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autoCompressPictures="0" defaultThemeVersion="166925"/>
  <mc:AlternateContent xmlns:mc="http://schemas.openxmlformats.org/markup-compatibility/2006">
    <mc:Choice Requires="x15">
      <x15ac:absPath xmlns:x15ac="http://schemas.microsoft.com/office/spreadsheetml/2010/11/ac" url="https://riotinto-my.sharepoint.com/personal/marina_plessas_riotinto_com/Documents/Documents/Nov 2020/INVEST/RESULTS REPORTS 2024/FINAL DOCS/"/>
    </mc:Choice>
  </mc:AlternateContent>
  <xr:revisionPtr revIDLastSave="0" documentId="8_{4AFC1F66-5F3C-4312-BAA8-A6FBC9B10D4D}" xr6:coauthVersionLast="47" xr6:coauthVersionMax="47" xr10:uidLastSave="{00000000-0000-0000-0000-000000000000}"/>
  <workbookProtection workbookAlgorithmName="SHA-512" workbookHashValue="Hm7Qn9AODMjAcowpSvcglI6bAlJEe0FvnisF2hxPgbNmbopRIxqgKxPgK/oDYCYR0MJaUCDL66307ulxcTBmsw==" workbookSaltValue="cU1XbO2B9jeJwMvVZVWxWg==" workbookSpinCount="100000" lockStructure="1"/>
  <bookViews>
    <workbookView xWindow="-120" yWindow="-120" windowWidth="38640" windowHeight="21120" tabRatio="835" xr2:uid="{00000000-000D-0000-FFFF-FFFF00000000}"/>
  </bookViews>
  <sheets>
    <sheet name="Cover" sheetId="53" r:id="rId1"/>
    <sheet name="Home" sheetId="54" r:id="rId2"/>
    <sheet name="Data Contents" sheetId="4" r:id="rId3"/>
    <sheet name="Disclosure references" sheetId="5" r:id="rId4"/>
    <sheet name="Group-level targets" sheetId="6" r:id="rId5"/>
    <sheet name="Health &amp; safety" sheetId="7" r:id="rId6"/>
    <sheet name="Health" sheetId="8" r:id="rId7"/>
    <sheet name="Safety" sheetId="9" r:id="rId8"/>
    <sheet name="People" sheetId="10" r:id="rId9"/>
    <sheet name="Workforce data &amp; diversity" sheetId="11" r:id="rId10"/>
    <sheet name="Remuneration, leave &amp; training" sheetId="12" r:id="rId11"/>
    <sheet name="Human rights" sheetId="13" r:id="rId12"/>
    <sheet name="Communities" sheetId="14" r:id="rId13"/>
    <sheet name="Economic" sheetId="15" r:id="rId14"/>
    <sheet name="Communities performance" sheetId="16" r:id="rId15"/>
    <sheet name="Climate change" sheetId="17" r:id="rId16"/>
    <sheet name="Energy" sheetId="18" r:id="rId17"/>
    <sheet name="GHG emissions" sheetId="19" r:id="rId18"/>
    <sheet name="GHG emissions methodology" sheetId="20" r:id="rId19"/>
    <sheet name="Environment" sheetId="21" r:id="rId20"/>
    <sheet name="Environment performance" sheetId="22" r:id="rId21"/>
    <sheet name="Biodiversity performance" sheetId="23" r:id="rId22"/>
    <sheet name="Biodiversity areas by asset" sheetId="25" r:id="rId23"/>
    <sheet name="Biodiversity species by asset" sheetId="26" r:id="rId24"/>
    <sheet name="Water performance" sheetId="27" r:id="rId25"/>
    <sheet name="Water performance by PG regions" sheetId="30" r:id="rId26"/>
    <sheet name="Water metric reports" sheetId="31" r:id="rId27"/>
    <sheet name="Water risk by asset" sheetId="32" r:id="rId28"/>
    <sheet name="Tailings" sheetId="33" r:id="rId29"/>
    <sheet name="Tailings facilities" sheetId="34" r:id="rId30"/>
    <sheet name="Governance" sheetId="35" r:id="rId31"/>
    <sheet name="Ethics &amp; compliance" sheetId="36" r:id="rId32"/>
    <sheet name="Transparency" sheetId="37" r:id="rId33"/>
    <sheet name="Value chain" sheetId="38" r:id="rId34"/>
    <sheet name="SusCo" sheetId="39" r:id="rId35"/>
    <sheet name="Additional disclosures" sheetId="40" r:id="rId36"/>
    <sheet name="GRI Index" sheetId="41" r:id="rId37"/>
    <sheet name="Certifications &amp; frameworks" sheetId="42" r:id="rId38"/>
    <sheet name="Indices &amp; ratings" sheetId="43" r:id="rId39"/>
    <sheet name="TCFD" sheetId="44" r:id="rId40"/>
    <sheet name="CA100+" sheetId="57" r:id="rId41"/>
    <sheet name="TNFD" sheetId="47" r:id="rId42"/>
    <sheet name="ICMM PE summary" sheetId="48" r:id="rId43"/>
    <sheet name="ICMM SERF" sheetId="55" r:id="rId44"/>
    <sheet name="TSM Summary" sheetId="56" r:id="rId45"/>
    <sheet name="SASB" sheetId="50" r:id="rId46"/>
    <sheet name="UNGC CoP" sheetId="51" r:id="rId47"/>
    <sheet name="PAI summary" sheetId="52" r:id="rId48"/>
  </sheets>
  <definedNames>
    <definedName name="_xlnm.Print_Area" localSheetId="22">'Biodiversity areas by asset'!#REF!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2" l="1"/>
  <c r="F17" i="52"/>
  <c r="F10" i="52"/>
  <c r="F9" i="52"/>
  <c r="F8" i="52"/>
  <c r="F11" i="52" s="1"/>
  <c r="E101" i="31"/>
  <c r="E88" i="31" l="1"/>
  <c r="E84" i="31"/>
  <c r="H150" i="19"/>
  <c r="H160" i="19"/>
  <c r="H84" i="31"/>
  <c r="G84" i="31"/>
  <c r="F84" i="31"/>
  <c r="D68" i="11"/>
  <c r="H161" i="19" l="1"/>
</calcChain>
</file>

<file path=xl/sharedStrings.xml><?xml version="1.0" encoding="utf-8"?>
<sst xmlns="http://schemas.openxmlformats.org/spreadsheetml/2006/main" count="12764" uniqueCount="3773">
  <si>
    <t>Sustainability Fact Book 2024</t>
  </si>
  <si>
    <t>HEALTH, SAFETY AND WELLBEING</t>
  </si>
  <si>
    <t>Performance metric</t>
  </si>
  <si>
    <t>Spreadsheet tab</t>
  </si>
  <si>
    <t>New cases of occupational illness (per 10,000 employees)</t>
  </si>
  <si>
    <t>Health</t>
  </si>
  <si>
    <t>Contributing causes for newly reported illness cases (employees)</t>
  </si>
  <si>
    <t>Occupational illness by region</t>
  </si>
  <si>
    <t>Fatalities</t>
  </si>
  <si>
    <t>Safety</t>
  </si>
  <si>
    <t>Safety maturity model (SMM) score</t>
  </si>
  <si>
    <t>Potential fatal incident (PFI)</t>
  </si>
  <si>
    <t>All-injury frequency rate (AIFR)</t>
  </si>
  <si>
    <t>Lost-time injuries (LTI)</t>
  </si>
  <si>
    <t>Permanent damage injury (PDI)</t>
  </si>
  <si>
    <t>Injury severity</t>
  </si>
  <si>
    <t>Process safety</t>
  </si>
  <si>
    <t>Critical risk management</t>
  </si>
  <si>
    <t>Fines and prosecutions – safety (US$’000)</t>
  </si>
  <si>
    <t>Fines and prosecutions – health (US$’000)</t>
  </si>
  <si>
    <t>PEOPLE</t>
  </si>
  <si>
    <t>Performance metrics</t>
  </si>
  <si>
    <t>Rio Tinto workforce</t>
  </si>
  <si>
    <t>Workforce data &amp; diversity</t>
  </si>
  <si>
    <t>Workforce by region</t>
  </si>
  <si>
    <t>Workforce by category and diversity</t>
  </si>
  <si>
    <t>Board diversity</t>
  </si>
  <si>
    <t>Indigenous employment - Australia</t>
  </si>
  <si>
    <t>Indigenous employment - Canada</t>
  </si>
  <si>
    <t>Employees hiring and turnover rates</t>
  </si>
  <si>
    <t>Employee engagement indicators</t>
  </si>
  <si>
    <t>Employee pay equity</t>
  </si>
  <si>
    <t>Remuneration, leave &amp; training</t>
  </si>
  <si>
    <t>Employee share plan</t>
  </si>
  <si>
    <t>Employee parental leave</t>
  </si>
  <si>
    <t>Employee training - average hours</t>
  </si>
  <si>
    <t>Employee and contractor training</t>
  </si>
  <si>
    <t>Human Rights</t>
  </si>
  <si>
    <t>Assessments</t>
  </si>
  <si>
    <t>COMMUNITIES</t>
  </si>
  <si>
    <t>Economic contributions</t>
  </si>
  <si>
    <t>Economic</t>
  </si>
  <si>
    <t>Economic contribution by region (% of annual total)</t>
  </si>
  <si>
    <t>Social investment contributions by region (% of annual total)</t>
  </si>
  <si>
    <t>Distribution of economic contribution (percentage)</t>
  </si>
  <si>
    <t>Indigenous Peoples' territories</t>
  </si>
  <si>
    <t>Communities performance</t>
  </si>
  <si>
    <t>Indigenous Peoples' rights</t>
  </si>
  <si>
    <t>Local procurement performance targets</t>
  </si>
  <si>
    <t>CLIMATE CHANGE</t>
  </si>
  <si>
    <t>Total energy use (PJ)</t>
  </si>
  <si>
    <t>Energy</t>
  </si>
  <si>
    <t>Total electricity consumed (GWh)</t>
  </si>
  <si>
    <t>Self-generated electricity (percentage)</t>
  </si>
  <si>
    <t>Group fuel energy excluding electricity (percentage)</t>
  </si>
  <si>
    <t>Scope 1 and 2 GHG emissions (equity basis) - Performance against target</t>
  </si>
  <si>
    <t>GHG emissions</t>
  </si>
  <si>
    <r>
      <t>Equity greenhouse gas emissions by product group (million tonnes CO</t>
    </r>
    <r>
      <rPr>
        <vertAlign val="subscript"/>
        <sz val="9"/>
        <color rgb="FF000000"/>
        <rFont val="Arial"/>
        <family val="2"/>
      </rPr>
      <t>2</t>
    </r>
    <r>
      <rPr>
        <sz val="9"/>
        <color rgb="FF000000"/>
        <rFont val="Arial"/>
        <family val="2"/>
      </rPr>
      <t>e)</t>
    </r>
  </si>
  <si>
    <r>
      <t>Equity greenhouse gas emissions by location (million tonnes CO</t>
    </r>
    <r>
      <rPr>
        <vertAlign val="subscript"/>
        <sz val="9"/>
        <color rgb="FF000000"/>
        <rFont val="Arial"/>
        <family val="2"/>
      </rPr>
      <t>2</t>
    </r>
    <r>
      <rPr>
        <sz val="9"/>
        <color rgb="FF000000"/>
        <rFont val="Arial"/>
        <family val="2"/>
      </rPr>
      <t>e)</t>
    </r>
  </si>
  <si>
    <r>
      <t>Scope 1, 2 and 3 greenhouse gas emissions - equity basis (million tonnes CO</t>
    </r>
    <r>
      <rPr>
        <vertAlign val="subscript"/>
        <sz val="9"/>
        <color rgb="FF000000"/>
        <rFont val="Arial"/>
        <family val="2"/>
      </rPr>
      <t>2</t>
    </r>
    <r>
      <rPr>
        <sz val="9"/>
        <color rgb="FF000000"/>
        <rFont val="Arial"/>
        <family val="2"/>
      </rPr>
      <t>e)</t>
    </r>
  </si>
  <si>
    <r>
      <t>Total managed greenhouse gas emissions by product group (million tonnes CO</t>
    </r>
    <r>
      <rPr>
        <vertAlign val="subscript"/>
        <sz val="9"/>
        <color rgb="FF000000"/>
        <rFont val="Arial"/>
        <family val="2"/>
      </rPr>
      <t>2</t>
    </r>
    <r>
      <rPr>
        <sz val="9"/>
        <color rgb="FF000000"/>
        <rFont val="Arial"/>
        <family val="2"/>
      </rPr>
      <t>e)</t>
    </r>
  </si>
  <si>
    <t>Offsets retired towards net emissions (equity basis)</t>
  </si>
  <si>
    <r>
      <t>Total equity Scope 3 greenhouse gas emissions (million tonnes CO</t>
    </r>
    <r>
      <rPr>
        <vertAlign val="subscript"/>
        <sz val="9"/>
        <color rgb="FF000000"/>
        <rFont val="Arial"/>
        <family val="2"/>
      </rPr>
      <t>2</t>
    </r>
    <r>
      <rPr>
        <sz val="9"/>
        <color rgb="FF000000"/>
        <rFont val="Arial"/>
        <family val="2"/>
      </rPr>
      <t>e)</t>
    </r>
  </si>
  <si>
    <t>Sources of Scope 3 greenhouse gas emissions</t>
  </si>
  <si>
    <t>Greenhouse gas emissions methodology</t>
  </si>
  <si>
    <t>GHG emissions methodology</t>
  </si>
  <si>
    <t>Reporting</t>
  </si>
  <si>
    <t>CA100+ Net Zero Company Benchmark</t>
  </si>
  <si>
    <t>CA100+</t>
  </si>
  <si>
    <t>Task Force on Climate-related Financial Disclosures (TCFD)</t>
  </si>
  <si>
    <t>TCFD</t>
  </si>
  <si>
    <t>ENVIRONMENT</t>
  </si>
  <si>
    <r>
      <rPr>
        <sz val="9"/>
        <color rgb="FF000000"/>
        <rFont val="Arial"/>
        <family val="2"/>
      </rPr>
      <t>SO</t>
    </r>
    <r>
      <rPr>
        <vertAlign val="subscript"/>
        <sz val="9"/>
        <color rgb="FF000000"/>
        <rFont val="Arial"/>
        <family val="2"/>
      </rPr>
      <t>x</t>
    </r>
    <r>
      <rPr>
        <sz val="9"/>
        <color rgb="FF000000"/>
        <rFont val="Arial"/>
        <family val="2"/>
      </rPr>
      <t xml:space="preserve"> emissions ('000 tonnes)</t>
    </r>
  </si>
  <si>
    <t>Environment performance</t>
  </si>
  <si>
    <r>
      <rPr>
        <sz val="9"/>
        <color rgb="FF000000"/>
        <rFont val="Arial"/>
        <family val="2"/>
      </rPr>
      <t>NO</t>
    </r>
    <r>
      <rPr>
        <vertAlign val="subscript"/>
        <sz val="9"/>
        <color rgb="FF000000"/>
        <rFont val="Arial"/>
        <family val="2"/>
      </rPr>
      <t>x</t>
    </r>
    <r>
      <rPr>
        <sz val="9"/>
        <color rgb="FF000000"/>
        <rFont val="Arial"/>
        <family val="2"/>
      </rPr>
      <t xml:space="preserve"> emissions ('000 tonnes)</t>
    </r>
  </si>
  <si>
    <t>Fluoride emissions ('000 tonnes)</t>
  </si>
  <si>
    <r>
      <rPr>
        <sz val="9"/>
        <color rgb="FF000000"/>
        <rFont val="Arial"/>
        <family val="2"/>
      </rPr>
      <t>PM</t>
    </r>
    <r>
      <rPr>
        <vertAlign val="subscript"/>
        <sz val="9"/>
        <color rgb="FF000000"/>
        <rFont val="Arial"/>
        <family val="2"/>
      </rPr>
      <t>10</t>
    </r>
    <r>
      <rPr>
        <sz val="9"/>
        <color rgb="FF000000"/>
        <rFont val="Arial"/>
        <family val="2"/>
      </rPr>
      <t xml:space="preserve"> emissions ('000 tonnes)</t>
    </r>
  </si>
  <si>
    <r>
      <rPr>
        <sz val="9"/>
        <color rgb="FF000000"/>
        <rFont val="Arial"/>
        <family val="2"/>
      </rPr>
      <t>PM</t>
    </r>
    <r>
      <rPr>
        <vertAlign val="subscript"/>
        <sz val="9"/>
        <color rgb="FF000000"/>
        <rFont val="Arial"/>
        <family val="2"/>
      </rPr>
      <t>2.5</t>
    </r>
    <r>
      <rPr>
        <sz val="9"/>
        <color rgb="FF000000"/>
        <rFont val="Arial"/>
        <family val="2"/>
      </rPr>
      <t xml:space="preserve"> emissions ('000 tonnes)</t>
    </r>
  </si>
  <si>
    <t>Land footprint data (square kilometres)</t>
  </si>
  <si>
    <t>Types of rehabilitation (square kilometres)</t>
  </si>
  <si>
    <t>Mineral waste by disposal location (million tonnes)</t>
  </si>
  <si>
    <t>Mineral waste by  type (million tonnes)</t>
  </si>
  <si>
    <t>Non-mineral waste by disposal location ('000 tonnes)</t>
  </si>
  <si>
    <t>Non-mineral waste by type ('000 tonnes)</t>
  </si>
  <si>
    <t>Reuse/recycle waste ('000 tonnes)</t>
  </si>
  <si>
    <t>Fines and prosecutions</t>
  </si>
  <si>
    <t>Significant environmental incidents</t>
  </si>
  <si>
    <t>Performance (including habitats protected) of the priority biodiversity assets</t>
  </si>
  <si>
    <t>Biodiversity performance</t>
  </si>
  <si>
    <t>Biodiversity sensitivity ranking of operational sites overlapping with, or adjacent to, protected areas and/or areas of high biodiversity value</t>
  </si>
  <si>
    <t>Biodiversity areas by asset</t>
  </si>
  <si>
    <t>Total number of Critically Endangered, Endangered, and Vulnerable IUCN Red List species with ranges that overlap with Rio Tinto operating assets</t>
  </si>
  <si>
    <t>Biodiversity species by asset</t>
  </si>
  <si>
    <t>Water withdrawals (by source)</t>
  </si>
  <si>
    <t>Water performance</t>
  </si>
  <si>
    <t>Water withdrawals (by quality)</t>
  </si>
  <si>
    <t>Water discharges (by source)</t>
  </si>
  <si>
    <t>Water discharges (by quality)</t>
  </si>
  <si>
    <t>Water consumption</t>
  </si>
  <si>
    <t>Water recycled/reused</t>
  </si>
  <si>
    <t>Water diversions</t>
  </si>
  <si>
    <t>Water change in storage</t>
  </si>
  <si>
    <t>Operational water withdrawals (by source)</t>
  </si>
  <si>
    <t>Water performance by PG regions</t>
  </si>
  <si>
    <t>Other managed water withdrawals (by source)</t>
  </si>
  <si>
    <t>Water discharges (by destination)</t>
  </si>
  <si>
    <t xml:space="preserve">Water consumption and recycled/reused </t>
  </si>
  <si>
    <t xml:space="preserve">Water metrics ICMM format </t>
  </si>
  <si>
    <t>Water metrics reports</t>
  </si>
  <si>
    <t>Water metrics for S&amp;P Global Corporate Sustainability Assessment (CSA)</t>
  </si>
  <si>
    <t>Water metrics for UNGC CoP</t>
  </si>
  <si>
    <t>Water risk profile by asset</t>
  </si>
  <si>
    <t>Water risk by asset</t>
  </si>
  <si>
    <t>TAILINGS</t>
  </si>
  <si>
    <t>Managed and non-managed tailings storage facilities</t>
  </si>
  <si>
    <t>Tailings facilities</t>
  </si>
  <si>
    <t>GOVERNANCE</t>
  </si>
  <si>
    <t>myVoice by case categories (and % of cases substantiated)</t>
  </si>
  <si>
    <t>Ethics &amp; compliance</t>
  </si>
  <si>
    <t>Ethics and compliance training</t>
  </si>
  <si>
    <t>Beneficial ownership</t>
  </si>
  <si>
    <t>Transparency</t>
  </si>
  <si>
    <t>Joint venture beneficial ownership</t>
  </si>
  <si>
    <t>Contract disclosure table</t>
  </si>
  <si>
    <t>Role of civil society organisations</t>
  </si>
  <si>
    <t>Industry Association Disclosure</t>
  </si>
  <si>
    <t>Modern Slavery Statement</t>
  </si>
  <si>
    <t>Voluntary Principles on Security and Human Rights</t>
  </si>
  <si>
    <t>Life cycle assessment of key products (% key products)</t>
  </si>
  <si>
    <t>Value chain</t>
  </si>
  <si>
    <t>Implementation of product stewardship programmes (in percent of PS programmes)</t>
  </si>
  <si>
    <t>Third-party assessments</t>
  </si>
  <si>
    <t>Sustainability Committee meetings per year</t>
  </si>
  <si>
    <t>SusCo</t>
  </si>
  <si>
    <t>Use of Sustainability Committee meeting time</t>
  </si>
  <si>
    <t>Sustainability Committee Terms of Reference</t>
  </si>
  <si>
    <t>REPORTING, STANDARDS &amp; CERTIFICATIONS</t>
  </si>
  <si>
    <t>Global Reporting Initiative (GRI) Index and Sustainable Development Goals (SDGs)</t>
  </si>
  <si>
    <t>GRI Index</t>
  </si>
  <si>
    <t>Sustainability and responsible sourcing certifications/frameworks</t>
  </si>
  <si>
    <t>Certifications &amp; frameworks</t>
  </si>
  <si>
    <t>ESG indices and ratings</t>
  </si>
  <si>
    <t>Indices &amp; ratings</t>
  </si>
  <si>
    <t>Climate Action 100+ (CA100+) Net Zero Company Benchmark</t>
  </si>
  <si>
    <t>Task Force on Nature-related Financial Disclosures (TNFD)</t>
  </si>
  <si>
    <t>TNFD</t>
  </si>
  <si>
    <t>ICMM Performance Expectations Summary</t>
  </si>
  <si>
    <t>ICMM PE Summary</t>
  </si>
  <si>
    <t>ICMM Social and Economic Reporting Framework (SERF)</t>
  </si>
  <si>
    <t>ICMM SERF</t>
  </si>
  <si>
    <t>Towards Sustainable Mining (TSM) Summary</t>
  </si>
  <si>
    <t>TSM Summary</t>
  </si>
  <si>
    <t>Sustainability Accounting Standards Board (SASB)</t>
  </si>
  <si>
    <t>SASB</t>
  </si>
  <si>
    <t>United Nations Global Compact (UNGC) Communication of Progress (CoP)</t>
  </si>
  <si>
    <t>UNGC CoP</t>
  </si>
  <si>
    <t>PAI Summary</t>
  </si>
  <si>
    <t>DISCLOSURE REFERENCES</t>
  </si>
  <si>
    <t>Title</t>
  </si>
  <si>
    <t>Links</t>
  </si>
  <si>
    <t>Rio Tinto Annual Report</t>
  </si>
  <si>
    <t>riotinto.com/invest/reports/annual-report</t>
  </si>
  <si>
    <t>Rio Tinto Climate Change Reports</t>
  </si>
  <si>
    <t>riotinto.com/invest/reports/climatereport</t>
  </si>
  <si>
    <t>Air quality protection standard</t>
  </si>
  <si>
    <t>riotinto.com/-/media/content/documents/sustainability/corporate-policies/rt-air-quality-protection-standard.pdf</t>
  </si>
  <si>
    <t>Aviation safety standard</t>
  </si>
  <si>
    <t>riotinto.com/-/media/Content/Documents/Sustainability/Corporate-policies/RT-Aviation-safety-standard.pdf</t>
  </si>
  <si>
    <t>riotinto.com/-/media/Content/Documents/Sustainability/Ethics-and-integrity/Transparency/RT-Beneficial-ownership.pdf</t>
  </si>
  <si>
    <t>Biodiversity protection and natural resource management standard</t>
  </si>
  <si>
    <t>riotinto.com/-/media/Content/Documents/Sustainability/Corporate-policies/RT-Biodiversity-and-NRM-standard.pdf</t>
  </si>
  <si>
    <t>Business integrity standard</t>
  </si>
  <si>
    <t>riotinto.com/-/media/content/documents/sustainability/corporate-policies/business-integrity-standard/rt-business-integrity-standard.pdf</t>
  </si>
  <si>
    <t>Chemically-reactive mineral waste control standard</t>
  </si>
  <si>
    <t>riotinto.com/-/media/Content/Documents/Sustainability/Corporate-policies/RT-Mineral-waste-control-standard.pdf</t>
  </si>
  <si>
    <t>Chemicals and hazardous substances exposure control standard</t>
  </si>
  <si>
    <t>riotinto.com/-/media/Content/Documents/Sustainability/Corporate-policies/RT-Chemicals-exposure-control-standard.pdf</t>
  </si>
  <si>
    <t>Communities and social performance standard</t>
  </si>
  <si>
    <t>riotinto.com/-/media/Content/Documents/Sustainability/Corporate-policies/RT-Communities-social-performance-standard.pdf</t>
  </si>
  <si>
    <t>Competition standard</t>
  </si>
  <si>
    <t>riotinto.com/-/media/Content/Documents/Sustainability/Corporate-policies/RT-Competition-standard.pdf</t>
  </si>
  <si>
    <t>Confined spaces standard</t>
  </si>
  <si>
    <t>riotinto.com/-/media/Content/Documents/Sustainability/Corporate-policies/RT-Confined-spaces-standard.pdf</t>
  </si>
  <si>
    <t xml:space="preserve">riotinto.com/-/media/Content/Documents/Sustainability/Ethics-and-integrity/Transparency/RT-Contract-disclosure-table.pdf </t>
  </si>
  <si>
    <t>Contractor privacy statement</t>
  </si>
  <si>
    <t>riotinto.com/-/media/Content/Documents/Suppliers/Policies/RT-Contractor-privacy-statement.pdf</t>
  </si>
  <si>
    <t>Cranes and lifting standard</t>
  </si>
  <si>
    <t>riotinto.com/-/media/Content/Documents/Sustainability/Corporate-policies/RT-Cranes-and-lifting-standard.pdf</t>
  </si>
  <si>
    <t>Customer privacy statement</t>
  </si>
  <si>
    <t>riotinto.com/-/media/Content/Documents/Sustainability/Corporate-policies/RT-Customer-privacy-statement.pdf</t>
  </si>
  <si>
    <t>Data privacy standard</t>
  </si>
  <si>
    <t>riotinto.com/-/media/Content/Documents/Sustainability/Corporate-policies/RT-Data-privacy-standard.pdf</t>
  </si>
  <si>
    <t>Electrical safety standard</t>
  </si>
  <si>
    <t>riotinto.com/-/media/Content/Documents/Sustainability/Corporate-policies/RT-Electrical-safety-standard.pdf</t>
  </si>
  <si>
    <t>Employment policy</t>
  </si>
  <si>
    <t>riotinto.com/-/media/Content/Documents/Sustainability/Corporate-policies/RT-Employment-policy.pdf</t>
  </si>
  <si>
    <t>Explosives standard</t>
  </si>
  <si>
    <t>riotinto.com/-/media/Content/Documents/Sustainability/Corporate-policies/RT-Explosives-standard.pdf</t>
  </si>
  <si>
    <t>Fitness for work in safety-critical jobs</t>
  </si>
  <si>
    <t>riotinto.com/-/media/Content/Documents/Sustainability/Corporate-policies/RT-Safety-critical-fitness-standard.pdf</t>
  </si>
  <si>
    <t>Functional safety standard</t>
  </si>
  <si>
    <t>riotinto.com/-/media/Content/Documents/Sustainability/Corporate-policies/RT-Functional-safety-standard.pdf</t>
  </si>
  <si>
    <t>Guidelines for participation in industry associations</t>
  </si>
  <si>
    <t>riotinto.com/-/media/Content/Documents/Sustainability/Corporate-policies/RT-Participation-in-industry-associations.pdf</t>
  </si>
  <si>
    <t>Health management approach</t>
  </si>
  <si>
    <t>riotinto.com/-/media/Content/Documents/Sustainability/Corporate-policies/RT-Health-management-approach.pdf</t>
  </si>
  <si>
    <t>Health, safety, environment and communities policy</t>
  </si>
  <si>
    <t>riotinto.com/-/media/Content/Documents/Sustainability/Corporate-policies/RT-HSEC-policy.pdf</t>
  </si>
  <si>
    <t>Human rights policy</t>
  </si>
  <si>
    <t>riotinto.com/-/media/content/documents/sustainability/corporate-policies/rt-human-rights-policy.pdf</t>
  </si>
  <si>
    <t>Inclusion and diversity policy</t>
  </si>
  <si>
    <t>riotinto.com/-/media/Content/Documents/Sustainability/Corporate-policies/RT-Inclusion-and-diversity-policy.pdf</t>
  </si>
  <si>
    <t>Industry association disclosure</t>
  </si>
  <si>
    <t>riotinto.com/-/media/Content/Documents/Sustainability/Corporate-policies/RT-Industry-association-disclosure.pdf</t>
  </si>
  <si>
    <t>Isolation standard</t>
  </si>
  <si>
    <t>riotinto.com/-/media/Content/Documents/Sustainability/Corporate-policies/RT-Isolation-standard.pdf</t>
  </si>
  <si>
    <t xml:space="preserve">riotinto.com/-/media/Content/Documents/Sustainability/Ethics-and-integrity/Transparency/RT-Joint-venture-beneficial-ownership.pdf </t>
  </si>
  <si>
    <t>Land management and rehabilitation standard</t>
  </si>
  <si>
    <t>riotinto.com/-/media/Content/Documents/Sustainability/Corporate-policies/RT-Land-management-standard.pdf</t>
  </si>
  <si>
    <t>Management of slope geotechnical hazards standard</t>
  </si>
  <si>
    <t>riotinto.com/-/media/Content/Documents/Sustainability/Corporate-policies/RT-Slope-geotechnical-hazards-standard.pdf</t>
  </si>
  <si>
    <t>Management of tailings &amp; water storage standard</t>
  </si>
  <si>
    <t>riotinto.com/-/media/Content/Documents/Sustainability/Corporate-policies/RT-Management-tailings-water-storage-standard.pdf</t>
  </si>
  <si>
    <t>Management system standard</t>
  </si>
  <si>
    <t>riotinto.com/-/media/Content/Documents/Sustainability/Corporate-policies/RT-Management-system-standard.pdf</t>
  </si>
  <si>
    <t>Manual tasks and workplace ergonomics management standard</t>
  </si>
  <si>
    <t>riotinto.com/-/media/Content/Documents/Sustainability/Corporate-policies/RT-Workplace-ergonomics-standard.pdf</t>
  </si>
  <si>
    <t>myVoice procedure</t>
  </si>
  <si>
    <t>riotinto.com/-/media/Content/Documents/Sustainability/Corporate-policies/RT-myVoice-procedure.pdf</t>
  </si>
  <si>
    <t>Noise exposure control standard</t>
  </si>
  <si>
    <t>riotinto.com/-/media/Content/Documents/Sustainability/Corporate-policies/RT-Noise-exposure-control-standard.pdf</t>
  </si>
  <si>
    <t>Process safety standard</t>
  </si>
  <si>
    <t>riotinto.com/-/media/Content/Documents/Sustainability/Corporate-policies/RT-Process-safety-standard.pdf</t>
  </si>
  <si>
    <t>Product stewardship strategy</t>
  </si>
  <si>
    <t>riotinto.com/-/media/Content/Documents/Sustainability/Corporate-policies/RT-Product-stewardship-strategy.pdf</t>
  </si>
  <si>
    <t>Radiation exposure control standard</t>
  </si>
  <si>
    <t>riotinto.com/-/media/Content/Documents/Sustainability/Corporate-policies/RT-Radiation-exposure-control-standard.pdf</t>
  </si>
  <si>
    <t>Risk management policy</t>
  </si>
  <si>
    <t>riotinto.com/-/media/Content/Documents/Sustainability/Corporate-policies/RT-Risk-policy.pdf</t>
  </si>
  <si>
    <t>Risk management standard</t>
  </si>
  <si>
    <t>riotinto.com/-/media/Content/Documents/Sustainability/Corporate-policies/RT-Risk-management-standard.pdf</t>
  </si>
  <si>
    <t xml:space="preserve">riotinto.com/-/media/Content/Documents/Sustainability/Corporate-policies/RT-Role-of-civil-society-organisations.pdf </t>
  </si>
  <si>
    <t>Supplier code of conduct</t>
  </si>
  <si>
    <t>riotinto.com/-/media/Content/Documents/Sustainability/Corporate-policies/RT-Supplier-code-of-conduct.pdf</t>
  </si>
  <si>
    <t>Tailings policy</t>
  </si>
  <si>
    <t>riotinto.com/-/media/Content/Documents/Sustainability/Corporate-policies/RT-Tailings-policy.pdf</t>
  </si>
  <si>
    <t>The Way We Work</t>
  </si>
  <si>
    <t>riotinto.com/-/media/Content/Documents/Sustainability/Corporate-policies/RT-The-way-we-work-EN.pdf</t>
  </si>
  <si>
    <t>Transparency statement</t>
  </si>
  <si>
    <t>riotinto.com/-/media/Content/Documents/Sustainability/Corporate-policies/RT-Transparency-statement.pdf</t>
  </si>
  <si>
    <t>UN Global Compact - Communication on Progress</t>
  </si>
  <si>
    <t>unglobalcompact.org/what-is-gc/participants/8013-Rio-Tinto-plc#cop</t>
  </si>
  <si>
    <t>Underground safety standard</t>
  </si>
  <si>
    <t>riotinto.com/-/media/Content/Documents/Sustainability/Corporate-policies/RT-Underground-standard.pdf</t>
  </si>
  <si>
    <t>Vector-borne and infectious disease control standard</t>
  </si>
  <si>
    <t>riotinto.com/-/media/Content/Documents/Sustainability/Corporate-policies/RT-Disease-control-standard.pdf</t>
  </si>
  <si>
    <t>Vehicles and driving standard</t>
  </si>
  <si>
    <t>riotinto.com/-/media/Content/Documents/Sustainability/Corporate-policies/RT-Vehicles-driving-standard.pdf</t>
  </si>
  <si>
    <r>
      <t xml:space="preserve">Voluntary Principles on Security and Human Rights </t>
    </r>
    <r>
      <rPr>
        <sz val="9"/>
        <color rgb="FF000000"/>
        <rFont val="Arial"/>
        <family val="2"/>
      </rPr>
      <t>report</t>
    </r>
  </si>
  <si>
    <t>riotinto.com/-/media/content/documents/sustainability/human-rights/rt-vpshr-report.pdf</t>
  </si>
  <si>
    <t>Water quality protection and water management standard</t>
  </si>
  <si>
    <t>riotinto.com/-/media/Content/Documents/Sustainability/Corporate-policies/RT-Water-quality-protection-standard.pdf</t>
  </si>
  <si>
    <t>Why agreements matter</t>
  </si>
  <si>
    <t>riotinto.com/-/media/Content/Documents/Sustainability/Corporate-policies/RT-Why-agreements-matter.pdf</t>
  </si>
  <si>
    <t>Why cultural heritage matters guide</t>
  </si>
  <si>
    <t>riotinto.com/-/media/Content/Documents/Sustainability/Corporate-policies/RT-Why-cultural-heritage-matters.pdf</t>
  </si>
  <si>
    <t>Why gender matters guide</t>
  </si>
  <si>
    <t>riotinto.com/-/media/Content/Documents/Sustainability/Corporate-policies/RT-Why-gender-matters.pdf</t>
  </si>
  <si>
    <t>Why human rights matter guide</t>
  </si>
  <si>
    <t>riotinto.com/-/media/Content/Documents/Sustainability/Corporate-policies/RT-Why-human-rights-matter-EN.pdf</t>
  </si>
  <si>
    <t>Working at heights standard</t>
  </si>
  <si>
    <t>riotinto.com/-/media/Content/Documents/Sustainability/Corporate-policies/RT-Working-at-heights-standard.pdf</t>
  </si>
  <si>
    <t>Goals/Targets</t>
  </si>
  <si>
    <t>2024 Performance</t>
  </si>
  <si>
    <t>Reach zero fatalities and eliminate workplace injuries and catastrophic events.</t>
  </si>
  <si>
    <t>5 fatalities at managed operations. (2023: 0 fatalities).</t>
  </si>
  <si>
    <t>All-injury frequency rate (AIFR) at 0.37 (target: 0.38). (2023: 0.37).</t>
  </si>
  <si>
    <t>1.78 million critical risk management (CRM) verifications. (2023: 1.53 million).</t>
  </si>
  <si>
    <t>Have all of our businesses identify at least one critical health hazard material to their business and demonstrate a year-on-year reduction of exposure to that hazard.</t>
  </si>
  <si>
    <r>
      <t>In 2024,</t>
    </r>
    <r>
      <rPr>
        <b/>
        <sz val="9"/>
        <color theme="1"/>
        <rFont val="Arial"/>
        <family val="2"/>
      </rPr>
      <t xml:space="preserve"> 6 </t>
    </r>
    <r>
      <rPr>
        <b/>
        <sz val="9"/>
        <color rgb="FF000000"/>
        <rFont val="Arial"/>
        <family val="2"/>
      </rPr>
      <t>of our assets across Rio Tinto achieved an exposure reduction to known health risks (airborne contaminants and noise). (2023: 6 assets).</t>
    </r>
  </si>
  <si>
    <t>Reduce the rate of new occupational illnesses each year.</t>
  </si>
  <si>
    <t>44% increase in the rate of new occupational illnesses from 2023. (2023: 15% increase).</t>
  </si>
  <si>
    <r>
      <t>Reduce our absolute Scope 1 and 2 greenhouse gas emissions by 15% by 2025 and by 50% by 2030 (relative to 2018 levels), and reach net zero emissions from our operations by 2050</t>
    </r>
    <r>
      <rPr>
        <vertAlign val="superscript"/>
        <sz val="9"/>
        <color rgb="FF000000"/>
        <rFont val="Arial"/>
        <family val="2"/>
      </rPr>
      <t>1</t>
    </r>
    <r>
      <rPr>
        <sz val="9"/>
        <color rgb="FF000000"/>
        <rFont val="Arial"/>
        <family val="2"/>
      </rPr>
      <t>.</t>
    </r>
    <r>
      <rPr>
        <vertAlign val="superscript"/>
        <sz val="9"/>
        <color rgb="FF000000"/>
        <rFont val="Arial"/>
        <family val="2"/>
      </rPr>
      <t xml:space="preserve"> </t>
    </r>
  </si>
  <si>
    <r>
      <t>The 2024 adjusted gross Scope 1 and 2 baseline emissions are 30.7 Mt CO</t>
    </r>
    <r>
      <rPr>
        <b/>
        <vertAlign val="subscript"/>
        <sz val="9"/>
        <color rgb="FF000000"/>
        <rFont val="Arial"/>
        <family val="2"/>
      </rPr>
      <t>2</t>
    </r>
    <r>
      <rPr>
        <b/>
        <sz val="9"/>
        <color rgb="FF000000"/>
        <rFont val="Arial"/>
        <family val="2"/>
      </rPr>
      <t>e,  a reduction of 5.0 Mt CO</t>
    </r>
    <r>
      <rPr>
        <b/>
        <vertAlign val="subscript"/>
        <sz val="9"/>
        <color rgb="FF000000"/>
        <rFont val="Arial"/>
        <family val="2"/>
      </rPr>
      <t>2</t>
    </r>
    <r>
      <rPr>
        <b/>
        <sz val="9"/>
        <color rgb="FF000000"/>
        <rFont val="Arial"/>
        <family val="2"/>
      </rPr>
      <t>e (14%) relative to our 2018 base year. After carbon credits are applied, the net Scope 1 and 2 emissions are 29.6 Mt CO</t>
    </r>
    <r>
      <rPr>
        <b/>
        <vertAlign val="subscript"/>
        <sz val="9"/>
        <color rgb="FF000000"/>
        <rFont val="Arial"/>
        <family val="2"/>
      </rPr>
      <t>2</t>
    </r>
    <r>
      <rPr>
        <b/>
        <sz val="9"/>
        <color rgb="FF000000"/>
        <rFont val="Arial"/>
        <family val="2"/>
      </rPr>
      <t>e, a reduction of 17% against our target.</t>
    </r>
  </si>
  <si>
    <r>
      <t>Achieve our global Communities and Social Performance (CSP) targets</t>
    </r>
    <r>
      <rPr>
        <vertAlign val="superscript"/>
        <sz val="9"/>
        <rFont val="Arial"/>
        <family val="2"/>
      </rPr>
      <t>2</t>
    </r>
    <r>
      <rPr>
        <sz val="9"/>
        <rFont val="Arial"/>
        <family val="2"/>
      </rPr>
      <t xml:space="preserve"> as follows:
Year-on-year increase in contestable spend sourced from suppliers local</t>
    </r>
    <r>
      <rPr>
        <vertAlign val="superscript"/>
        <sz val="9"/>
        <rFont val="Arial"/>
        <family val="2"/>
      </rPr>
      <t>3</t>
    </r>
    <r>
      <rPr>
        <sz val="9"/>
        <rFont val="Arial"/>
        <family val="2"/>
      </rPr>
      <t xml:space="preserve"> to our operations. 
All sites to co-manage cultural heritage with communities and knowledge holders by 2027.
70% of total social investment to be made through strategic, outcomes-focused partnerships by 2027. 
All employees in high risk human rights roles to complete job-specific human rights training annually by 2024.
All employees to complete general human rights training by 2027.
100 Indigenous leaders in Australia (managers and above) by 2026.</t>
    </r>
  </si>
  <si>
    <r>
      <t>We sourced 14.75% of contestable spend from suppliers local to our operations, a decrease</t>
    </r>
    <r>
      <rPr>
        <b/>
        <vertAlign val="superscript"/>
        <sz val="9"/>
        <color rgb="FF000000"/>
        <rFont val="Arial"/>
        <family val="2"/>
      </rPr>
      <t>4</t>
    </r>
    <r>
      <rPr>
        <b/>
        <sz val="9"/>
        <color rgb="FF000000"/>
        <rFont val="Arial"/>
        <family val="2"/>
      </rPr>
      <t xml:space="preserve"> from 16.80% in 2023. Progress for each product group is included in the </t>
    </r>
    <r>
      <rPr>
        <b/>
        <i/>
        <sz val="9"/>
        <color rgb="FF000000"/>
        <rFont val="Arial"/>
        <family val="2"/>
      </rPr>
      <t>2024 Sustainability Fact Book</t>
    </r>
    <r>
      <rPr>
        <b/>
        <sz val="9"/>
        <color rgb="FF000000"/>
        <rFont val="Arial"/>
        <family val="2"/>
      </rPr>
      <t>.</t>
    </r>
  </si>
  <si>
    <r>
      <t>More than 25 sites completed a Cultural Heritage Maturity Framework self-assessment, to identify existing gaps and establish actions to progress along the maturity continuum</t>
    </r>
    <r>
      <rPr>
        <b/>
        <vertAlign val="superscript"/>
        <sz val="9"/>
        <color rgb="FF000000"/>
        <rFont val="Arial"/>
        <family val="2"/>
      </rPr>
      <t>5</t>
    </r>
    <r>
      <rPr>
        <b/>
        <sz val="9"/>
        <color rgb="FF000000"/>
        <rFont val="Arial"/>
        <family val="2"/>
      </rPr>
      <t>. Two assets matured in their performance in 2024 (others maintaining their performance from 2023) and 14 assets assessed themselves as L4 (Integrated) or above.</t>
    </r>
  </si>
  <si>
    <t>In 2024, more than 44% of current Group-wide social investment initiatives were identified as strategic partnerships when assessed against the strategic partnering self-assessment tool. </t>
  </si>
  <si>
    <r>
      <t xml:space="preserve">In 2024, a new mandatory Human Rights in Action learning program was assigned to higher risk roles, with 85% completions recorded for the year. Other progress updates on human rights learning initiatives are in the </t>
    </r>
    <r>
      <rPr>
        <b/>
        <i/>
        <sz val="9"/>
        <color rgb="FF000000"/>
        <rFont val="Arial"/>
        <family val="2"/>
      </rPr>
      <t>2024 Sustainability Fact Book.</t>
    </r>
    <r>
      <rPr>
        <b/>
        <sz val="9"/>
        <color rgb="FF000000"/>
        <rFont val="Arial"/>
        <family val="2"/>
      </rPr>
      <t xml:space="preserve">
</t>
    </r>
  </si>
  <si>
    <t>At the end of 2024, we had 61 Indigenous leaders in our business in Australia.</t>
  </si>
  <si>
    <r>
      <t>Improve diversity</t>
    </r>
    <r>
      <rPr>
        <vertAlign val="superscript"/>
        <sz val="9"/>
        <color rgb="FF000000"/>
        <rFont val="Arial"/>
        <family val="2"/>
      </rPr>
      <t>6</t>
    </r>
    <r>
      <rPr>
        <sz val="9"/>
        <color rgb="FF000000"/>
        <rFont val="Arial"/>
        <family val="2"/>
      </rPr>
      <t xml:space="preserve"> in our business by:
	– Increasing women in the business (including in senior leadership</t>
    </r>
    <r>
      <rPr>
        <vertAlign val="superscript"/>
        <sz val="9"/>
        <color rgb="FF000000"/>
        <rFont val="Arial"/>
        <family val="2"/>
      </rPr>
      <t>7</t>
    </r>
    <r>
      <rPr>
        <sz val="9"/>
        <color rgb="FF000000"/>
        <rFont val="Arial"/>
        <family val="2"/>
      </rPr>
      <t>) each year.
	– Aiming for 50% women in our graduate intake.
	– Aiming for 30% of our graduate intake to be from places where we are developing new businesses.</t>
    </r>
  </si>
  <si>
    <t>33.3% of our executive leaders were women, up 8.3% from 2023.</t>
  </si>
  <si>
    <t>32% of senior leadership were women, up 1.9% from 2023.</t>
  </si>
  <si>
    <t>25.2% of our workforce were women, up 0.9% from 2023.</t>
  </si>
  <si>
    <t>56.6% of our graduate intake were women, up 5% from 2023.</t>
  </si>
  <si>
    <t>42.8% of Board roles were held by women, up 12% from 2023.</t>
  </si>
  <si>
    <r>
      <t>20% of our graduate intake were from places where we are developing new businesses</t>
    </r>
    <r>
      <rPr>
        <b/>
        <vertAlign val="superscript"/>
        <sz val="9"/>
        <color rgb="FF000000"/>
        <rFont val="Arial"/>
        <family val="2"/>
      </rPr>
      <t>8</t>
    </r>
    <r>
      <rPr>
        <b/>
        <sz val="9"/>
        <color rgb="FF000000"/>
        <rFont val="Arial"/>
        <family val="2"/>
      </rPr>
      <t>, down 17.6% from 2023.</t>
    </r>
  </si>
  <si>
    <t>Improve our employee engagement and satisfaction</t>
  </si>
  <si>
    <r>
      <t>No change to our employee satisfaction (eSAT</t>
    </r>
    <r>
      <rPr>
        <b/>
        <vertAlign val="superscript"/>
        <sz val="9"/>
        <color rgb="FF000000"/>
        <rFont val="Arial"/>
        <family val="2"/>
      </rPr>
      <t>9</t>
    </r>
    <r>
      <rPr>
        <b/>
        <sz val="9"/>
        <color rgb="FF000000"/>
        <rFont val="Arial"/>
        <family val="2"/>
      </rPr>
      <t>) score since 2023 (score remains 74). (2023: 1 point increase).</t>
    </r>
  </si>
  <si>
    <r>
      <t xml:space="preserve">1. Refer to the Climate Action Plan in our </t>
    </r>
    <r>
      <rPr>
        <i/>
        <sz val="8"/>
        <color rgb="FF000000"/>
        <rFont val="Arial"/>
        <family val="2"/>
      </rPr>
      <t>2024 Annual Report</t>
    </r>
    <r>
      <rPr>
        <sz val="8"/>
        <color rgb="FF000000"/>
        <rFont val="Arial"/>
        <family val="2"/>
      </rPr>
      <t xml:space="preserve"> for details on how we are progressing towards our greenhouse gas emissions targets.</t>
    </r>
  </si>
  <si>
    <t>2. In 2024, we progressed initiatives towards our 2026 Community and Social Performance targets. We also extended those targets for one year, to conclude in 2027, to accommodate Group-wide productivity and culture initiatives.</t>
  </si>
  <si>
    <t>3. We take a “site-centric” view of the definition of local, which allows operations to establish their own definition, based on a set of common principles. These principles require that each operation, in defining “local” takes into consideration its geographic, social and economic area of impact as well as ownership. For example, suppliers located within the Pilbara region of Western Australia are defined as “local” for our iron ore product group's Pilbara Operations. This approach is consistent with international best practice and aligns with the ICMM SERF guidance.</t>
  </si>
  <si>
    <t>4. The decrease is due to reductions in commodity rates, cost reduction initiatives, and changes in the supplier mix at some operations.</t>
  </si>
  <si>
    <t>5. The cultural heritage co-management maturity framework sets out a maturity model consisting of five levels of maturity – from "learning the practice" to "leading practice". A rating of Level 4 (Integrated) reflects functioning co-management with a shared vision and common purpose​.</t>
  </si>
  <si>
    <t>6. From 2021, the definition used to calculate diversity was changed to include people not available for work, and contractors (those engaged on temporary contracts to provide services under the direction of Rio Tinto leaders), excluding project contractors.</t>
  </si>
  <si>
    <t>7. We define senior leadership as Managing Directors, General Managers, Group Advisers and Chief Advisers.</t>
  </si>
  <si>
    <t>8. Identifying with a nationality is not mandatory. More than 48% of our graduates have not formally reported a nationality.</t>
  </si>
  <si>
    <t>9. eSAT (Employee Satisfaction) is a measure of “how happy an employee is to work at Rio Tinto”. It is calculated by averaging the responses on a 1-7 scale and expressing this out of 100.</t>
  </si>
  <si>
    <t>HEALTH &amp; SAFETY</t>
  </si>
  <si>
    <t>Lost time injuries (LTI)</t>
  </si>
  <si>
    <t>Critical risk management (CRM)</t>
  </si>
  <si>
    <t>HEALTH</t>
  </si>
  <si>
    <t xml:space="preserve">The health, safety and wellbeing of our employees, contractors and communities is core to our values, and to what we stand for as a company. Nothing matters more. We are on a multi-year journey to create a workplace where everyone feels safe, respected and empowered to have a good day, every day. 
In 2024, we completed occupational and industrial hygiene monitoring at  our operational and managed assets. This included analysis of noise, airborne particulates, gas and other contaminants that can lead to adverse health effects for our people, providing valuable insights into our exposure profile and the actions we can prioritise to ensure effective controls are in place. Health monitoring remains a pivotal focus, involving the redesign of fit-for-purpose medical assessments. In 2024, this was completed for our Australia-based operations and, in 2025, we will focus on our assets across the rest of the world. We continued to standardise how occupational health and hygiene data is digitally collected and accessed across our business. This project will facilitate improved identification and internal reporting of emerging health and industrial hygiene risks and trends moving forward at both a Group and product group level. These enhancements also enable the transition from manual to more secure and streamlined digital health data collection processes across our business so we can access better insights to improve our health management initiatives.  </t>
  </si>
  <si>
    <t>Health - numbers</t>
  </si>
  <si>
    <t>New cases of occupational illness</t>
  </si>
  <si>
    <t>2023</t>
  </si>
  <si>
    <t>2022</t>
  </si>
  <si>
    <t>2021</t>
  </si>
  <si>
    <t>2020</t>
  </si>
  <si>
    <r>
      <rPr>
        <sz val="9"/>
        <color rgb="FF000000"/>
        <rFont val="Arial"/>
        <family val="2"/>
      </rPr>
      <t>Rate of new cases of occupational illness (per 10,000 employees)</t>
    </r>
    <r>
      <rPr>
        <vertAlign val="superscript"/>
        <sz val="9"/>
        <color rgb="FF000000"/>
        <rFont val="Arial"/>
        <family val="2"/>
      </rPr>
      <t>1</t>
    </r>
  </si>
  <si>
    <t>New cases of occupational illness (only employees)</t>
  </si>
  <si>
    <r>
      <rPr>
        <sz val="9"/>
        <color rgb="FF000000"/>
        <rFont val="Arial"/>
        <family val="2"/>
      </rPr>
      <t>New cases of occupational illness (contractors)</t>
    </r>
    <r>
      <rPr>
        <vertAlign val="superscript"/>
        <sz val="9"/>
        <color rgb="FF000000"/>
        <rFont val="Arial"/>
        <family val="2"/>
      </rPr>
      <t>2</t>
    </r>
  </si>
  <si>
    <t>New cases of illness</t>
  </si>
  <si>
    <t>1. Rate of new cases of occupational illness (NCOI) = number of all new cases of occupational illnesses x 10,000/number of employees (based on average monthly statistics).</t>
  </si>
  <si>
    <t>2. Contractors defined as a person or organisation providing services to an employer at the employer's workplace in accordance with agreed specifications, terms and conditions.</t>
  </si>
  <si>
    <t>Noise-induced hearing loss</t>
  </si>
  <si>
    <t>Musculoskeletal disorders</t>
  </si>
  <si>
    <t>Mental stress</t>
  </si>
  <si>
    <t>Others</t>
  </si>
  <si>
    <t>Note: There can be one or more illness reported for each employee/contractor. Illness sub-categories have been restated across all the years following a review of the data collection process</t>
  </si>
  <si>
    <t>Rate of occupational illness by region (per 10,000 employees)</t>
  </si>
  <si>
    <t>Africa</t>
  </si>
  <si>
    <t>Asia</t>
  </si>
  <si>
    <t>Americas</t>
  </si>
  <si>
    <t>Australia/New Zealand</t>
  </si>
  <si>
    <t>Europe</t>
  </si>
  <si>
    <t>Total</t>
  </si>
  <si>
    <t xml:space="preserve">Fines and prosecutions (US$’000) </t>
  </si>
  <si>
    <t xml:space="preserve">Fines and prosecutions – health </t>
  </si>
  <si>
    <t>Numbers restated from those originally published to ensure comparability over time.</t>
  </si>
  <si>
    <t>SAFETY</t>
  </si>
  <si>
    <t xml:space="preserve">The health, safety and wellbeing of our employees, contractors and communities is core to our values, and to what we stand for as a company. Nothing matters more. We are on a multi-year journey to create a workplace where everyone feels safe, respected and empowered to have a good day, every day.
It is with deep sadness that we reflect on the tragic fatal events at our managed operations in 2024. On 23 January, a plane crashed shortly after take-off near Fort Smith, Northwest Territories, Canada, resulting in the loss of 6 of the 7 people on board, including 4 Diavik team members and 2 airline crew members. We remember our colleagues who lost their lives - Diane Balsillie, Howard (Howie) Benwell, ‌Joel Tetso, and ‌Shawn Krawec. Another member of our Diavik team survived, was treated in hospital and subsequently released. On 26 October, Morlaye Camara, an employee of one of our contractors, was injured at the SimFer Port Project in Morebaya, part of the Simandou project, and subsequently passed away from his injuries. 
Our all-injury frequency rate (AIFR) remained at 0.37 in 2024, consistent with 2023. We continue to see a disparity in safety performance for employees compared to contractors, so we remain focused on supporting contractor safety by further integrating teams into our safety culture, as well as learning from them. In 2024, we began work to improve our safety control framework, which will extend into 2025. We are committed to building and strengthening this framework to align with our evolving risk profile. This will enable us to improve safety and enhance assurance. </t>
  </si>
  <si>
    <t>Safety - numbers</t>
  </si>
  <si>
    <t>Number of fatal incidents</t>
  </si>
  <si>
    <t>Fatalities at managed operations from safety incidents</t>
  </si>
  <si>
    <t>Fatalities at managed operations from health incidents</t>
  </si>
  <si>
    <t>Fatalities at managed operations from security incidents</t>
  </si>
  <si>
    <t>Safety maturity model (SMM)</t>
  </si>
  <si>
    <t>SMM score</t>
  </si>
  <si>
    <r>
      <t xml:space="preserve">Introduced in 2019, the SMM provides a roadmap to improving safety and enabling comparable evaluation and learning across the organisation. The model has 4 categories:	
    - leadership and engagement 
    - risk management (including CRM) 
    - work planning and execution  
    - learning and improvement.  
The model is assessed across levels of maturity with a scale of 1-9: Basic (1-3), Evolving (4-6) and Advanced (7-9).  
</t>
    </r>
    <r>
      <rPr>
        <sz val="8"/>
        <rFont val="Arial"/>
        <family val="2"/>
      </rPr>
      <t>In 2024, 51 operations were assessed against the model with over 8,000 people engaged. The overall Group SMM score increased to 5.4, signifying a 4% increase compared to 2023.</t>
    </r>
    <r>
      <rPr>
        <sz val="8"/>
        <color rgb="FFFF0000"/>
        <rFont val="Arial"/>
        <family val="2"/>
      </rPr>
      <t xml:space="preserve">
</t>
    </r>
    <r>
      <rPr>
        <sz val="8"/>
        <color rgb="FF000000"/>
        <rFont val="Arial"/>
        <family val="2"/>
      </rPr>
      <t xml:space="preserve">
Figures in the table represent the Group average SMM score at the end of each year. Each year, assets are added or removed from the SMM program based on Project and Closure cycles. New assets to the program are baselined in the first quarter of each year and added to the Group average at the end of the year.</t>
    </r>
  </si>
  <si>
    <t>Aluminium</t>
  </si>
  <si>
    <t>Copper</t>
  </si>
  <si>
    <t>Minerals</t>
  </si>
  <si>
    <t>Iron Ore</t>
  </si>
  <si>
    <t>Development &amp; Technology</t>
  </si>
  <si>
    <t>Commercial</t>
  </si>
  <si>
    <t>Corporate functions</t>
  </si>
  <si>
    <t>Group</t>
  </si>
  <si>
    <t>All-injury frequency rate (per 200,000 hours worked)</t>
  </si>
  <si>
    <t>Target</t>
  </si>
  <si>
    <t>All-injury frequency rate (AIFR) by region</t>
  </si>
  <si>
    <t>All-injury frequency rate (AIFR) by product group</t>
  </si>
  <si>
    <t>Lost-time injuries</t>
  </si>
  <si>
    <t>Lost-time injury frequency rate (per 200,000 hours worked)</t>
  </si>
  <si>
    <t>Number of lost-time injuries</t>
  </si>
  <si>
    <t>Permanent damage injury (PDI) by product group</t>
  </si>
  <si>
    <t>Process safety - Tier 1 significant incidents</t>
  </si>
  <si>
    <t>Verifications completed</t>
  </si>
  <si>
    <t>N/A</t>
  </si>
  <si>
    <t>Note: The above 2020 CRM verifications are exclusive of COVID-19 management verifications.</t>
  </si>
  <si>
    <t>Fines and prosecutions (US$’000)</t>
  </si>
  <si>
    <t>Fines and prosecutions – safety</t>
  </si>
  <si>
    <t>Types of fatal safety incidents (number)</t>
  </si>
  <si>
    <t>Confined spaces</t>
  </si>
  <si>
    <t>Contact with electricity</t>
  </si>
  <si>
    <t>Contact with molten material</t>
  </si>
  <si>
    <t>Drowning</t>
  </si>
  <si>
    <t>Entanglement and crushing</t>
  </si>
  <si>
    <t>Exposure to hazardous substances</t>
  </si>
  <si>
    <t>Fall from height</t>
  </si>
  <si>
    <t>Falling objects</t>
  </si>
  <si>
    <t>Lifting operations</t>
  </si>
  <si>
    <t>Rail (covers rail collision and rail impact on person)</t>
  </si>
  <si>
    <t>Slope failure</t>
  </si>
  <si>
    <t>Uncontrolled release of energy</t>
  </si>
  <si>
    <t>Underground (covers fire, hoisting, outburst, inrush, rockfall)</t>
  </si>
  <si>
    <t>Explosives</t>
  </si>
  <si>
    <t>Vehicles (vehicle collision or rollover/vehicle impact on person)</t>
  </si>
  <si>
    <t>Aviation</t>
  </si>
  <si>
    <t>Mass transport</t>
  </si>
  <si>
    <t>Security</t>
  </si>
  <si>
    <t>All-injury frequency rate (per 200,000 hours worked) - employees</t>
  </si>
  <si>
    <t>All-injury frequency rate (per 200,000 hours worked) - contractors</t>
  </si>
  <si>
    <t>A contractor is defined as a person or organisation providing services to an employer at the employer's workplace in accordance with agreed specifications, terms and conditions.</t>
  </si>
  <si>
    <t>Regional distribution of workforce (number)</t>
  </si>
  <si>
    <t>Product group distribution of workforce (number)</t>
  </si>
  <si>
    <t>Workforce data by region</t>
  </si>
  <si>
    <t>Employee diversity</t>
  </si>
  <si>
    <t>Indigenous employment</t>
  </si>
  <si>
    <t>Employee hiring &amp; turnover</t>
  </si>
  <si>
    <t>Our culture</t>
  </si>
  <si>
    <t>Employee and category 1 contractor training</t>
  </si>
  <si>
    <t>Human rights</t>
  </si>
  <si>
    <t>Third-party due diligence assessments</t>
  </si>
  <si>
    <t>Asset due diligence assessments</t>
  </si>
  <si>
    <t>WORKFORCE DATA AND DIVERSITY</t>
  </si>
  <si>
    <t>Employees (number)</t>
  </si>
  <si>
    <t>Employees</t>
  </si>
  <si>
    <t>Note: This is the average number of employees for the year and includes the Group's share of joint ventures and associates (rounded).</t>
  </si>
  <si>
    <r>
      <t>Australia and New Zealand</t>
    </r>
    <r>
      <rPr>
        <vertAlign val="superscript"/>
        <sz val="9"/>
        <color rgb="FF000000"/>
        <rFont val="Arial"/>
        <family val="2"/>
      </rPr>
      <t>1</t>
    </r>
  </si>
  <si>
    <r>
      <t>Asia</t>
    </r>
    <r>
      <rPr>
        <vertAlign val="superscript"/>
        <sz val="9"/>
        <color rgb="FF000000"/>
        <rFont val="Arial"/>
        <family val="2"/>
      </rPr>
      <t>1</t>
    </r>
  </si>
  <si>
    <t>North America</t>
  </si>
  <si>
    <t>Other</t>
  </si>
  <si>
    <t>1. We have bifurcated the region previously disclosed as Australasia into Australia and New Zealand, and Asia respectively for comparability against our other externally published information.</t>
  </si>
  <si>
    <r>
      <rPr>
        <b/>
        <sz val="11"/>
        <color rgb="FF4A1225"/>
        <rFont val="Arial"/>
        <family val="2"/>
      </rPr>
      <t>Workforce data by region</t>
    </r>
    <r>
      <rPr>
        <b/>
        <vertAlign val="superscript"/>
        <sz val="11"/>
        <color rgb="FF4A1225"/>
        <rFont val="Arial"/>
        <family val="2"/>
      </rPr>
      <t>(1)(2)</t>
    </r>
  </si>
  <si>
    <t>Region</t>
  </si>
  <si>
    <r>
      <rPr>
        <sz val="9"/>
        <color rgb="FFFFFFFF"/>
        <rFont val="Arial"/>
        <family val="2"/>
      </rPr>
      <t>Average employee headcount</t>
    </r>
    <r>
      <rPr>
        <vertAlign val="superscript"/>
        <sz val="9"/>
        <color rgb="FFFFFFFF"/>
        <rFont val="Arial"/>
        <family val="2"/>
      </rPr>
      <t>(3)</t>
    </r>
  </si>
  <si>
    <t>Headcount 
distribution %</t>
  </si>
  <si>
    <r>
      <rPr>
        <sz val="9"/>
        <color rgb="FFFFFFFF"/>
        <rFont val="Arial"/>
        <family val="2"/>
      </rPr>
      <t>Absenteeism</t>
    </r>
    <r>
      <rPr>
        <vertAlign val="superscript"/>
        <sz val="9"/>
        <color rgb="FFFFFFFF"/>
        <rFont val="Arial"/>
        <family val="2"/>
      </rPr>
      <t>(4)</t>
    </r>
  </si>
  <si>
    <r>
      <rPr>
        <sz val="9"/>
        <color rgb="FFFFFFFF"/>
        <rFont val="Arial"/>
        <family val="2"/>
      </rPr>
      <t>Average contractor headcount</t>
    </r>
    <r>
      <rPr>
        <vertAlign val="superscript"/>
        <sz val="9"/>
        <color rgb="FFFFFFFF"/>
        <rFont val="Arial"/>
        <family val="2"/>
      </rPr>
      <t>(5)</t>
    </r>
  </si>
  <si>
    <t>Total⁶</t>
  </si>
  <si>
    <t>1. Includes our workforce based on managed operations (excludes the Group's share of non-managed operations and joint ventures) as of 31 December 2024.</t>
  </si>
  <si>
    <t>2. Rates have been calculated based on average monthly headcount in the year.</t>
  </si>
  <si>
    <r>
      <t xml:space="preserve">	</t>
    </r>
    <r>
      <rPr>
        <sz val="8"/>
        <color rgb="FF000000"/>
        <rFont val="Arial"/>
        <family val="2"/>
      </rPr>
      <t>3. Employee headcount excludes Non-Executive Directors and contractors.</t>
    </r>
  </si>
  <si>
    <r>
      <t xml:space="preserve">	</t>
    </r>
    <r>
      <rPr>
        <sz val="8"/>
        <color rgb="FF000000"/>
        <rFont val="Arial"/>
        <family val="2"/>
      </rPr>
      <t>4. Absenteeism includes unplanned leave (sick leave, disability, parental and other unpaid leave) for populations on global, centralised HR systems. Excludes Non-Executive Directors and contractors.</t>
    </r>
  </si>
  <si>
    <r>
      <t xml:space="preserve">	</t>
    </r>
    <r>
      <rPr>
        <sz val="8"/>
        <color rgb="FF000000"/>
        <rFont val="Arial"/>
        <family val="2"/>
      </rPr>
      <t>5. Contractors include those engaged on temporary contracts to provide services under the direction of Rio Tinto leaders.</t>
    </r>
  </si>
  <si>
    <r>
      <t xml:space="preserve">	</t>
    </r>
    <r>
      <rPr>
        <sz val="8"/>
        <color rgb="FF000000"/>
        <rFont val="Arial"/>
        <family val="2"/>
      </rPr>
      <t>6. The sum of the categories may be slightly different to the Rio Tinto total shown due to rounding.</t>
    </r>
  </si>
  <si>
    <r>
      <rPr>
        <b/>
        <sz val="11"/>
        <color rgb="FFFFFFFF"/>
        <rFont val="Arial"/>
        <family val="2"/>
      </rPr>
      <t>Employee diversity</t>
    </r>
    <r>
      <rPr>
        <b/>
        <vertAlign val="superscript"/>
        <sz val="11"/>
        <color rgb="FFFFFFFF"/>
        <rFont val="Arial"/>
        <family val="2"/>
      </rPr>
      <t>(1)(2)(3)(5)</t>
    </r>
  </si>
  <si>
    <t>Percentage of women in senior leadership</t>
  </si>
  <si>
    <r>
      <rPr>
        <sz val="9"/>
        <color rgb="FF000000"/>
        <rFont val="Arial"/>
        <family val="2"/>
      </rPr>
      <t>Percentage of women - total workforce</t>
    </r>
    <r>
      <rPr>
        <vertAlign val="superscript"/>
        <sz val="9"/>
        <color rgb="FF000000"/>
        <rFont val="Arial"/>
        <family val="2"/>
      </rPr>
      <t>(4)</t>
    </r>
  </si>
  <si>
    <t>1. Includes our total workforce based on managed operations (excludes the Group's share of non-managed operations and joint ventures) as of 31 December of the relevant year.</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</si>
  <si>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</si>
  <si>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t xml:space="preserve">3. In 2024, 87 individuals' gender was undeclared. </t>
  </si>
  <si>
    <t>4. Calculations have been completed in line with general rounding principles, assured by external auditors.</t>
  </si>
  <si>
    <r>
      <rPr>
        <b/>
        <sz val="11"/>
        <color rgb="FF4A1225"/>
        <rFont val="Arial"/>
        <family val="2"/>
      </rPr>
      <t>Workforce data by category and diversity</t>
    </r>
    <r>
      <rPr>
        <b/>
        <vertAlign val="superscript"/>
        <sz val="11"/>
        <color rgb="FF4A1225"/>
        <rFont val="Arial"/>
        <family val="2"/>
      </rPr>
      <t>(1)(2)</t>
    </r>
  </si>
  <si>
    <r>
      <rPr>
        <b/>
        <sz val="11"/>
        <color rgb="FF000000"/>
        <rFont val="Arial"/>
        <family val="2"/>
      </rPr>
      <t>Gender</t>
    </r>
    <r>
      <rPr>
        <b/>
        <vertAlign val="superscript"/>
        <sz val="11"/>
        <color rgb="FF000000"/>
        <rFont val="Arial"/>
        <family val="2"/>
      </rPr>
      <t>(3)</t>
    </r>
  </si>
  <si>
    <r>
      <t>Age group</t>
    </r>
    <r>
      <rPr>
        <b/>
        <vertAlign val="superscript"/>
        <sz val="11"/>
        <color rgb="FF000000"/>
        <rFont val="Arial"/>
        <family val="2"/>
      </rPr>
      <t>(4)</t>
    </r>
  </si>
  <si>
    <r>
      <t>Region</t>
    </r>
    <r>
      <rPr>
        <b/>
        <vertAlign val="superscript"/>
        <sz val="11"/>
        <color rgb="FF000000"/>
        <rFont val="Arial"/>
        <family val="2"/>
      </rPr>
      <t>(4)</t>
    </r>
  </si>
  <si>
    <t>Category</t>
  </si>
  <si>
    <t>Women (count)</t>
  </si>
  <si>
    <t>Men (count)</t>
  </si>
  <si>
    <t>Undeclared (count)</t>
  </si>
  <si>
    <t>Women %</t>
  </si>
  <si>
    <t>Men %</t>
  </si>
  <si>
    <t>Under 30</t>
  </si>
  <si>
    <t>30-39</t>
  </si>
  <si>
    <t>40-49</t>
  </si>
  <si>
    <t>Over 50</t>
  </si>
  <si>
    <t>Australia/NZ</t>
  </si>
  <si>
    <t>Senior leaders</t>
  </si>
  <si>
    <t>Managers</t>
  </si>
  <si>
    <t>Supervisory and professional</t>
  </si>
  <si>
    <t>Operations and general support</t>
  </si>
  <si>
    <t>Graduates</t>
  </si>
  <si>
    <t>1. Includes our total workforce based on managed operations (excludes the Group's share of non-managed operations and joint ventures) as of 31 December 2024.</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</si>
  <si>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</si>
  <si>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t>3. In 2024, 87 individuals' gender was undeclared.</t>
  </si>
  <si>
    <t>4. Representation by Age and Region includes employees only, excludes contractors.</t>
  </si>
  <si>
    <r>
      <rPr>
        <b/>
        <sz val="11"/>
        <color rgb="FFFFFFFF"/>
        <rFont val="Arial"/>
        <family val="2"/>
      </rPr>
      <t>Board diversity</t>
    </r>
    <r>
      <rPr>
        <b/>
        <vertAlign val="superscript"/>
        <sz val="11"/>
        <color rgb="FFFFFFFF"/>
        <rFont val="Arial"/>
        <family val="2"/>
      </rPr>
      <t>(1)</t>
    </r>
  </si>
  <si>
    <t>Percentage of women on the Board</t>
  </si>
  <si>
    <t>Number of women on the Board</t>
  </si>
  <si>
    <t>Number of men on the Board</t>
  </si>
  <si>
    <t>1. Board composition as at 31 December of the relevant year.</t>
  </si>
  <si>
    <r>
      <t>Ethnic minorities in senior management</t>
    </r>
    <r>
      <rPr>
        <b/>
        <vertAlign val="superscript"/>
        <sz val="11"/>
        <color rgb="FFFFFFFF"/>
        <rFont val="Arial"/>
        <family val="2"/>
      </rPr>
      <t>1</t>
    </r>
  </si>
  <si>
    <r>
      <t>Representation of ethnic minorities</t>
    </r>
    <r>
      <rPr>
        <vertAlign val="superscript"/>
        <sz val="9"/>
        <color rgb="FF000000"/>
        <rFont val="Arial"/>
        <family val="2"/>
      </rPr>
      <t>4</t>
    </r>
    <r>
      <rPr>
        <sz val="9"/>
        <color rgb="FF000000"/>
        <rFont val="Arial"/>
        <family val="2"/>
      </rPr>
      <t xml:space="preserve"> in our global senior management population</t>
    </r>
    <r>
      <rPr>
        <vertAlign val="superscript"/>
        <sz val="9"/>
        <color rgb="FF000000"/>
        <rFont val="Arial"/>
        <family val="2"/>
      </rPr>
      <t>2</t>
    </r>
  </si>
  <si>
    <r>
      <t>Representation of ethnic minorities</t>
    </r>
    <r>
      <rPr>
        <vertAlign val="superscript"/>
        <sz val="9"/>
        <color rgb="FF000000"/>
        <rFont val="Arial"/>
        <family val="2"/>
      </rPr>
      <t>4</t>
    </r>
    <r>
      <rPr>
        <sz val="9"/>
        <color rgb="FF000000"/>
        <rFont val="Arial"/>
        <family val="2"/>
      </rPr>
      <t xml:space="preserve"> in our UK senior management population</t>
    </r>
    <r>
      <rPr>
        <vertAlign val="superscript"/>
        <sz val="9"/>
        <color rgb="FF000000"/>
        <rFont val="Arial"/>
        <family val="2"/>
      </rPr>
      <t>3</t>
    </r>
  </si>
  <si>
    <t>1. The Parker Review is a UK business-led and Government-backed review that has established targets relating to the number of directors, and required companies to set a target relating to the number of senior management, who identify as minority ethnic in UK listed companies. As a result of this review, voluntary targets were introduced and adopted by Rio Tinto, including these. For more information on the Parker Review, refer to: www.parkerreview.co.uk</t>
  </si>
  <si>
    <t>2. Target for representation of ethnic minorities in our global senior leadership population (Executive Committee and direct reports) = 18% by end 2027.</t>
  </si>
  <si>
    <t>3. Target for representation of ethnic minorities in our UK senior leadership population (Executive Committee and direct reports) = 17% by end 2027.</t>
  </si>
  <si>
    <t>4. The Parker Review defines an ethnic minority individual as one who identifies as Asian, Black, Mixed/multiple or Other minority ethnic group.</t>
  </si>
  <si>
    <r>
      <rPr>
        <b/>
        <sz val="11"/>
        <color rgb="FF4A1225"/>
        <rFont val="Arial"/>
        <family val="2"/>
      </rPr>
      <t>Australian Indigenous employment</t>
    </r>
    <r>
      <rPr>
        <b/>
        <vertAlign val="superscript"/>
        <sz val="11"/>
        <color rgb="FF4A1225"/>
        <rFont val="Arial"/>
        <family val="2"/>
      </rPr>
      <t xml:space="preserve">(1)(2)(3) </t>
    </r>
  </si>
  <si>
    <t>Gender - Indigenous employees</t>
  </si>
  <si>
    <t>Age group - Indigenous
employees</t>
  </si>
  <si>
    <t>Country</t>
  </si>
  <si>
    <r>
      <rPr>
        <sz val="9"/>
        <color rgb="FFFFFFFF"/>
        <rFont val="Arial"/>
        <family val="2"/>
      </rPr>
      <t>Headcount</t>
    </r>
    <r>
      <rPr>
        <vertAlign val="superscript"/>
        <sz val="9"/>
        <color rgb="FFFFFFFF"/>
        <rFont val="Arial"/>
        <family val="2"/>
      </rPr>
      <t>(4)</t>
    </r>
  </si>
  <si>
    <t>% Indigenous</t>
  </si>
  <si>
    <t>Women</t>
  </si>
  <si>
    <t>Men</t>
  </si>
  <si>
    <t>Australia</t>
  </si>
  <si>
    <t>1. Includes our Australian-based Indigenous workforce based on managed operations (excludes the Group's share of non-managed operations and joint ventures) as of 31 December 2024.</t>
  </si>
  <si>
    <t>2. Excludes Non-Executive Directors and contractors.</t>
  </si>
  <si>
    <t>3. Indigenous includes Aboriginal and Torres Strait Islanders located in Australia.</t>
  </si>
  <si>
    <t>4. Headcount includes total headcount located in Australia.</t>
  </si>
  <si>
    <t>Australian Indigenous employment (number)</t>
  </si>
  <si>
    <t>All assets</t>
  </si>
  <si>
    <t>Australian Indigenous employment (%)</t>
  </si>
  <si>
    <t>Canadian Indigenous employment (number)</t>
  </si>
  <si>
    <r>
      <rPr>
        <sz val="9"/>
        <color rgb="FF000000"/>
        <rFont val="Arial"/>
        <family val="2"/>
      </rPr>
      <t>Aluminium</t>
    </r>
    <r>
      <rPr>
        <vertAlign val="superscript"/>
        <sz val="9"/>
        <color rgb="FF000000"/>
        <rFont val="Arial"/>
        <family val="2"/>
      </rPr>
      <t>(1)</t>
    </r>
  </si>
  <si>
    <r>
      <rPr>
        <sz val="9"/>
        <color rgb="FF000000"/>
        <rFont val="Arial"/>
        <family val="2"/>
      </rPr>
      <t>Minerals - Diamonds</t>
    </r>
    <r>
      <rPr>
        <vertAlign val="superscript"/>
        <sz val="9"/>
        <color rgb="FF000000"/>
        <rFont val="Arial"/>
        <family val="2"/>
      </rPr>
      <t xml:space="preserve">(2) </t>
    </r>
  </si>
  <si>
    <r>
      <rPr>
        <sz val="9"/>
        <color rgb="FF000000"/>
        <rFont val="Arial"/>
        <family val="2"/>
      </rPr>
      <t>Minerals - Other</t>
    </r>
    <r>
      <rPr>
        <vertAlign val="superscript"/>
        <sz val="9"/>
        <color rgb="FF000000"/>
        <rFont val="Arial"/>
        <family val="2"/>
      </rPr>
      <t xml:space="preserve">(3) </t>
    </r>
  </si>
  <si>
    <t>1. Rio Tinto Aluminium (RTA Kitimat, British Columbia and RTA Quebec Operations, Quebec).</t>
  </si>
  <si>
    <t>2. Diavik Diamond Mine, Northwest Territories.</t>
  </si>
  <si>
    <t>3. Iron Ore Company of Canada (Newfoundland and Labrador, and Quebec) and Rio Tinto Iron &amp; Titanium - Havre St-Pierre Mine (Quebec).</t>
  </si>
  <si>
    <t>Canadian Indigenous employment (%)</t>
  </si>
  <si>
    <r>
      <rPr>
        <b/>
        <sz val="11"/>
        <color rgb="FF4A1225"/>
        <rFont val="Arial"/>
        <family val="2"/>
      </rPr>
      <t>Employee hiring and turnover rates</t>
    </r>
    <r>
      <rPr>
        <b/>
        <vertAlign val="superscript"/>
        <sz val="11"/>
        <color rgb="FF4A1225"/>
        <rFont val="Arial"/>
        <family val="2"/>
      </rPr>
      <t>(1)(2)(3)</t>
    </r>
  </si>
  <si>
    <r>
      <rPr>
        <b/>
        <sz val="11"/>
        <color rgb="FF000000"/>
        <rFont val="Arial"/>
        <family val="2"/>
      </rPr>
      <t>Gender</t>
    </r>
    <r>
      <rPr>
        <b/>
        <vertAlign val="superscript"/>
        <sz val="11"/>
        <color rgb="FF000000"/>
        <rFont val="Arial"/>
        <family val="2"/>
      </rPr>
      <t>(4)</t>
    </r>
  </si>
  <si>
    <t>Age group</t>
  </si>
  <si>
    <t>Undeclared</t>
  </si>
  <si>
    <r>
      <rPr>
        <sz val="9"/>
        <color rgb="FF000000"/>
        <rFont val="Arial"/>
        <family val="2"/>
      </rPr>
      <t>Employee hiring rate</t>
    </r>
    <r>
      <rPr>
        <vertAlign val="superscript"/>
        <sz val="9"/>
        <color rgb="FF000000"/>
        <rFont val="Arial"/>
        <family val="2"/>
      </rPr>
      <t>(5)(6)</t>
    </r>
  </si>
  <si>
    <r>
      <rPr>
        <sz val="9"/>
        <color rgb="FF000000"/>
        <rFont val="Arial"/>
        <family val="2"/>
      </rPr>
      <t>Employee turnover rate</t>
    </r>
    <r>
      <rPr>
        <vertAlign val="superscript"/>
        <sz val="9"/>
        <color rgb="FF000000"/>
        <rFont val="Arial"/>
        <family val="2"/>
      </rPr>
      <t>(7)</t>
    </r>
  </si>
  <si>
    <t>3. Rates have been calculated based on average monthly headcount in the year per category.</t>
  </si>
  <si>
    <t>4. In 2024, 87 individuals' gender was undeclared.</t>
  </si>
  <si>
    <t>5. Total hiring rate is calculated as total employee hires over average employee headcount for the year.</t>
  </si>
  <si>
    <t>6. Hiring rate includes total employee hires per category over total hires for the year.</t>
  </si>
  <si>
    <t>7. Turnover rate excludes temporary workers and the reduction of employees due to business divestment. Turnover rate includes total terminations per category over average monthly headcount in the year per category.</t>
  </si>
  <si>
    <r>
      <rPr>
        <b/>
        <sz val="11"/>
        <color rgb="FFFFFFFF"/>
        <rFont val="Arial"/>
        <family val="2"/>
      </rPr>
      <t>Employee engagement - People survey indicators</t>
    </r>
    <r>
      <rPr>
        <b/>
        <vertAlign val="superscript"/>
        <sz val="11"/>
        <color rgb="FFFFFFFF"/>
        <rFont val="Arial"/>
        <family val="2"/>
      </rPr>
      <t>(1)(2)</t>
    </r>
  </si>
  <si>
    <t>Q4 2024</t>
  </si>
  <si>
    <t>Q2 2024</t>
  </si>
  <si>
    <t>Q4 2023</t>
  </si>
  <si>
    <t>Q2 2023</t>
  </si>
  <si>
    <t>Response rate</t>
  </si>
  <si>
    <r>
      <rPr>
        <sz val="9"/>
        <color rgb="FF000000"/>
        <rFont val="Arial"/>
        <family val="2"/>
      </rPr>
      <t>eSAT</t>
    </r>
    <r>
      <rPr>
        <vertAlign val="superscript"/>
        <sz val="9"/>
        <color rgb="FF000000"/>
        <rFont val="Arial"/>
        <family val="2"/>
      </rPr>
      <t>(3)</t>
    </r>
  </si>
  <si>
    <r>
      <rPr>
        <sz val="9"/>
        <color rgb="FF000000"/>
        <rFont val="Arial"/>
        <family val="2"/>
      </rPr>
      <t>Recommend</t>
    </r>
    <r>
      <rPr>
        <vertAlign val="superscript"/>
        <sz val="9"/>
        <color rgb="FF000000"/>
        <rFont val="Arial"/>
        <family val="2"/>
      </rPr>
      <t>(4)(5)</t>
    </r>
  </si>
  <si>
    <t>2. Excludes Non-Executive Directors and outsourced service contractors.</t>
  </si>
  <si>
    <t>3. eSAT (Employee satisfaction): a measure of how happy employees are to work at Rio Tinto (average score).</t>
  </si>
  <si>
    <t>4. Recommend: how likely employees are to recommend Rio Tinto (average score).</t>
  </si>
  <si>
    <t>5. From Q2 2021, the Recommend question wording was altered.</t>
  </si>
  <si>
    <t>REMUNERATION, LEAVE &amp; TRAINING</t>
  </si>
  <si>
    <t xml:space="preserve">This year we launched a new talent framework, Career Conversations, to give our people greater agency in their future careers and development. It centres around our people, their values-based performance, motivations and experiences, supporting them to plan their career and development in collaboration with their leader. Launched to senior leaders in 2024, Career Conversations will be rolled out more broadly across the organisation in 2025 and 2026.   
To best equip our most senior cohort to lead culture change, we have now had over three-quarters of the senior leadership group (77%) complete the Voyager program. This program encourages leaders to reflect deeply, role model psychological safety, understand empathy and build connection to lead in a complex environment. We have maintained a sustained focus on the importance of coaching, with a further 523 leaders completing our Leader as Coach program which supports our Safe Production System roll out.
Our equal pay gap, the primary lens we use when assessing gender pay, measures the extent to which women and men employed by our company in the same location and performing work of equal value receive the same pay. Our 2024 equal pay gap was less than 1.5% in favour of men. Our gender pay gap is a measure of the difference between the average earnings of women and men across the Group (excluding incentive pay), regardless of role, expressed as a percentage of men’s earnings. Our 2024 gender pay gap was less than 1% in favour of women.  </t>
  </si>
  <si>
    <r>
      <rPr>
        <b/>
        <sz val="12"/>
        <color rgb="FF4A1225"/>
        <rFont val="Arial"/>
        <family val="2"/>
      </rPr>
      <t>Employee pay equity</t>
    </r>
    <r>
      <rPr>
        <b/>
        <vertAlign val="superscript"/>
        <sz val="12"/>
        <color rgb="FF4A1225"/>
        <rFont val="Arial"/>
        <family val="2"/>
      </rPr>
      <t xml:space="preserve">(1)(2) </t>
    </r>
  </si>
  <si>
    <t>Pay gap</t>
  </si>
  <si>
    <r>
      <t>Equal pay</t>
    </r>
    <r>
      <rPr>
        <vertAlign val="superscript"/>
        <sz val="9"/>
        <color rgb="FF000000"/>
        <rFont val="Arial"/>
        <family val="2"/>
      </rPr>
      <t>(3)</t>
    </r>
  </si>
  <si>
    <t>&lt;1.5% in favour of men</t>
  </si>
  <si>
    <r>
      <t>Gender pay</t>
    </r>
    <r>
      <rPr>
        <vertAlign val="superscript"/>
        <sz val="9"/>
        <color rgb="FF000000"/>
        <rFont val="Arial"/>
        <family val="2"/>
      </rPr>
      <t>(4)</t>
    </r>
  </si>
  <si>
    <t>&lt;1% in favour of women</t>
  </si>
  <si>
    <t>3. Equal pay gap is a measure of the extent to which women and men employed by the same company in the same location and performing work of equal value receive the same pay. The equal pay gap is the primary lens we use in assessing progress against our ambition to eradicate bias.</t>
  </si>
  <si>
    <t>4. Gender pay is a measure of the difference between average earnings across the Group (excluding incentive pay), regardless of role, expressed as a percentage of men’s earnings.</t>
  </si>
  <si>
    <r>
      <rPr>
        <b/>
        <sz val="11"/>
        <color rgb="FF4A1225"/>
        <rFont val="Arial"/>
        <family val="2"/>
      </rPr>
      <t>Global employee share plan (myShare) participation by region</t>
    </r>
    <r>
      <rPr>
        <b/>
        <vertAlign val="superscript"/>
        <sz val="11"/>
        <color rgb="FF4A1225"/>
        <rFont val="Arial"/>
        <family val="2"/>
      </rPr>
      <t>(1)(2)</t>
    </r>
  </si>
  <si>
    <r>
      <rPr>
        <b/>
        <sz val="11"/>
        <color rgb="FFFFFFFF"/>
        <rFont val="Arial"/>
        <family val="2"/>
      </rPr>
      <t>Participation</t>
    </r>
    <r>
      <rPr>
        <b/>
        <vertAlign val="superscript"/>
        <sz val="11"/>
        <color rgb="FFFFFFFF"/>
        <rFont val="Arial"/>
        <family val="2"/>
      </rPr>
      <t>(3)</t>
    </r>
  </si>
  <si>
    <r>
      <rPr>
        <sz val="9"/>
        <color rgb="FF000000"/>
        <rFont val="Arial"/>
        <family val="2"/>
      </rPr>
      <t>Total participants</t>
    </r>
    <r>
      <rPr>
        <vertAlign val="superscript"/>
        <sz val="9"/>
        <color rgb="FF000000"/>
        <rFont val="Arial"/>
        <family val="2"/>
      </rPr>
      <t>(4)</t>
    </r>
  </si>
  <si>
    <t>c.36,000</t>
  </si>
  <si>
    <t xml:space="preserve">1. Includes our total workforce based on managed operations (excludes the Group's share of non-managed operations and joint ventures) as of 31 December 2024.  </t>
  </si>
  <si>
    <t xml:space="preserve">2. Excludes Non-Executive Directors and contractors. </t>
  </si>
  <si>
    <t>3. Participation is the percentage of eligible employees who choose to participate in myShare.</t>
  </si>
  <si>
    <t>4. Total participants is rounded to the nearest '000.</t>
  </si>
  <si>
    <r>
      <t xml:space="preserve">Employee parental leave </t>
    </r>
    <r>
      <rPr>
        <b/>
        <vertAlign val="superscript"/>
        <sz val="11"/>
        <color rgb="FF000000"/>
        <rFont val="Arial"/>
        <family val="2"/>
      </rPr>
      <t>(1)(2)(3)</t>
    </r>
  </si>
  <si>
    <t>Gender</t>
  </si>
  <si>
    <t>Gender %</t>
  </si>
  <si>
    <t>Parental leave</t>
  </si>
  <si>
    <t>Returned to work</t>
  </si>
  <si>
    <t>Due to return</t>
  </si>
  <si>
    <r>
      <rPr>
        <sz val="10"/>
        <color rgb="FFFFFFFF"/>
        <rFont val="Arial"/>
        <family val="2"/>
      </rPr>
      <t>Return rate</t>
    </r>
    <r>
      <rPr>
        <vertAlign val="superscript"/>
        <sz val="10"/>
        <color rgb="FFFFFFFF"/>
        <rFont val="Arial"/>
        <family val="2"/>
      </rPr>
      <t>(4)</t>
    </r>
  </si>
  <si>
    <t>1. Includes workforce based on managed operations (excludes the Group's share of non-managed operations and joint ventures) who were on parental leave during 2024 and whose parental leave duration is greater than one month.</t>
  </si>
  <si>
    <t>3. Parental leave is reported from global, centralised HR systems (90% of total Rio Tinto population).</t>
  </si>
  <si>
    <t>4. Return rate of employees that took parental leave (and did not subsequently leave the organisation).</t>
  </si>
  <si>
    <r>
      <t>Employee training - average hours 2024</t>
    </r>
    <r>
      <rPr>
        <b/>
        <vertAlign val="superscript"/>
        <sz val="11"/>
        <color rgb="FF4A1225"/>
        <rFont val="Arial"/>
        <family val="2"/>
      </rPr>
      <t>(1)(2)(3)(4)</t>
    </r>
  </si>
  <si>
    <r>
      <rPr>
        <b/>
        <sz val="11"/>
        <color rgb="FF000000"/>
        <rFont val="Arial"/>
        <family val="2"/>
      </rPr>
      <t>Gender</t>
    </r>
    <r>
      <rPr>
        <b/>
        <vertAlign val="superscript"/>
        <sz val="11"/>
        <color rgb="FF000000"/>
        <rFont val="Arial"/>
        <family val="2"/>
      </rPr>
      <t>(5)</t>
    </r>
  </si>
  <si>
    <t>Role category</t>
  </si>
  <si>
    <t>Average 
training hours</t>
  </si>
  <si>
    <t>Operational</t>
  </si>
  <si>
    <t>Functional</t>
  </si>
  <si>
    <t>1. Includes our total workforce based on managed operations (excludes the Group's share of non-managed operations and joint ventures) as of 31 December 2024</t>
  </si>
  <si>
    <t>3. Includes training recorded on global, centralised HR systems</t>
  </si>
  <si>
    <t>4. Average hours calculated as total training hours per category over average monthly headcount in the year per category.</t>
  </si>
  <si>
    <t>5. In 2024, 87 individuals' gender was undeclared.</t>
  </si>
  <si>
    <t>HUMAN RIGHTS</t>
  </si>
  <si>
    <t xml:space="preserve">Respecting human rights is core to our values and to delivering our business strategy. We are committed to treating everyone with dignity and respect – from our employees, contractors and workers in our value chain, to the communities we partner with, and others affected by our activities and business relationships. 
We continue to evolve our human rights performance to help prevent our involvement in adverse human rights impacts. We regularly review and update internal standards, systems and processes to integrate human rights due diligence and promote more responsible and ethical ways of working. In 2024, we provided the Sustainability Committee with an update on our human rights performance. Assets conduct self-assessments to enable a more complete understanding of their risk context. There has been a significant increase in the quantity and quality of human rights risk self-assessments at assets (59 completed in 2024 compared to 24 in 2023). Using a risk-based approach through our third party due diligence process, we pre-screen our potential business partners and complete desktop human rights reviews. In 2024, 6,359 third party due diligence reviews were completed, and 174 were escalated for human rights review. </t>
  </si>
  <si>
    <r>
      <t>Number of human rights training workshops</t>
    </r>
    <r>
      <rPr>
        <vertAlign val="superscript"/>
        <sz val="9"/>
        <color rgb="FF000000"/>
        <rFont val="Arial"/>
        <family val="2"/>
      </rPr>
      <t>1</t>
    </r>
  </si>
  <si>
    <r>
      <t>Number of completions of the Human Rights in Action e-module</t>
    </r>
    <r>
      <rPr>
        <vertAlign val="superscript"/>
        <sz val="9"/>
        <color rgb="FF000000"/>
        <rFont val="Arial"/>
        <family val="2"/>
      </rPr>
      <t>2</t>
    </r>
  </si>
  <si>
    <t xml:space="preserve"> - </t>
  </si>
  <si>
    <r>
      <t>Number of completions of the Modern Slavery and Labour Rights e-module</t>
    </r>
    <r>
      <rPr>
        <vertAlign val="superscript"/>
        <sz val="9"/>
        <color rgb="FF000000"/>
        <rFont val="Arial"/>
        <family val="2"/>
      </rPr>
      <t>3</t>
    </r>
  </si>
  <si>
    <r>
      <t>Number of completions of the Voluntary Principles on Security &amp; Human Rights training</t>
    </r>
    <r>
      <rPr>
        <vertAlign val="superscript"/>
        <sz val="9"/>
        <color rgb="FF000000"/>
        <rFont val="Arial"/>
        <family val="2"/>
      </rPr>
      <t>4</t>
    </r>
  </si>
  <si>
    <t>1. Workshops led by Rio Tinto's inhouse human rights experts delivered face to face or virtually.</t>
  </si>
  <si>
    <t>2. Introduced in September 2024 as mandatory group training for individuals available for work in higher risk roles globally. Higher risk roles are determined based on function, seniority and likelihood of exposure to human rights risk. Completion rate was 85%.</t>
  </si>
  <si>
    <t>3. Mandatory group training for selected roles with higher risk of exposure to modern slavery. Completion rate was 71%.</t>
  </si>
  <si>
    <t>4. Training that is delivered by Rio Tinto or contractors to security personnel globally, either in person or through e-modules.</t>
  </si>
  <si>
    <t>Asset Due Diligence Assessments</t>
  </si>
  <si>
    <r>
      <t>Human rights risk assessments (assets) conducted</t>
    </r>
    <r>
      <rPr>
        <vertAlign val="superscript"/>
        <sz val="9"/>
        <color rgb="FF000000"/>
        <rFont val="Arial"/>
        <family val="2"/>
      </rPr>
      <t>1</t>
    </r>
  </si>
  <si>
    <r>
      <t>Human rights impact assessments</t>
    </r>
    <r>
      <rPr>
        <vertAlign val="superscript"/>
        <sz val="9"/>
        <color rgb="FF000000"/>
        <rFont val="Arial"/>
        <family val="2"/>
      </rPr>
      <t>2</t>
    </r>
  </si>
  <si>
    <t xml:space="preserve">1. Number of Rio Tinto managed assets undertaking human rights risk assessments (internally self-assessed and/or externally led by third parties). </t>
  </si>
  <si>
    <t>2. Number of Rio Tinto managed assets undertaking human rights impact assessments (HRIA) conducted by external third parties. Under the CSP Standard assets that are higher risk for human rights are required to conduct a HRIA every 5 years, and annually evaluate whether an updated HRIA is required earlier than the 5-year timeframe considering aspects such as if there has been material changes in business activities or in the asset's social context.</t>
  </si>
  <si>
    <t>Third Party Due Diligence Assessments</t>
  </si>
  <si>
    <t>Third party due diligence reports issued (further screening, including adverse media)</t>
  </si>
  <si>
    <r>
      <t>Specialist human rights third-party due diligence reviews</t>
    </r>
    <r>
      <rPr>
        <vertAlign val="superscript"/>
        <sz val="9"/>
        <rFont val="Arial"/>
        <family val="2"/>
      </rPr>
      <t>1</t>
    </r>
  </si>
  <si>
    <r>
      <t>Supplier labour rights audits</t>
    </r>
    <r>
      <rPr>
        <vertAlign val="superscript"/>
        <sz val="9"/>
        <rFont val="Arial"/>
        <family val="2"/>
      </rPr>
      <t>2</t>
    </r>
  </si>
  <si>
    <t xml:space="preserve">1. These reviews include third party due diligence reports that were escalated to an internal human rights specialist for review. </t>
  </si>
  <si>
    <t>2. Completed by independent human rights auditors, this program was introduced as a pilot program in 2024.</t>
  </si>
  <si>
    <t>ECONOMIC</t>
  </si>
  <si>
    <t xml:space="preserve">We partner with host communities to deliver positive and lasting outcomes. Engaging local services, employing local people, buying local products and investing in thriving regional economies creates _x000B_real value for host communities and our business. In 2024, our total voluntary global social investment was $95.9 million, covering a wide range of social and economic programs. Our goal for social investment is to contribute to strong and resilient communities in thriving regional economies. We are doing this by applying a more strategic approach to how we partner with communities so we can deliver the outcomes that are important to them. 
At our Resolution Copper project, we remain committed to preserving Native American and local cultural heritage while delivering long-term benefits to the region. In 2024, we continued building relationships with Native American Tribes and local communities, strengthening partnerships focused on cultural preservation, youth recreation, and economic development. At Oyu Tolgoi, we are working in partnership with communities and government, contributing to sustainable social and economic change through long-term strategic partnerships. Since 2015, we have invested $52 million to the Gobi Oyu Development Support Fund (DSF) for long-term sustainable development in Umnugovi aimag and partner soums. 
In 2024, the fund provided $6.4 million towards a waste recycling facility; a heating sub-station; the extension of sewage pipelines; improved medical and educational services and a cultural heritage preservation initiative. </t>
  </si>
  <si>
    <t>Economic contributions (US$ million)</t>
  </si>
  <si>
    <t>Consolidated sales revenue</t>
  </si>
  <si>
    <r>
      <rPr>
        <sz val="9"/>
        <color rgb="FF000000"/>
        <rFont val="Arial"/>
        <family val="2"/>
      </rPr>
      <t>Net cash generated from operating activities</t>
    </r>
    <r>
      <rPr>
        <vertAlign val="superscript"/>
        <sz val="9"/>
        <color rgb="FF000000"/>
        <rFont val="Arial"/>
        <family val="2"/>
      </rPr>
      <t>1</t>
    </r>
  </si>
  <si>
    <t>Profit after tax for the year</t>
  </si>
  <si>
    <t>Underlying earnings</t>
  </si>
  <si>
    <t>Underlying earnings per share (US cents)</t>
  </si>
  <si>
    <t>Net (debt)/cash</t>
  </si>
  <si>
    <t>Purchases of property, plant and equipment and intangible assets</t>
  </si>
  <si>
    <t>Employment costs</t>
  </si>
  <si>
    <r>
      <rPr>
        <sz val="9"/>
        <color rgb="FF000000"/>
        <rFont val="Arial"/>
        <family val="2"/>
      </rPr>
      <t>Payables to governments</t>
    </r>
    <r>
      <rPr>
        <vertAlign val="superscript"/>
        <sz val="9"/>
        <color rgb="FF000000"/>
        <rFont val="Arial"/>
        <family val="2"/>
      </rPr>
      <t>2</t>
    </r>
  </si>
  <si>
    <t>Amounts paid by Rio Tinto</t>
  </si>
  <si>
    <r>
      <t>N/A</t>
    </r>
    <r>
      <rPr>
        <b/>
        <vertAlign val="superscript"/>
        <sz val="9"/>
        <color rgb="FF000000"/>
        <rFont val="Arial"/>
        <family val="2"/>
      </rPr>
      <t>3</t>
    </r>
  </si>
  <si>
    <t>Amounts paid by Rio Tinto on behalf of its employees</t>
  </si>
  <si>
    <t>1. Data includes dividends from equity accounted units, and is after payments of interest, taxes and dividends to non-controlling interests in subsidiaries.</t>
  </si>
  <si>
    <t>2. Payables to governments includes corporate taxes, government royalties and employer payroll taxes.</t>
  </si>
  <si>
    <r>
      <t xml:space="preserve">3. Our </t>
    </r>
    <r>
      <rPr>
        <i/>
        <sz val="8"/>
        <color rgb="FF000000"/>
        <rFont val="Arial"/>
      </rPr>
      <t xml:space="preserve">Taxes and Royalties Paid Report </t>
    </r>
    <r>
      <rPr>
        <sz val="8"/>
        <color rgb="FF000000"/>
        <rFont val="Arial"/>
      </rPr>
      <t>will be published later this year on riotinto.com.</t>
    </r>
  </si>
  <si>
    <r>
      <t>Value add</t>
    </r>
    <r>
      <rPr>
        <vertAlign val="superscript"/>
        <sz val="9"/>
        <color rgb="FF000000"/>
        <rFont val="Arial"/>
        <family val="2"/>
      </rPr>
      <t>1</t>
    </r>
  </si>
  <si>
    <r>
      <rPr>
        <sz val="9"/>
        <color rgb="FF000000"/>
        <rFont val="Arial"/>
        <family val="2"/>
      </rPr>
      <t>Payments to suppliers</t>
    </r>
    <r>
      <rPr>
        <vertAlign val="superscript"/>
        <sz val="9"/>
        <color rgb="FF000000"/>
        <rFont val="Arial"/>
        <family val="2"/>
      </rPr>
      <t>2</t>
    </r>
  </si>
  <si>
    <t>1. Value add is the sum of labour, payables to governments and returns on capital invested in operations.</t>
  </si>
  <si>
    <t>2. These figures include the Group's share of joint ventures and associates.</t>
  </si>
  <si>
    <t>Note: Prior year numbers adjusted from those originally published to ensure comparability over time.</t>
  </si>
  <si>
    <r>
      <t>Social investment</t>
    </r>
    <r>
      <rPr>
        <vertAlign val="superscript"/>
        <sz val="9"/>
        <color rgb="FF000000"/>
        <rFont val="Arial"/>
        <family val="2"/>
      </rPr>
      <t>1</t>
    </r>
    <r>
      <rPr>
        <sz val="9"/>
        <color rgb="FF000000"/>
        <rFont val="Arial"/>
        <family val="2"/>
      </rPr>
      <t xml:space="preserve"> (discretionary)</t>
    </r>
  </si>
  <si>
    <r>
      <rPr>
        <sz val="9"/>
        <color rgb="FF000000"/>
        <rFont val="Arial"/>
        <family val="2"/>
      </rPr>
      <t>Development contributions</t>
    </r>
    <r>
      <rPr>
        <vertAlign val="superscript"/>
        <sz val="9"/>
        <color rgb="FF000000"/>
        <rFont val="Arial"/>
        <family val="2"/>
      </rPr>
      <t>2</t>
    </r>
    <r>
      <rPr>
        <sz val="9"/>
        <color rgb="FF000000"/>
        <rFont val="Arial"/>
        <family val="2"/>
      </rPr>
      <t xml:space="preserve"> (non-discretionary)</t>
    </r>
  </si>
  <si>
    <r>
      <rPr>
        <sz val="9"/>
        <color rgb="FF000000"/>
        <rFont val="Arial"/>
        <family val="2"/>
      </rPr>
      <t>Payment to landowners</t>
    </r>
    <r>
      <rPr>
        <vertAlign val="superscript"/>
        <sz val="9"/>
        <color rgb="FF000000"/>
        <rFont val="Arial"/>
        <family val="2"/>
      </rPr>
      <t>3</t>
    </r>
    <r>
      <rPr>
        <sz val="9"/>
        <color rgb="FF000000"/>
        <rFont val="Arial"/>
        <family val="2"/>
      </rPr>
      <t xml:space="preserve"> (non-discretionary)</t>
    </r>
  </si>
  <si>
    <t>1. Social investments (referred to as "community investments" prior to 2023) are voluntary financial commitments, including in-kind donations of assets and employee time, made by Rio Tinto managed operations to third parties to address identified community needs or social risks.</t>
  </si>
  <si>
    <t>2. Development contributions are defined as non-discretionary financial commitments, including in-kind donations of assets and employee time, made by Rio Tinto to a third party to deliver social, economic and/or environmental benefits for a community, which Rio Tinto is mandated to make under a legally binding agreement, by a regulatory authority or otherwise by law.</t>
  </si>
  <si>
    <t>3. Payment to landowners are non-discretionary compensation payments made by Rio Tinto to third parties under land access, mine development, native title, impact benefit and other legally binding compensation agreements.</t>
  </si>
  <si>
    <r>
      <t>North America</t>
    </r>
    <r>
      <rPr>
        <vertAlign val="superscript"/>
        <sz val="9"/>
        <color rgb="FF000000"/>
        <rFont val="Arial"/>
        <family val="2"/>
      </rPr>
      <t>1</t>
    </r>
  </si>
  <si>
    <t>Australia and New Zealand</t>
  </si>
  <si>
    <r>
      <t>Europe/Africa</t>
    </r>
    <r>
      <rPr>
        <vertAlign val="superscript"/>
        <sz val="9"/>
        <color rgb="FF000000"/>
        <rFont val="Arial"/>
        <family val="2"/>
      </rPr>
      <t>2</t>
    </r>
  </si>
  <si>
    <r>
      <t>Asia</t>
    </r>
    <r>
      <rPr>
        <vertAlign val="superscript"/>
        <sz val="9"/>
        <color rgb="FF000000"/>
        <rFont val="Arial"/>
        <family val="2"/>
      </rPr>
      <t>2</t>
    </r>
  </si>
  <si>
    <r>
      <t>South America</t>
    </r>
    <r>
      <rPr>
        <vertAlign val="superscript"/>
        <sz val="9"/>
        <color rgb="FF000000"/>
        <rFont val="Arial"/>
        <family val="2"/>
      </rPr>
      <t>2</t>
    </r>
  </si>
  <si>
    <t>Note: Regional analysis includes social investments only and does not include development contributions or payments to landowners.</t>
  </si>
  <si>
    <t>1. Actual spend in social investments across North America has increased by 4%.</t>
  </si>
  <si>
    <t>2. Rio Tinto Projects in Africa, Asia and South America have contributed to significant growth in social investment expenditure.</t>
  </si>
  <si>
    <t>Social investment contributions by category (% of annual total)</t>
  </si>
  <si>
    <t>Agricultural development</t>
  </si>
  <si>
    <t>Community infrastructure &amp; services</t>
  </si>
  <si>
    <t>Culture and heritage</t>
  </si>
  <si>
    <t>Education (pre-primary to secondary)</t>
  </si>
  <si>
    <t>Environment</t>
  </si>
  <si>
    <t>Health &amp; wellbeing</t>
  </si>
  <si>
    <t>Local business development</t>
  </si>
  <si>
    <t>Reducing inequalities</t>
  </si>
  <si>
    <t>Social, sport &amp; recreational activities</t>
  </si>
  <si>
    <t>Technical/vocational skills training &amp; university</t>
  </si>
  <si>
    <t xml:space="preserve">Note: Category analysis includes social investments only and does not include development contributions or payments to landowners. Year-on-year category variance is expected due to individual social investment strategies set at an asset level to respond to local context and community priorities. </t>
  </si>
  <si>
    <t>Payments to suppliers</t>
  </si>
  <si>
    <t>Reinvested</t>
  </si>
  <si>
    <t>Payables to governments</t>
  </si>
  <si>
    <t>Wages and employee benefits (excluding Payroll tax)</t>
  </si>
  <si>
    <t>Dividends and finance items</t>
  </si>
  <si>
    <t>Royalties</t>
  </si>
  <si>
    <t>Note: The sum of the categories may be different due to rounding.</t>
  </si>
  <si>
    <t>COMMUNITIES PERFORMANCE</t>
  </si>
  <si>
    <t>The strength of our relationships with the communities who host us, and broader society, is central to our business. Our Communities and Social Performance (CSP) teams work across our entire business. They provide technical expertise to continually evolve and improve our approach to engaging with communities where we operate. These teams include experts ranging from archaeologists, anthropologists, social scientists and economic development experts to human rights specialists and operational leaders. We aim to build enduring relationships with Indigenous Peoples and communities who host our operations. We respect the deep physical, spiritual and cultural connection that Indigenous Peoples have to the land, waterways, culture and nature. Investing in genuine partnerships is critical to unlocking the socioeconomic opportunities created by our decarbonisation strategy. By listening to understand, being transparent and willing to learn from our mistakes, we will help build lasting outcomes for host communities and society.     
In 2024, we progressed initiatives towards our 2026 CSP targets. We also extended those targets for one year, to conclude in 2027, to accommodate Group-wide productivity and culture initiatives. We launched our Human Rights in Action learning program for employees in higher-risk human rights roles, with an 85% completion rate. We continued to implement management frameworks for cultural heritage management and strategic social investment partnerships, and to increase Indigenous leadership in Australia.</t>
  </si>
  <si>
    <t>Operations located in or adjacent to Indigenous Peoples' territories</t>
  </si>
  <si>
    <t>Number of formal agreements with Indigenous People</t>
  </si>
  <si>
    <r>
      <rPr>
        <sz val="9"/>
        <color rgb="FF000000"/>
        <rFont val="Arial"/>
        <family val="2"/>
      </rPr>
      <t>Australia/New Zealand</t>
    </r>
    <r>
      <rPr>
        <vertAlign val="superscript"/>
        <sz val="9"/>
        <color rgb="FF000000"/>
        <rFont val="Arial"/>
        <family val="2"/>
      </rPr>
      <t>1</t>
    </r>
  </si>
  <si>
    <r>
      <t>Americas</t>
    </r>
    <r>
      <rPr>
        <vertAlign val="superscript"/>
        <sz val="9"/>
        <color rgb="FF000000"/>
        <rFont val="Arial"/>
        <family val="2"/>
      </rPr>
      <t>2</t>
    </r>
  </si>
  <si>
    <t>1. Includes 32 Rio Tinto Exploration (RTX) sites and formal agreements</t>
  </si>
  <si>
    <t>2. Includes 11 RTX sites and formal agreements</t>
  </si>
  <si>
    <t>Local communities and Indigenous Peoples' rights</t>
  </si>
  <si>
    <r>
      <rPr>
        <sz val="9"/>
        <color rgb="FF000000"/>
        <rFont val="Arial"/>
        <family val="2"/>
      </rPr>
      <t>Instances of adverse impacts involving the rights of Indigenous Peoples</t>
    </r>
    <r>
      <rPr>
        <vertAlign val="superscript"/>
        <sz val="9"/>
        <color rgb="FF000000"/>
        <rFont val="Arial"/>
        <family val="2"/>
      </rPr>
      <t>1</t>
    </r>
  </si>
  <si>
    <r>
      <rPr>
        <sz val="9"/>
        <color rgb="FF000000"/>
        <rFont val="Arial"/>
        <family val="2"/>
      </rPr>
      <t>Number of disputes relating to land use, customary rights of local communities and Indigenous Peoples</t>
    </r>
    <r>
      <rPr>
        <vertAlign val="superscript"/>
        <sz val="9"/>
        <color rgb="FF000000"/>
        <rFont val="Arial"/>
        <family val="2"/>
      </rPr>
      <t>2</t>
    </r>
  </si>
  <si>
    <t>1. This number includes community incidents relating to Indigenous Peoples and complaints received from Indigenous Peoples. For transparency these have not been filtered for materiality. 
Rio Tinto defines a communities incident as a distinct event caused by a Rio Tinto business that may affect a community or any of its members, or conversely, a distinct event caused by a community or any of its members that may affect a Rio Tinto business, usually in a negative way. 
A complaint is a notification provided by a community member, group or institution to the business (Rio Tinto) that they have suffered some form of offence, detriment, impairment or loss.</t>
  </si>
  <si>
    <r>
      <t xml:space="preserve">2. Rio Tinto defines a dispute as a grievance that has escalated to the point where it requires third-party intervention or adjudication to resolve.
Description of grievances:
        a) Related to land use and customary rights in British Columbia, Canada, which concluded in 2024
        b) Related to land use, customary rights in Arizona, US
 </t>
    </r>
    <r>
      <rPr>
        <sz val="8"/>
        <rFont val="Arial"/>
        <family val="2"/>
      </rPr>
      <t xml:space="preserve">       c) Related to leasing arrangements in Valais, Switzerland</t>
    </r>
    <r>
      <rPr>
        <sz val="8"/>
        <color rgb="FF000000"/>
        <rFont val="Arial"/>
        <family val="2"/>
      </rPr>
      <t xml:space="preserve">
        </t>
    </r>
  </si>
  <si>
    <t>Local procurement</t>
  </si>
  <si>
    <r>
      <rPr>
        <b/>
        <sz val="11"/>
        <color rgb="FFFFFFFF"/>
        <rFont val="Arial"/>
        <family val="2"/>
      </rPr>
      <t>Contestable procurement spend that is sourced locally</t>
    </r>
    <r>
      <rPr>
        <b/>
        <vertAlign val="superscript"/>
        <sz val="11"/>
        <color rgb="FFFFFFFF"/>
        <rFont val="Arial"/>
        <family val="2"/>
      </rPr>
      <t xml:space="preserve">1 </t>
    </r>
    <r>
      <rPr>
        <b/>
        <sz val="11"/>
        <color rgb="FFFFFFFF"/>
        <rFont val="Arial"/>
        <family val="2"/>
      </rPr>
      <t>(%)</t>
    </r>
  </si>
  <si>
    <t>2022 Baseline</t>
  </si>
  <si>
    <r>
      <t>Rio Tinto</t>
    </r>
    <r>
      <rPr>
        <vertAlign val="superscript"/>
        <sz val="9"/>
        <color rgb="FF000000"/>
        <rFont val="Arial"/>
        <family val="2"/>
      </rPr>
      <t>2</t>
    </r>
  </si>
  <si>
    <t>1. Rio Tinto takes a "site-centric" view of the definition of "local" which allows operations to establish their own definition, based on a set of common principles. These principles require that each operation, in defining "local" takes into consideration its geographic, social and economic area of impact as well as ownership. For example, suppliers located within the Pilbara Region of Western Australia are defined as "local" for Rio Tinto Iron Ore's Pilbara Operations. This approach is consistent with international best practice and aligns with the ICMM Social and Economic Reporting Framework guidance.</t>
  </si>
  <si>
    <t>2. The decrease is due to reductions in commodity rates, cost reduction initiatives, and changes in the supplier mix at some operations.</t>
  </si>
  <si>
    <t>ENERGY</t>
  </si>
  <si>
    <t>Equity basis</t>
  </si>
  <si>
    <r>
      <rPr>
        <sz val="9"/>
        <color rgb="FF000000"/>
        <rFont val="Arial"/>
        <family val="2"/>
      </rPr>
      <t xml:space="preserve">Renewable electricity generated and consumed </t>
    </r>
    <r>
      <rPr>
        <vertAlign val="superscript"/>
        <sz val="9"/>
        <color rgb="FF000000"/>
        <rFont val="Arial"/>
        <family val="2"/>
      </rPr>
      <t>1</t>
    </r>
  </si>
  <si>
    <r>
      <rPr>
        <sz val="9"/>
        <color rgb="FF000000"/>
        <rFont val="Arial"/>
        <family val="2"/>
      </rPr>
      <t xml:space="preserve">Contracted renewable electricity purchased and consumed </t>
    </r>
    <r>
      <rPr>
        <vertAlign val="superscript"/>
        <sz val="9"/>
        <color rgb="FF000000"/>
        <rFont val="Arial"/>
        <family val="2"/>
      </rPr>
      <t>2</t>
    </r>
  </si>
  <si>
    <t xml:space="preserve">                   - Renewable electricity with surrendered Renewable Energy Certificates (RECs) or Guarantees of Origin (GOs)</t>
  </si>
  <si>
    <t xml:space="preserve">                   - Renewable electricity contracted with energy attributes</t>
  </si>
  <si>
    <r>
      <t>Grid electricity purchased</t>
    </r>
    <r>
      <rPr>
        <vertAlign val="superscript"/>
        <sz val="9"/>
        <rFont val="Arial"/>
        <family val="2"/>
      </rPr>
      <t>3</t>
    </r>
  </si>
  <si>
    <t xml:space="preserve">                   - Grids that are predominantly renewables</t>
  </si>
  <si>
    <t xml:space="preserve">                   - Other grids</t>
  </si>
  <si>
    <t>Renewable energy from biomass-based fuels</t>
  </si>
  <si>
    <t>Non-renewable energy (generated electricity)</t>
  </si>
  <si>
    <r>
      <t>Other non-renewable energy</t>
    </r>
    <r>
      <rPr>
        <vertAlign val="superscript"/>
        <sz val="9"/>
        <rFont val="Arial"/>
        <family val="2"/>
      </rPr>
      <t>4</t>
    </r>
  </si>
  <si>
    <t>Total energy consumed  (PJ)</t>
  </si>
  <si>
    <t>Energy consumption includes energy from all sources, including energy purchased from external sources and energy produced (self-generated). Energy reported excludes exports of energy to third parties.</t>
  </si>
  <si>
    <t>1. Includes our equity share of renewable energy generated and consumed.</t>
  </si>
  <si>
    <t xml:space="preserve">2. Contracted renewable electricity is split into energy where we have purchased and surrender RECs, and contracts where we have the unique rights to the energy attributes. </t>
  </si>
  <si>
    <t>3. Grid electricity includes all grid consumed electricity (grids contain a mixture of renewable and non-renewable energy sources). Energy consumed from grid electricity purchased was 21%.</t>
  </si>
  <si>
    <t>4. Other renewable energy includes stationary fuels, heat, anodes and reductants.</t>
  </si>
  <si>
    <t xml:space="preserve">Renewable energy consumed as per the IFRS S2 Climate Related Disclosures guidance includes renewable energy the entity purchased under PPAs with RECs or GOs surrendered or cancelled, and renewable energy consumed from biomass based fuels. The renewable energy % under this definition is 5%. 
Unlike the GHG Protocol, this guidance does not recognise the following as renewable energy: 1) renewable energy contracts where unique energy attributes are contracted without a certificate or 2) where renewable electricity, such as our hydro power generation assets, supplying our sites, as it must be supplied specifically with RECs and GOs to be included. </t>
  </si>
  <si>
    <t>Electricity generation and use, equity basis - indicative table</t>
  </si>
  <si>
    <r>
      <t>Renewable electricity purchased and consumed (with contracted energy attributes or RECs)</t>
    </r>
    <r>
      <rPr>
        <vertAlign val="superscript"/>
        <sz val="9"/>
        <rFont val="Arial"/>
        <family val="2"/>
      </rPr>
      <t>1</t>
    </r>
  </si>
  <si>
    <r>
      <rPr>
        <sz val="9"/>
        <color rgb="FF000000"/>
        <rFont val="Arial"/>
        <family val="2"/>
      </rPr>
      <t>Renewable electricity purchased and consumed (without contracted energy attributes)</t>
    </r>
    <r>
      <rPr>
        <vertAlign val="superscript"/>
        <sz val="9"/>
        <color rgb="FF000000"/>
        <rFont val="Arial"/>
        <family val="2"/>
      </rPr>
      <t>2</t>
    </r>
  </si>
  <si>
    <t>Renewable electricity generated and consumed</t>
  </si>
  <si>
    <r>
      <t>Electricity purchased from other energy sources</t>
    </r>
    <r>
      <rPr>
        <vertAlign val="superscript"/>
        <sz val="9"/>
        <rFont val="Arial"/>
        <family val="2"/>
      </rPr>
      <t>3</t>
    </r>
  </si>
  <si>
    <t>Electricity generated from other energy sources</t>
  </si>
  <si>
    <t>% of renewable electricity used</t>
  </si>
  <si>
    <t>This table provides further transparency over electricity sources, including commercially purchased attributes which enabled us to claim zero emissions. It is a mixture of market and location based methods. The data is on an equity basis and includes electricity generated and sold to third parties.</t>
  </si>
  <si>
    <t>1. "Renewable electricity purchased and consumed (with contracted energy attributes)" is where we report zero Scope 2 emissions for the equivalent electricity purchased (in MWh). Under these circumstances, the renewable supply follows the reporting energy market rules of the country or region.</t>
  </si>
  <si>
    <t>2. Rio Tinto has entered into electricity supply contracts for operations with low emission or renewable electricity suppliers, in many cases before market-based reporting and renewable energy certificates existed from these suppliers. The "renewable electricity purchased (without contracted energy attributes)" is indicative of the physical location of sites and the amount of renewable energy % in the location-based grid. Where grids are 90% or more renewable energy, these are included here.</t>
  </si>
  <si>
    <t>3. Electricity purchased from other sources includes all grid-based electricity where the grid is &lt;90% renewables or electricity where regulated markets exist to require RECs for low emission claims.</t>
  </si>
  <si>
    <t>Hydro</t>
  </si>
  <si>
    <t>Natural gas</t>
  </si>
  <si>
    <t>Coal</t>
  </si>
  <si>
    <t>Diesel</t>
  </si>
  <si>
    <t>Fuel oil</t>
  </si>
  <si>
    <t>Other renewables</t>
  </si>
  <si>
    <t>Note: Due to rounding, the sum may not total 100%.</t>
  </si>
  <si>
    <t>Coal and petroleum products used as anodes</t>
  </si>
  <si>
    <t>100% managed basis, location-based method</t>
  </si>
  <si>
    <t>Renewable energy (PJ)</t>
  </si>
  <si>
    <t>Non-renewable energy (PJ)</t>
  </si>
  <si>
    <t>Total energy (PJ)</t>
  </si>
  <si>
    <t>Energy reported on a 100% managed basis excludes export to third parties. The renewable energy is calculated based on location-based method in accordance with GRI, therefore this does not include energy in the "renewable energy" category where we have purchased the rights to the energy attributes.</t>
  </si>
  <si>
    <t>100% managed basis</t>
  </si>
  <si>
    <t>*Numbers restated from those originally published to ensure comparability over time.</t>
  </si>
  <si>
    <t>GREENHOUSE GAS EMISSIONS</t>
  </si>
  <si>
    <t xml:space="preserve">Our operational emissions targets are ambitious - to reduce emissions by 15% by 2025 and 50% by 2030 relative to 2018 levels, reaching net zero by 2050. Our targets cover more than 95% of our reported Scope 1 and 2 emissions and are aligned with 1.5°C pathways. We adjust our baseline to exclude reductions achieved by divesting assets and to account for acquisitions. 
</t>
  </si>
  <si>
    <r>
      <rPr>
        <b/>
        <sz val="11"/>
        <color rgb="FF000000"/>
        <rFont val="Arial"/>
      </rPr>
      <t>Scope 1 and 2 greenhouse gas (GHG) emissions - adjusted equity basis (Baseline</t>
    </r>
    <r>
      <rPr>
        <b/>
        <vertAlign val="superscript"/>
        <sz val="11"/>
        <color rgb="FF000000"/>
        <rFont val="Arial"/>
      </rPr>
      <t>1</t>
    </r>
    <r>
      <rPr>
        <b/>
        <sz val="11"/>
        <color rgb="FF000000"/>
        <rFont val="Arial"/>
      </rPr>
      <t>). Performance against target</t>
    </r>
  </si>
  <si>
    <r>
      <rPr>
        <b/>
        <sz val="11"/>
        <color rgb="FFFFFFFF"/>
        <rFont val="Arial"/>
      </rPr>
      <t>2024 equity adjusted GHG emissions (Mt CO</t>
    </r>
    <r>
      <rPr>
        <b/>
        <vertAlign val="subscript"/>
        <sz val="11"/>
        <color rgb="FFFFFFFF"/>
        <rFont val="Arial"/>
      </rPr>
      <t>2</t>
    </r>
    <r>
      <rPr>
        <b/>
        <sz val="11"/>
        <color rgb="FFFFFFFF"/>
        <rFont val="Arial"/>
      </rPr>
      <t>e)</t>
    </r>
  </si>
  <si>
    <t>2018</t>
  </si>
  <si>
    <r>
      <t>Baseline Scope 1 and 2 emissions</t>
    </r>
    <r>
      <rPr>
        <vertAlign val="superscript"/>
        <sz val="9"/>
        <color rgb="FF000000"/>
        <rFont val="Arial"/>
        <family val="2"/>
      </rPr>
      <t>2</t>
    </r>
  </si>
  <si>
    <r>
      <t>Carbon credits</t>
    </r>
    <r>
      <rPr>
        <vertAlign val="superscript"/>
        <sz val="9"/>
        <color rgb="FF000000"/>
        <rFont val="Arial"/>
        <family val="2"/>
      </rPr>
      <t>3</t>
    </r>
  </si>
  <si>
    <t>Baseline net Scope 1 and 2 emissions</t>
  </si>
  <si>
    <t>2018 emissions target base year baseline (adjusted for acquisitions and divestments)</t>
  </si>
  <si>
    <t>Our 2030 GHG emissions targets are to reduce our absolute Scope 1 and 2 emissions by 15% by 2025 and 50% by 2030 compared with our 2018 equity baseline. Please see the GHG emissions methodology sheet for details of our approach to reporting Scope 1, 2 and 3 emissions. 
Changes to our 2018 baseline include: Review of Scope 1 emissions factors and greater alignment with regional factors specified in government reporting (&lt;1% change to emissions). 
Acquisitions and divestments: Addition of Matalco aluminium metal recycling assets into reporting and Baseline. Acquisition of Mitsubishi's interest in Boyne Smelters (11.65%), Sumitomo Chemical's interest in New Zealand Aluminium Smelter (20.64%) and Boyne Smelters (2.46%), Taking NZAS equity to 100% and BSL to 73.5%. Equity increase for the Ranger mine to 98.43%. Divestment of Lake MacLeod Dampier salt operations (removal from the baseline).</t>
  </si>
  <si>
    <t>1. Rio Tinto share (equity basis) as a baseline represents emissions from our benefit or economic interest in the activities resulting in the emissions. Emissions accounted for represent current equity and ownership for the full year.</t>
  </si>
  <si>
    <t>2. The baseline values are based on the current equity in each asset, including zero equity in divested assets. Scope 2 emissions in the baseline are calculated using the market-based method.</t>
  </si>
  <si>
    <t>3. Carbon credits used towards our 2024 net emissions calculation include Australian Carbon Credit Units (ACCUs) that were retired for compliance for the period 1 January to 30 June 2024 plus a projection of the number of ACCUs we expect to retire for the period 1 July to 31 December 2024. This projection is based on our Scope 1 emissions for the period 1 July - 31 December 2024.
Rio Tinto surrenders ACCUs for liability under the Australian Safeguard Mechanism. Baselines for sites are calculated using known production intensity factors combined with actual reported production. Liability is determined when actual emissions exceed these baselines. Due to the misalignment of timing (Safeguard being July-June), carbon credits reported against the net emissions number include actual ACCUs retired for liability in the Jan-Jun 2024 part of the reported NGER FY24, and calculated liability using actual production and emissions for Jul-Dec 24.
For details, refer to the table "Carbon credits retired towards net emissions (equity basis)."</t>
  </si>
  <si>
    <t>Scope 1 and 2 GHG emissions</t>
  </si>
  <si>
    <r>
      <rPr>
        <b/>
        <sz val="11"/>
        <color rgb="FFFFFFFF"/>
        <rFont val="Arial"/>
      </rPr>
      <t>2024 equity actual GHG emissions (Mt CO</t>
    </r>
    <r>
      <rPr>
        <b/>
        <vertAlign val="subscript"/>
        <sz val="11"/>
        <color rgb="FFFFFFFF"/>
        <rFont val="Arial"/>
      </rPr>
      <t>2</t>
    </r>
    <r>
      <rPr>
        <b/>
        <sz val="11"/>
        <color rgb="FFFFFFFF"/>
        <rFont val="Arial"/>
      </rPr>
      <t>e)</t>
    </r>
  </si>
  <si>
    <t>Scope 1</t>
  </si>
  <si>
    <t>Scope 2</t>
  </si>
  <si>
    <t>Consolidated accounting group</t>
  </si>
  <si>
    <t>Total (equity share method)</t>
  </si>
  <si>
    <t>This table is the disaggregation of Scope 1 and Scope 2 GHG emissions between the consolidated accounting group and the other investees. The grouping is determined by the financial definitions, but the emissions are calculated using the equity share method and percentages of emissions per site align with the carbon accounting protocol</t>
  </si>
  <si>
    <t>Scope 1, 2 and 3 GHG emissions - equity basis</t>
  </si>
  <si>
    <r>
      <rPr>
        <b/>
        <sz val="12"/>
        <color rgb="FFFFFFFF"/>
        <rFont val="Arial"/>
      </rPr>
      <t>2024 equity actual GHG emissions (Mt CO</t>
    </r>
    <r>
      <rPr>
        <b/>
        <vertAlign val="subscript"/>
        <sz val="12"/>
        <color rgb="FFFFFFFF"/>
        <rFont val="Arial"/>
      </rPr>
      <t>2</t>
    </r>
    <r>
      <rPr>
        <b/>
        <sz val="12"/>
        <color rgb="FFFFFFFF"/>
        <rFont val="Arial"/>
      </rPr>
      <t>e)</t>
    </r>
  </si>
  <si>
    <t>Scope 1 emissions</t>
  </si>
  <si>
    <r>
      <rPr>
        <sz val="9"/>
        <color rgb="FF000000"/>
        <rFont val="Arial"/>
        <family val="2"/>
      </rPr>
      <t>Scope 2: market-based emissions</t>
    </r>
    <r>
      <rPr>
        <vertAlign val="superscript"/>
        <sz val="9"/>
        <color rgb="FF000000"/>
        <rFont val="Arial"/>
        <family val="2"/>
      </rPr>
      <t>1</t>
    </r>
  </si>
  <si>
    <t>Total Scope 1 and 2 emissions</t>
  </si>
  <si>
    <r>
      <t>Carbon credits</t>
    </r>
    <r>
      <rPr>
        <vertAlign val="superscript"/>
        <sz val="9"/>
        <color rgb="FF000000"/>
        <rFont val="Arial"/>
        <family val="2"/>
      </rPr>
      <t>2</t>
    </r>
  </si>
  <si>
    <t>Total net Scope 1 and 2 emissions (with credits)</t>
  </si>
  <si>
    <r>
      <rPr>
        <sz val="9"/>
        <color rgb="FF000000"/>
        <rFont val="Arial"/>
        <family val="2"/>
      </rPr>
      <t>Scope 2: location-based emissions</t>
    </r>
    <r>
      <rPr>
        <vertAlign val="superscript"/>
        <sz val="9"/>
        <color rgb="FF000000"/>
        <rFont val="Arial"/>
        <family val="2"/>
      </rPr>
      <t>3</t>
    </r>
  </si>
  <si>
    <t xml:space="preserve">Scope 3 emissions </t>
  </si>
  <si>
    <r>
      <rPr>
        <sz val="9"/>
        <color rgb="FF000000"/>
        <rFont val="Arial"/>
        <family val="2"/>
      </rPr>
      <t>Operational emissions intensity (t CO</t>
    </r>
    <r>
      <rPr>
        <vertAlign val="subscript"/>
        <sz val="9"/>
        <color rgb="FF000000"/>
        <rFont val="Arial"/>
        <family val="2"/>
      </rPr>
      <t>2</t>
    </r>
    <r>
      <rPr>
        <sz val="9"/>
        <color rgb="FF000000"/>
        <rFont val="Arial"/>
        <family val="2"/>
      </rPr>
      <t>e/t Cu-eq)(equity)</t>
    </r>
    <r>
      <rPr>
        <vertAlign val="superscript"/>
        <sz val="9"/>
        <color rgb="FF000000"/>
        <rFont val="Arial"/>
        <family val="2"/>
      </rPr>
      <t>4</t>
    </r>
  </si>
  <si>
    <t>Queensland Alumina Limited (QAL) is a tolling company and is 80% owned by Rio Tinto and 20% owned by Rusal. However, as a result of the Australian Government’s sanction measures, QAL is currently prevented from tolling for Rusal and Rio Tinto is currently utilising 100% of the tolling capacity at QAL. Our 2024 equity emissions and our 2018 baseline include QAL emissions on the basis of Rio Tinto’s 80% ownership. In 2024, the additional emissions associated with Rio Tinto’s additional tolling capacity were 0.8 Mt. 
Some minor historical restatements have been made due to emissions factor review in 2024.</t>
  </si>
  <si>
    <t xml:space="preserve">1. Scope 2: market-based emission purchases reported as zero include Oyu Tolgoi, ISAL aluminium, Resolution Copper, Weipa, Richards Bay Minerals and Kennecott Copper with surrendered Renewable Energy Certificates (RECs). Escondida and QMM have contracts with energy attributes (EACs). </t>
  </si>
  <si>
    <t>2. Carbon credits used towards our 2024 net emissions calculation include Australian Carbon Credit Units (ACCUs) that were retired for compliance for the period 1 January to 30 June 2024 plus a projection of the number of ACCUs we expect to retire for the period 1 July to 31 December 2024. This projection is based on our Scope 1 emissions for the period 1 July - 31 December 2024. For details, refer to the table "Carbon credits retired towards net emissions (equity basis)".</t>
  </si>
  <si>
    <r>
      <t>3. Scope 1 and 2 equity emissions total – location-based: 30.8Mt CO</t>
    </r>
    <r>
      <rPr>
        <vertAlign val="subscript"/>
        <sz val="8"/>
        <rFont val="Arial"/>
        <family val="2"/>
      </rPr>
      <t>2</t>
    </r>
    <r>
      <rPr>
        <sz val="8"/>
        <rFont val="Arial"/>
        <family val="2"/>
      </rPr>
      <t>e.</t>
    </r>
  </si>
  <si>
    <t>4. Historical information for copper equivalent intensity has been restated in line with the 2023 review of commodity pricing to allow comparability over time.</t>
  </si>
  <si>
    <r>
      <t>5. GHG Protocol Corporate accounting and reporting standard recommends disclosure of CO</t>
    </r>
    <r>
      <rPr>
        <vertAlign val="subscript"/>
        <sz val="8"/>
        <rFont val="Arial"/>
        <family val="2"/>
      </rPr>
      <t>2</t>
    </r>
    <r>
      <rPr>
        <sz val="8"/>
        <rFont val="Arial"/>
        <family val="2"/>
      </rPr>
      <t xml:space="preserve"> emissions from biologically sequestered carbon for transparency. These are from biofuel use and are not classified as our Scope 1 emissions.</t>
    </r>
  </si>
  <si>
    <r>
      <rPr>
        <b/>
        <sz val="11"/>
        <color rgb="FFFFFFFF"/>
        <rFont val="Arial"/>
      </rPr>
      <t>2024 equity actual GHG emissions by location (Mt CO</t>
    </r>
    <r>
      <rPr>
        <b/>
        <vertAlign val="subscript"/>
        <sz val="11"/>
        <color rgb="FFFFFFFF"/>
        <rFont val="Arial"/>
      </rPr>
      <t>2</t>
    </r>
    <r>
      <rPr>
        <b/>
        <sz val="11"/>
        <color rgb="FFFFFFFF"/>
        <rFont val="Arial"/>
      </rPr>
      <t>e)</t>
    </r>
  </si>
  <si>
    <r>
      <t>Scope 1 emissions 
(Mt CO</t>
    </r>
    <r>
      <rPr>
        <b/>
        <vertAlign val="subscript"/>
        <sz val="9"/>
        <color rgb="FFFFFFFF"/>
        <rFont val="Arial"/>
        <family val="2"/>
      </rPr>
      <t>2</t>
    </r>
    <r>
      <rPr>
        <b/>
        <sz val="9"/>
        <color rgb="FFFFFFFF"/>
        <rFont val="Arial"/>
        <family val="2"/>
      </rPr>
      <t>e)</t>
    </r>
  </si>
  <si>
    <r>
      <rPr>
        <b/>
        <sz val="9"/>
        <color rgb="FFFFFFFF"/>
        <rFont val="Arial"/>
        <family val="2"/>
      </rPr>
      <t>Scope 2 emissions</t>
    </r>
    <r>
      <rPr>
        <b/>
        <vertAlign val="superscript"/>
        <sz val="9"/>
        <color rgb="FFFFFFFF"/>
        <rFont val="Arial"/>
        <family val="2"/>
      </rPr>
      <t xml:space="preserve">1
</t>
    </r>
    <r>
      <rPr>
        <b/>
        <sz val="9"/>
        <color rgb="FFFFFFFF"/>
        <rFont val="Arial"/>
        <family val="2"/>
      </rPr>
      <t>(Mt CO</t>
    </r>
    <r>
      <rPr>
        <b/>
        <vertAlign val="subscript"/>
        <sz val="9"/>
        <color rgb="FFFFFFFF"/>
        <rFont val="Calibri Light"/>
        <family val="2"/>
      </rPr>
      <t>2</t>
    </r>
    <r>
      <rPr>
        <b/>
        <sz val="9"/>
        <color rgb="FFFFFFFF"/>
        <rFont val="Calibri Light"/>
        <family val="2"/>
      </rPr>
      <t>e)</t>
    </r>
  </si>
  <si>
    <r>
      <t>Total emissions 
(Mt CO</t>
    </r>
    <r>
      <rPr>
        <b/>
        <vertAlign val="subscript"/>
        <sz val="9"/>
        <color rgb="FFFFFFFF"/>
        <rFont val="Arial"/>
        <family val="2"/>
      </rPr>
      <t>2</t>
    </r>
    <r>
      <rPr>
        <b/>
        <sz val="9"/>
        <color rgb="FFFFFFFF"/>
        <rFont val="Arial"/>
        <family val="2"/>
      </rPr>
      <t>e)</t>
    </r>
  </si>
  <si>
    <t>Canada</t>
  </si>
  <si>
    <t>US</t>
  </si>
  <si>
    <t>South America</t>
  </si>
  <si>
    <t>Mongolia</t>
  </si>
  <si>
    <t>New Zealand</t>
  </si>
  <si>
    <t>This table is a breakdown of Scope 1 and 2 equity emissions. Credits are not included in these values. Scope 2 emissions are calculated using the market-based method.</t>
  </si>
  <si>
    <r>
      <rPr>
        <b/>
        <sz val="11"/>
        <color rgb="FFFFFFFF"/>
        <rFont val="Arial"/>
      </rPr>
      <t>2024 equity baseline adjusted GHG emissions by product group and decarbonisation program (Mt CO</t>
    </r>
    <r>
      <rPr>
        <b/>
        <vertAlign val="subscript"/>
        <sz val="11"/>
        <color rgb="FFFFFFFF"/>
        <rFont val="Arial"/>
      </rPr>
      <t>2</t>
    </r>
    <r>
      <rPr>
        <b/>
        <sz val="11"/>
        <color rgb="FFFFFFFF"/>
        <rFont val="Arial"/>
      </rPr>
      <t>e)</t>
    </r>
  </si>
  <si>
    <t>Renewable 
energy projects</t>
  </si>
  <si>
    <t>PacOps 
Repowering</t>
  </si>
  <si>
    <t>Aluminium 
Anodes</t>
  </si>
  <si>
    <t>Alumina 
Processing</t>
  </si>
  <si>
    <t>Minerals 
Processing</t>
  </si>
  <si>
    <t>Mobile Diesel</t>
  </si>
  <si>
    <t>Nature-Based Solutions</t>
  </si>
  <si>
    <r>
      <t>2024 Total Emissions (Mt CO</t>
    </r>
    <r>
      <rPr>
        <b/>
        <vertAlign val="subscript"/>
        <sz val="9"/>
        <color rgb="FFFFFFFF"/>
        <rFont val="Arial"/>
        <family val="2"/>
      </rPr>
      <t>2</t>
    </r>
    <r>
      <rPr>
        <b/>
        <sz val="9"/>
        <color rgb="FFFFFFFF"/>
        <rFont val="Arial"/>
        <family val="2"/>
      </rPr>
      <t>e)</t>
    </r>
  </si>
  <si>
    <t>Aluminium (Pacific)</t>
  </si>
  <si>
    <t>Aluminium (Atlantic)</t>
  </si>
  <si>
    <t>Bauxite and alumina</t>
  </si>
  <si>
    <t>The sum of the categories may be slightly different to the Rio Tinto total due to rounding. This table is a breakdown of Scope 1 and 2 baseline emissions. Credits are not included in these values.</t>
  </si>
  <si>
    <r>
      <t>Scope 1 GHG emissions covered under an emissions-limiting regulation (Mt CO</t>
    </r>
    <r>
      <rPr>
        <b/>
        <vertAlign val="subscript"/>
        <sz val="11"/>
        <color rgb="FFFFFFFF"/>
        <rFont val="Arial"/>
        <family val="2"/>
      </rPr>
      <t>2</t>
    </r>
    <r>
      <rPr>
        <b/>
        <sz val="11"/>
        <color rgb="FFFFFFFF"/>
        <rFont val="Arial"/>
        <family val="2"/>
      </rPr>
      <t>e), Equity based</t>
    </r>
  </si>
  <si>
    <r>
      <t>Total gross global Scope 1 GHG emissions (CO</t>
    </r>
    <r>
      <rPr>
        <vertAlign val="subscript"/>
        <sz val="9"/>
        <color rgb="FF000000"/>
        <rFont val="Arial"/>
        <family val="2"/>
      </rPr>
      <t>2</t>
    </r>
    <r>
      <rPr>
        <sz val="9"/>
        <color rgb="FF000000"/>
        <rFont val="Arial"/>
        <family val="2"/>
      </rPr>
      <t>e) covered under emissions-limiting regulations (Mt CO</t>
    </r>
    <r>
      <rPr>
        <vertAlign val="subscript"/>
        <sz val="9"/>
        <color rgb="FF000000"/>
        <rFont val="Arial"/>
        <family val="2"/>
      </rPr>
      <t>2</t>
    </r>
    <r>
      <rPr>
        <sz val="9"/>
        <color rgb="FF000000"/>
        <rFont val="Arial"/>
        <family val="2"/>
      </rPr>
      <t>e)</t>
    </r>
  </si>
  <si>
    <r>
      <t>Total gross global Scope 1 GHG (Mt CO</t>
    </r>
    <r>
      <rPr>
        <vertAlign val="subscript"/>
        <sz val="9"/>
        <color rgb="FF000000"/>
        <rFont val="Arial"/>
        <family val="2"/>
      </rPr>
      <t>2</t>
    </r>
    <r>
      <rPr>
        <sz val="9"/>
        <color rgb="FF000000"/>
        <rFont val="Arial"/>
        <family val="2"/>
      </rPr>
      <t>e)</t>
    </r>
  </si>
  <si>
    <t>% Global Scope 1 GHG emissions covered under an emissions-limiting regulation</t>
  </si>
  <si>
    <r>
      <t xml:space="preserve">Emissions limiting regulations applicable to Rio Tinto are listed in the </t>
    </r>
    <r>
      <rPr>
        <i/>
        <sz val="8"/>
        <rFont val="Arial"/>
        <family val="2"/>
      </rPr>
      <t>Scope 1, 2 and 3 Emissions Calculation and Climate Methodology 2024</t>
    </r>
  </si>
  <si>
    <r>
      <rPr>
        <b/>
        <sz val="11"/>
        <color rgb="FFFFFFFF"/>
        <rFont val="Arial"/>
      </rPr>
      <t>2024 equity actual GHG emissions by GHG type (Mt CO</t>
    </r>
    <r>
      <rPr>
        <b/>
        <vertAlign val="subscript"/>
        <sz val="11"/>
        <color rgb="FFFFFFFF"/>
        <rFont val="Arial"/>
      </rPr>
      <t>2</t>
    </r>
    <r>
      <rPr>
        <b/>
        <sz val="11"/>
        <color rgb="FFFFFFFF"/>
        <rFont val="Arial"/>
      </rPr>
      <t>e)</t>
    </r>
  </si>
  <si>
    <r>
      <t>CO</t>
    </r>
    <r>
      <rPr>
        <b/>
        <vertAlign val="subscript"/>
        <sz val="9"/>
        <color rgb="FFFFFFFF"/>
        <rFont val="Arial"/>
        <family val="2"/>
      </rPr>
      <t>2</t>
    </r>
  </si>
  <si>
    <r>
      <t>CH</t>
    </r>
    <r>
      <rPr>
        <b/>
        <vertAlign val="subscript"/>
        <sz val="9"/>
        <color rgb="FFFFFFFF"/>
        <rFont val="Arial"/>
        <family val="2"/>
      </rPr>
      <t>4</t>
    </r>
  </si>
  <si>
    <r>
      <t>N</t>
    </r>
    <r>
      <rPr>
        <b/>
        <vertAlign val="subscript"/>
        <sz val="9"/>
        <color rgb="FFFFFFFF"/>
        <rFont val="Arial"/>
        <family val="2"/>
      </rPr>
      <t>2</t>
    </r>
    <r>
      <rPr>
        <b/>
        <sz val="9"/>
        <color rgb="FFFFFFFF"/>
        <rFont val="Arial"/>
        <family val="2"/>
      </rPr>
      <t>O</t>
    </r>
  </si>
  <si>
    <t>HFCs</t>
  </si>
  <si>
    <t>PFCs</t>
  </si>
  <si>
    <r>
      <t>SF</t>
    </r>
    <r>
      <rPr>
        <b/>
        <vertAlign val="subscript"/>
        <sz val="9"/>
        <color rgb="FFFFFFFF"/>
        <rFont val="Arial"/>
        <family val="2"/>
      </rPr>
      <t>6</t>
    </r>
  </si>
  <si>
    <r>
      <t>NF</t>
    </r>
    <r>
      <rPr>
        <b/>
        <vertAlign val="subscript"/>
        <sz val="9"/>
        <color rgb="FFFFFFFF"/>
        <rFont val="Arial"/>
        <family val="2"/>
      </rPr>
      <t>3</t>
    </r>
  </si>
  <si>
    <t>The sum of the Scope 1 emissions by gas categories may be slightly different to the Rio Tinto total due to rounding.</t>
  </si>
  <si>
    <t>Scope 1 and 2 GHG emissions - 100% managed basis</t>
  </si>
  <si>
    <r>
      <rPr>
        <b/>
        <sz val="11"/>
        <color rgb="FFFFFFFF"/>
        <rFont val="Arial"/>
      </rPr>
      <t>Total managed actual GHG emissions (Mt CO</t>
    </r>
    <r>
      <rPr>
        <b/>
        <vertAlign val="subscript"/>
        <sz val="11"/>
        <color rgb="FFFFFFFF"/>
        <rFont val="Arial"/>
      </rPr>
      <t>2</t>
    </r>
    <r>
      <rPr>
        <b/>
        <sz val="11"/>
        <color rgb="FFFFFFFF"/>
        <rFont val="Arial"/>
      </rPr>
      <t>e)</t>
    </r>
  </si>
  <si>
    <t>Scope 2: market-based emissions¹</t>
  </si>
  <si>
    <t>Carbon credits²</t>
  </si>
  <si>
    <t>Total Scope 1 and 2 emissions (including credits)</t>
  </si>
  <si>
    <t>Scope 2: location-based emissions</t>
  </si>
  <si>
    <t xml:space="preserve">1. Scope 2: market-based emissions reported as zero include Oyu Tolgoi , ISAL aluminium, Resolution Copper, Weipa, Richards Bay Minerals and Kennecott Copper with surrendered Renewable Energy Certificates (RECs). Escondida and QMM have contracts with energy attributes (EACs). </t>
  </si>
  <si>
    <r>
      <t>2. Carbon credits are as described in the "Equity GHG emissions (Mt CO</t>
    </r>
    <r>
      <rPr>
        <vertAlign val="subscript"/>
        <sz val="8"/>
        <rFont val="Arial"/>
        <family val="2"/>
      </rPr>
      <t>2</t>
    </r>
    <r>
      <rPr>
        <sz val="8"/>
        <rFont val="Arial"/>
        <family val="2"/>
      </rPr>
      <t>e)" table, the sites related ACCUs included here align with the 100% managed basis reporting definition</t>
    </r>
  </si>
  <si>
    <r>
      <rPr>
        <b/>
        <sz val="11"/>
        <color rgb="FFFFFFFF"/>
        <rFont val="Arial"/>
      </rPr>
      <t>Total managed actual GHG emissions by product group (Mt CO</t>
    </r>
    <r>
      <rPr>
        <b/>
        <vertAlign val="subscript"/>
        <sz val="11"/>
        <color rgb="FFFFFFFF"/>
        <rFont val="Arial"/>
      </rPr>
      <t>2</t>
    </r>
    <r>
      <rPr>
        <b/>
        <sz val="11"/>
        <color rgb="FFFFFFFF"/>
        <rFont val="Arial"/>
      </rPr>
      <t>e)</t>
    </r>
  </si>
  <si>
    <r>
      <t>Scope 1 emissions
(Mt CO</t>
    </r>
    <r>
      <rPr>
        <b/>
        <vertAlign val="subscript"/>
        <sz val="9"/>
        <color rgb="FFFFFFFF"/>
        <rFont val="Arial"/>
        <family val="2"/>
      </rPr>
      <t>2</t>
    </r>
    <r>
      <rPr>
        <b/>
        <sz val="9"/>
        <color rgb="FFFFFFFF"/>
        <rFont val="Arial"/>
        <family val="2"/>
      </rPr>
      <t>e)</t>
    </r>
  </si>
  <si>
    <r>
      <t>Scope 2 emissions 
(Mt CO</t>
    </r>
    <r>
      <rPr>
        <b/>
        <vertAlign val="subscript"/>
        <sz val="9"/>
        <color rgb="FFFFFFFF"/>
        <rFont val="Arial"/>
        <family val="2"/>
      </rPr>
      <t>2</t>
    </r>
    <r>
      <rPr>
        <b/>
        <sz val="9"/>
        <color rgb="FFFFFFFF"/>
        <rFont val="Arial"/>
        <family val="2"/>
      </rPr>
      <t>e)</t>
    </r>
  </si>
  <si>
    <t>Total emissions is the sum of Scope 1 and Scope 2 emissions on a 100% managed basis. Carbon credits are excluded from this breakdown.
Note: The sum of the categories may be slightly different to the Rio Tinto total due to rounding.</t>
  </si>
  <si>
    <t>Project ID</t>
  </si>
  <si>
    <t>Project description</t>
  </si>
  <si>
    <t>Type of offset</t>
  </si>
  <si>
    <t>Project type</t>
  </si>
  <si>
    <t>Type mitigation activity</t>
  </si>
  <si>
    <t>Location</t>
  </si>
  <si>
    <t>Contribution to reporting period ending 31 December 2024</t>
  </si>
  <si>
    <t>Vintage</t>
  </si>
  <si>
    <t>Retirement status as at 31 December 2024</t>
  </si>
  <si>
    <t>Human Induced Regeneration (HIR)</t>
  </si>
  <si>
    <t>ERF159556</t>
  </si>
  <si>
    <t>Yuin Station, Murchison HIR Aggregation</t>
  </si>
  <si>
    <t>ACCU</t>
  </si>
  <si>
    <t>HIR</t>
  </si>
  <si>
    <t>Removal</t>
  </si>
  <si>
    <t>VY24-25</t>
  </si>
  <si>
    <t>Retired</t>
  </si>
  <si>
    <t>ERF121385</t>
  </si>
  <si>
    <t>Ninghan Station Regeneration Project</t>
  </si>
  <si>
    <t>VY22</t>
  </si>
  <si>
    <t>ERF107289</t>
  </si>
  <si>
    <t>Darling River Eco Corridor #26</t>
  </si>
  <si>
    <t>VY22-25</t>
  </si>
  <si>
    <t>ERF131090</t>
  </si>
  <si>
    <t>Darling River Conservation Initiative - Site #6</t>
  </si>
  <si>
    <t>VY23-25</t>
  </si>
  <si>
    <t>ERF101323</t>
  </si>
  <si>
    <t>Tambua Regeneration Project</t>
  </si>
  <si>
    <t>VY24</t>
  </si>
  <si>
    <t>ERF103326</t>
  </si>
  <si>
    <t>Darling River Eco Corridor 8</t>
  </si>
  <si>
    <t>VY23-24</t>
  </si>
  <si>
    <t>ERF112715</t>
  </si>
  <si>
    <t>Westerton Regeneration Project</t>
  </si>
  <si>
    <t>ERF101776</t>
  </si>
  <si>
    <t>Kilcowera and Zenonie Forest Regeneration Project</t>
  </si>
  <si>
    <t>VY22-24</t>
  </si>
  <si>
    <t>ERF101706</t>
  </si>
  <si>
    <t>Warana Regeneration Project</t>
  </si>
  <si>
    <t>ERF105022</t>
  </si>
  <si>
    <t>SouthGlen Native Forest Regeneration Project</t>
  </si>
  <si>
    <t>VY23</t>
  </si>
  <si>
    <t>ERF101229</t>
  </si>
  <si>
    <t>Nantilla Regeneration Project</t>
  </si>
  <si>
    <t>ERF166012</t>
  </si>
  <si>
    <t>Native woodland regeneration project BRO21</t>
  </si>
  <si>
    <t>ERF102983</t>
  </si>
  <si>
    <t>Darling River Eco Corridor 2</t>
  </si>
  <si>
    <t>ERF111238</t>
  </si>
  <si>
    <t>Doobibla Regeneration Project</t>
  </si>
  <si>
    <t>ERF158437</t>
  </si>
  <si>
    <t>Munda Munda Regeneration Project</t>
  </si>
  <si>
    <t>VY25</t>
  </si>
  <si>
    <t>ERF118274</t>
  </si>
  <si>
    <t>Catchment Conservation Alliance - Southern Rivers Initiative Site #5</t>
  </si>
  <si>
    <t>ERF132648</t>
  </si>
  <si>
    <t>Darling River Conservation Initiative Site #8</t>
  </si>
  <si>
    <t>ERF101403</t>
  </si>
  <si>
    <t>Dungarvan Human-Induced Regeneration Project</t>
  </si>
  <si>
    <t>ERF101634</t>
  </si>
  <si>
    <t>Wongalee Mervyndale and Rundalua Forest Regeneration Project</t>
  </si>
  <si>
    <t>EOP100275</t>
  </si>
  <si>
    <t>Arbon - Tooligie - Human Induced Regeneration</t>
  </si>
  <si>
    <t>ERF101674</t>
  </si>
  <si>
    <t>Boonora Downs Human-Induced Regeneration Project</t>
  </si>
  <si>
    <t>ERF170837</t>
  </si>
  <si>
    <t>Native woodland regeneration project MOA21</t>
  </si>
  <si>
    <t>ERF110732</t>
  </si>
  <si>
    <t>Bareeda Regeneration Project</t>
  </si>
  <si>
    <t>ERF116713</t>
  </si>
  <si>
    <t>Wiralla Regeneration Project</t>
  </si>
  <si>
    <t>ERF121578</t>
  </si>
  <si>
    <t>Darling River Eco Corridor #35</t>
  </si>
  <si>
    <t>ERF101425</t>
  </si>
  <si>
    <t>Rockwell Regeneration Project</t>
  </si>
  <si>
    <t>Planned</t>
  </si>
  <si>
    <t>ERF121678</t>
  </si>
  <si>
    <t>Oudabunna Station Regeneration Project</t>
  </si>
  <si>
    <t>VY21-23</t>
  </si>
  <si>
    <t>ERF157476</t>
  </si>
  <si>
    <t>Darling River Conservation Initiative Site 14</t>
  </si>
  <si>
    <t>VY-23-25</t>
  </si>
  <si>
    <t>ERF166168</t>
  </si>
  <si>
    <t>Native woodland regeneration project WOO21</t>
  </si>
  <si>
    <t>ERF101380</t>
  </si>
  <si>
    <t>Maureenjoy Human-Induced Regeneration Project</t>
  </si>
  <si>
    <t xml:space="preserve">ERF101319 </t>
  </si>
  <si>
    <t>Kaleno Human-Induced Regeneration Project</t>
  </si>
  <si>
    <t>ERF101395</t>
  </si>
  <si>
    <t>Morton Plains Human-Induced Regeneration Project</t>
  </si>
  <si>
    <t xml:space="preserve">ERF128549 </t>
  </si>
  <si>
    <t>Darling River Conservation Initiative Site #4</t>
  </si>
  <si>
    <t>ERF101494</t>
  </si>
  <si>
    <t>Berangabah Human-Induced Regeneration Project</t>
  </si>
  <si>
    <t>ERF141164</t>
  </si>
  <si>
    <t>Catchment Conservation Alliance - Great Barrier Reef Initiative Site #7</t>
  </si>
  <si>
    <t>Unattributed HIR (JV sourced)</t>
  </si>
  <si>
    <t>HIR Total</t>
  </si>
  <si>
    <t>Savanna Fire Management (SFM)</t>
  </si>
  <si>
    <t>EOP100947</t>
  </si>
  <si>
    <t>Central Arnhem Land Fire Abatement (CALFA) Project</t>
  </si>
  <si>
    <t>SFM with TO</t>
  </si>
  <si>
    <t>Avoidance</t>
  </si>
  <si>
    <t>VY21-22</t>
  </si>
  <si>
    <t>EOP100945</t>
  </si>
  <si>
    <t>West Arnhem Land Fire Abatement (WALFA) Project</t>
  </si>
  <si>
    <t>ERF102099</t>
  </si>
  <si>
    <t>Batavia Savanna Burning Project</t>
  </si>
  <si>
    <t>ERF109636</t>
  </si>
  <si>
    <t>Thaa-Nguigarr Carbon Project</t>
  </si>
  <si>
    <t>ERF106185</t>
  </si>
  <si>
    <t>North East Arnhem Land Fire Abatement (NEALFA)</t>
  </si>
  <si>
    <t>VY21-24</t>
  </si>
  <si>
    <t>EOP100972</t>
  </si>
  <si>
    <t>Savanna Burning Investment Ready Project - Cape York Pilot Aurukun</t>
  </si>
  <si>
    <t>SFM Total</t>
  </si>
  <si>
    <t>Total credits counted towards net emission for the current reporting period</t>
  </si>
  <si>
    <t>Scope 3 GHG emissions - equity basis</t>
  </si>
  <si>
    <r>
      <rPr>
        <b/>
        <sz val="11"/>
        <color rgb="FFFFFFFF"/>
        <rFont val="Arial"/>
        <family val="2"/>
      </rPr>
      <t>Total equity Scope 3 GHG emissions (Mt CO</t>
    </r>
    <r>
      <rPr>
        <b/>
        <vertAlign val="subscript"/>
        <sz val="11"/>
        <color rgb="FFFFFFFF"/>
        <rFont val="Arial"/>
        <family val="2"/>
      </rPr>
      <t>2</t>
    </r>
    <r>
      <rPr>
        <b/>
        <sz val="11"/>
        <color rgb="FFFFFFFF"/>
        <rFont val="Arial"/>
        <family val="2"/>
      </rPr>
      <t>e)</t>
    </r>
  </si>
  <si>
    <t>Scope 3 emissions - upstream</t>
  </si>
  <si>
    <t>Scope 3 emissions - downstream</t>
  </si>
  <si>
    <r>
      <rPr>
        <b/>
        <sz val="11"/>
        <color rgb="FFFFFFFF"/>
        <rFont val="Arial"/>
        <family val="2"/>
      </rPr>
      <t>Sources of Scope 3 equity GHG emissions (Mt CO</t>
    </r>
    <r>
      <rPr>
        <b/>
        <vertAlign val="subscript"/>
        <sz val="11"/>
        <color rgb="FFFFFFFF"/>
        <rFont val="Arial"/>
        <family val="2"/>
      </rPr>
      <t>2</t>
    </r>
    <r>
      <rPr>
        <b/>
        <sz val="11"/>
        <color rgb="FFFFFFFF"/>
        <rFont val="Arial"/>
        <family val="2"/>
      </rPr>
      <t>e)</t>
    </r>
  </si>
  <si>
    <t>Upstream emissions</t>
  </si>
  <si>
    <t>1.      Purchased goods and services</t>
  </si>
  <si>
    <t>2.      Capital goods</t>
  </si>
  <si>
    <t>3.      Fuel and energy-related activities</t>
  </si>
  <si>
    <t>4.      Upstream transportation and distribution</t>
  </si>
  <si>
    <t>5.      Waste generated in operations</t>
  </si>
  <si>
    <t>6. &amp; 7.     Business travel and employee commuting</t>
  </si>
  <si>
    <t>8.      Upstream leased assets</t>
  </si>
  <si>
    <r>
      <t>Not applicable</t>
    </r>
    <r>
      <rPr>
        <vertAlign val="superscript"/>
        <sz val="9"/>
        <color rgb="FF000000"/>
        <rFont val="Arial"/>
        <family val="2"/>
      </rPr>
      <t>2</t>
    </r>
  </si>
  <si>
    <t>Not applicable</t>
  </si>
  <si>
    <t>Downstream emissions</t>
  </si>
  <si>
    <t>9.      Downstream transportation and distribution</t>
  </si>
  <si>
    <t>10.   Processing of sold products</t>
  </si>
  <si>
    <t> </t>
  </si>
  <si>
    <t>- Iron ore</t>
  </si>
  <si>
    <t>- Bauxite and alumina</t>
  </si>
  <si>
    <t>- Titanium dioxide feedstock</t>
  </si>
  <si>
    <t>- Copper concentrate</t>
  </si>
  <si>
    <t>- Salt</t>
  </si>
  <si>
    <t>- Other</t>
  </si>
  <si>
    <t>11.   Use of sold products</t>
  </si>
  <si>
    <r>
      <t>Not applicable</t>
    </r>
    <r>
      <rPr>
        <vertAlign val="superscript"/>
        <sz val="9"/>
        <color rgb="FF000000"/>
        <rFont val="Arial"/>
        <family val="2"/>
      </rPr>
      <t>1</t>
    </r>
  </si>
  <si>
    <t>12.   End-of-life treatment of sold products</t>
  </si>
  <si>
    <t>13.   Downstream leased assets</t>
  </si>
  <si>
    <t>14.   Franchises</t>
  </si>
  <si>
    <t>15.   Investments</t>
  </si>
  <si>
    <r>
      <t>Not applicable</t>
    </r>
    <r>
      <rPr>
        <vertAlign val="superscript"/>
        <sz val="9"/>
        <color rgb="FF000000"/>
        <rFont val="Arial"/>
        <family val="2"/>
      </rPr>
      <t>3</t>
    </r>
  </si>
  <si>
    <t xml:space="preserve">Note: The sum of the categories may be slightly different to the total due to rounding. </t>
  </si>
  <si>
    <t>1. Not applicable since Rio Tinto does not produce fossil fuels or manufacture products applicable to this category.</t>
  </si>
  <si>
    <t>2. Not applicable since Rio Tinto does not lease significant upstream and downstream assets or have franchised operations. In relation to end-of-life treatment, our products, and end use materials from our products, are predominantly recycled.</t>
  </si>
  <si>
    <t>3. This category is for reporting emissions from company investments not already reported in Scope 1 and 2. Rio Tinto reports using the equity share approach, so all Scope 1 and 2 emissions from managed and non-managed investments are included in Scope 1 and 2 reporting and Scope 3 emissions within other applicable categories of Scope 3 reporting.</t>
  </si>
  <si>
    <t>In 2024, emissions have been restated to ensure comparability with the material change in the spend-based emissions methodology. Amendments have been made in Category 10 bauxite and alumina processing due to identified double counting of emissions for non-equitable bauxite and alumina. For further details on Scope 3 reporting refer to the 2024 Scope 1, 2, and 3 Emissions Calculation and Climate Methodology.</t>
  </si>
  <si>
    <r>
      <t>Scope 1, 2 and 3 (value chain) emissions 2024, equity (Mt CO</t>
    </r>
    <r>
      <rPr>
        <b/>
        <vertAlign val="subscript"/>
        <sz val="11"/>
        <color rgb="FFFFFFFF"/>
        <rFont val="Arial"/>
        <family val="2"/>
      </rPr>
      <t>2</t>
    </r>
    <r>
      <rPr>
        <b/>
        <sz val="11"/>
        <color rgb="FFFFFFFF"/>
        <rFont val="Arial"/>
        <family val="2"/>
      </rPr>
      <t>e)</t>
    </r>
  </si>
  <si>
    <r>
      <t>604.4 Mt CO</t>
    </r>
    <r>
      <rPr>
        <b/>
        <vertAlign val="subscript"/>
        <sz val="9"/>
        <rFont val="Arial"/>
        <family val="2"/>
      </rPr>
      <t>2</t>
    </r>
    <r>
      <rPr>
        <b/>
        <sz val="9"/>
        <rFont val="Arial"/>
        <family val="2"/>
      </rPr>
      <t>e</t>
    </r>
  </si>
  <si>
    <r>
      <t>Upstream emissions (Mt CO</t>
    </r>
    <r>
      <rPr>
        <b/>
        <vertAlign val="subscript"/>
        <sz val="9"/>
        <color rgb="FF000000"/>
        <rFont val="Arial"/>
        <family val="2"/>
      </rPr>
      <t>2</t>
    </r>
    <r>
      <rPr>
        <b/>
        <sz val="9"/>
        <color rgb="FF000000"/>
        <rFont val="Arial"/>
        <family val="2"/>
      </rPr>
      <t>e)</t>
    </r>
  </si>
  <si>
    <r>
      <rPr>
        <b/>
        <sz val="9"/>
        <color rgb="FF000000"/>
        <rFont val="Arial"/>
        <family val="2"/>
      </rPr>
      <t>Scope 1 and 2 emissions (Mt CO</t>
    </r>
    <r>
      <rPr>
        <b/>
        <vertAlign val="subscript"/>
        <sz val="9"/>
        <color rgb="FF000000"/>
        <rFont val="Arial"/>
        <family val="2"/>
      </rPr>
      <t>2</t>
    </r>
    <r>
      <rPr>
        <b/>
        <sz val="9"/>
        <color rgb="FF000000"/>
        <rFont val="Arial"/>
        <family val="2"/>
      </rPr>
      <t>e)</t>
    </r>
  </si>
  <si>
    <r>
      <t>Downstream emissions 
(Mt CO</t>
    </r>
    <r>
      <rPr>
        <b/>
        <vertAlign val="subscript"/>
        <sz val="9"/>
        <color rgb="FF000000"/>
        <rFont val="Arial"/>
        <family val="2"/>
      </rPr>
      <t>2</t>
    </r>
    <r>
      <rPr>
        <b/>
        <sz val="9"/>
        <color rgb="FF000000"/>
        <rFont val="Arial"/>
        <family val="2"/>
      </rPr>
      <t>e)</t>
    </r>
  </si>
  <si>
    <t>Scope 3</t>
  </si>
  <si>
    <r>
      <rPr>
        <sz val="9"/>
        <color rgb="FFFFFFFF"/>
        <rFont val="Arial"/>
        <family val="2"/>
      </rPr>
      <t>Mt CO</t>
    </r>
    <r>
      <rPr>
        <vertAlign val="subscript"/>
        <sz val="9"/>
        <color rgb="FFFFFFFF"/>
        <rFont val="Arial"/>
        <family val="2"/>
      </rPr>
      <t>2</t>
    </r>
    <r>
      <rPr>
        <sz val="9"/>
        <color rgb="FFFFFFFF"/>
        <rFont val="Arial"/>
        <family val="2"/>
      </rPr>
      <t>e</t>
    </r>
  </si>
  <si>
    <t>Scope 1 and 2</t>
  </si>
  <si>
    <t>Cat 1 Purchased goods (spend data)</t>
  </si>
  <si>
    <t>Cat 9 Transport (includes customer chartered vessels)</t>
  </si>
  <si>
    <t>Cat 1 Bauxite and alumina purchases</t>
  </si>
  <si>
    <t>Scope 2*</t>
  </si>
  <si>
    <t>Cat 10 Processing</t>
  </si>
  <si>
    <t>Cat 1 Higher emission purchases (eg caustic, lime, explosives, coke, pitch, anodes)</t>
  </si>
  <si>
    <t>*Market-based method, (excludes credits)</t>
  </si>
  <si>
    <t>Cat 2 Capital goods</t>
  </si>
  <si>
    <t>Cat 3 Fuels</t>
  </si>
  <si>
    <r>
      <t>- TiO</t>
    </r>
    <r>
      <rPr>
        <vertAlign val="subscript"/>
        <sz val="9"/>
        <color rgb="FF000000"/>
        <rFont val="Arial"/>
        <family val="2"/>
      </rPr>
      <t>2</t>
    </r>
    <r>
      <rPr>
        <sz val="9"/>
        <color rgb="FF000000"/>
        <rFont val="Arial"/>
        <family val="2"/>
      </rPr>
      <t xml:space="preserve"> feedstocks</t>
    </r>
  </si>
  <si>
    <t>Cat 4 Transport (includes Rio Tinto chartered vessels)</t>
  </si>
  <si>
    <t>- Copper</t>
  </si>
  <si>
    <t>Cat 5,6,7 Waste, business travel and commuting</t>
  </si>
  <si>
    <t>GHG emissions (indicative) breakdown by product group, equity basis</t>
  </si>
  <si>
    <t>Product group</t>
  </si>
  <si>
    <r>
      <t>Upstream Scope 3 (Cat 1-3,5-7, Cat 4 spend) Mt CO</t>
    </r>
    <r>
      <rPr>
        <vertAlign val="subscript"/>
        <sz val="9"/>
        <color rgb="FFFFFFFF"/>
        <rFont val="Arial"/>
        <family val="2"/>
      </rPr>
      <t>2</t>
    </r>
    <r>
      <rPr>
        <sz val="9"/>
        <color rgb="FFFFFFFF"/>
        <rFont val="Arial"/>
        <family val="2"/>
      </rPr>
      <t>e</t>
    </r>
  </si>
  <si>
    <r>
      <rPr>
        <sz val="9"/>
        <color rgb="FFFFFFFF"/>
        <rFont val="Arial"/>
        <family val="2"/>
      </rPr>
      <t>Marine seaborne transport (Scope 3, Cat 4&amp;9) Mt CO</t>
    </r>
    <r>
      <rPr>
        <vertAlign val="subscript"/>
        <sz val="9"/>
        <color rgb="FFFFFFFF"/>
        <rFont val="Arial"/>
        <family val="2"/>
      </rPr>
      <t>2</t>
    </r>
    <r>
      <rPr>
        <sz val="9"/>
        <color rgb="FFFFFFFF"/>
        <rFont val="Arial"/>
        <family val="2"/>
      </rPr>
      <t>e</t>
    </r>
  </si>
  <si>
    <r>
      <rPr>
        <sz val="9"/>
        <color rgb="FFFFFFFF"/>
        <rFont val="Arial"/>
        <family val="2"/>
      </rPr>
      <t>Logistics transport (Scope 3, Cat 4&amp;9) Mt CO</t>
    </r>
    <r>
      <rPr>
        <vertAlign val="subscript"/>
        <sz val="9"/>
        <color rgb="FFFFFFFF"/>
        <rFont val="Arial"/>
        <family val="2"/>
      </rPr>
      <t>2</t>
    </r>
    <r>
      <rPr>
        <sz val="9"/>
        <color rgb="FFFFFFFF"/>
        <rFont val="Arial"/>
        <family val="2"/>
      </rPr>
      <t>e</t>
    </r>
  </si>
  <si>
    <r>
      <rPr>
        <sz val="9"/>
        <color rgb="FFFFFFFF"/>
        <rFont val="Arial"/>
        <family val="2"/>
      </rPr>
      <t>Scope 1 and 2 emissions Mt CO</t>
    </r>
    <r>
      <rPr>
        <vertAlign val="subscript"/>
        <sz val="9"/>
        <color rgb="FFFFFFFF"/>
        <rFont val="Arial"/>
        <family val="2"/>
      </rPr>
      <t>2</t>
    </r>
    <r>
      <rPr>
        <sz val="9"/>
        <color rgb="FFFFFFFF"/>
        <rFont val="Arial"/>
        <family val="2"/>
      </rPr>
      <t>e</t>
    </r>
  </si>
  <si>
    <r>
      <rPr>
        <sz val="9"/>
        <color rgb="FFFFFFFF"/>
        <rFont val="Arial"/>
        <family val="2"/>
      </rPr>
      <t>Processing of sold products (Scope 3, Cat 10) Mt CO</t>
    </r>
    <r>
      <rPr>
        <vertAlign val="subscript"/>
        <sz val="9"/>
        <color rgb="FFFFFFFF"/>
        <rFont val="Arial"/>
        <family val="2"/>
      </rPr>
      <t>2</t>
    </r>
    <r>
      <rPr>
        <sz val="9"/>
        <color rgb="FFFFFFFF"/>
        <rFont val="Arial"/>
        <family val="2"/>
      </rPr>
      <t>e</t>
    </r>
  </si>
  <si>
    <r>
      <rPr>
        <sz val="9"/>
        <color rgb="FFFFFFFF"/>
        <rFont val="Arial"/>
        <family val="2"/>
      </rPr>
      <t>Total Scope 1, 2 and 3 Mt CO</t>
    </r>
    <r>
      <rPr>
        <vertAlign val="subscript"/>
        <sz val="9"/>
        <color rgb="FFFFFFFF"/>
        <rFont val="Arial"/>
        <family val="2"/>
      </rPr>
      <t>2</t>
    </r>
    <r>
      <rPr>
        <sz val="9"/>
        <color rgb="FFFFFFFF"/>
        <rFont val="Arial"/>
        <family val="2"/>
      </rPr>
      <t>e</t>
    </r>
  </si>
  <si>
    <t>Iron Ore (includes Pilbara Iron Ore and Dampier Salt)</t>
  </si>
  <si>
    <t>Minerals (includes IOC)</t>
  </si>
  <si>
    <t>Other (includes shipping and corporate functions)</t>
  </si>
  <si>
    <t>Data includes some rounding and approximations when apportioning between product groups.</t>
  </si>
  <si>
    <t>Marine seaborne transport includes bulk marine shipping plus all seaborne vessels. Logistics transport includes all land-based transport.</t>
  </si>
  <si>
    <t>GREENHOUSE GAS EMISSIONS METHODOLOGY STATEMENT</t>
  </si>
  <si>
    <t>Greenhouse gas (GHG) emissions</t>
  </si>
  <si>
    <r>
      <t>GHG emissions are the 6 groups of gases we report against as included in the Kyoto Protocol: carbon dioxide, hydrofluorocarbons, methane, nitrous oxide, perfluorinated carbon compounds and sulphur hexafluoride. Nitrogen trifluoride emissions are not present/applicable in Rio Tinto's inventory.
Under our reporting guidelines, individual operations not expected to exceed 3,000 tonnes of carbon dioxide equivalent (t CO</t>
    </r>
    <r>
      <rPr>
        <vertAlign val="subscript"/>
        <sz val="10"/>
        <color rgb="FF000000"/>
        <rFont val="Arial"/>
        <family val="2"/>
      </rPr>
      <t>2</t>
    </r>
    <r>
      <rPr>
        <sz val="10"/>
        <color rgb="FF000000"/>
        <rFont val="Arial"/>
        <family val="2"/>
      </rPr>
      <t>e) emissions in any year over the next 3 years can be excluded from our data collection processes. Reporting trivial quantities of fuels and emissions can result in a significant workload.
Operations can omit or estimate individual emission sources from their inventories subject to these rules:
– For non-Australian operations: individual sources that can be excluded should be less than 1,000t CO</t>
    </r>
    <r>
      <rPr>
        <vertAlign val="subscript"/>
        <sz val="10"/>
        <color rgb="FF000000"/>
        <rFont val="Arial"/>
        <family val="2"/>
      </rPr>
      <t>2</t>
    </r>
    <r>
      <rPr>
        <sz val="10"/>
        <color rgb="FF000000"/>
        <rFont val="Arial"/>
        <family val="2"/>
      </rPr>
      <t>e. The total of these excluded sources should be less than 5% of the operation’s complete inventory.
– For Australian operations: the Australian NGER Act 2007 requires all Scope 1 and Scope 2 emission sources to be included, but some incidental sources can be estimated. An incidental source is any source less than 3,000t CO</t>
    </r>
    <r>
      <rPr>
        <vertAlign val="subscript"/>
        <sz val="10"/>
        <color rgb="FF000000"/>
        <rFont val="Arial"/>
        <family val="2"/>
      </rPr>
      <t>2</t>
    </r>
    <r>
      <rPr>
        <sz val="10"/>
        <color rgb="FF000000"/>
        <rFont val="Arial"/>
        <family val="2"/>
      </rPr>
      <t>e of Scope 1 emissions and less than 3,000t CO</t>
    </r>
    <r>
      <rPr>
        <vertAlign val="subscript"/>
        <sz val="10"/>
        <color rgb="FF000000"/>
        <rFont val="Arial"/>
        <family val="2"/>
      </rPr>
      <t>2</t>
    </r>
    <r>
      <rPr>
        <sz val="10"/>
        <color rgb="FF000000"/>
        <rFont val="Arial"/>
        <family val="2"/>
      </rPr>
      <t>e of Scope 2 emissions for the facility. The total of these incidental sources must be less than 12,000t CO</t>
    </r>
    <r>
      <rPr>
        <vertAlign val="subscript"/>
        <sz val="10"/>
        <color rgb="FF000000"/>
        <rFont val="Arial"/>
        <family val="2"/>
      </rPr>
      <t>2</t>
    </r>
    <r>
      <rPr>
        <sz val="10"/>
        <color rgb="FF000000"/>
        <rFont val="Arial"/>
        <family val="2"/>
      </rPr>
      <t>e of Scope 1 emissions and less than 12,000t CO</t>
    </r>
    <r>
      <rPr>
        <vertAlign val="subscript"/>
        <sz val="10"/>
        <color rgb="FF000000"/>
        <rFont val="Arial"/>
        <family val="2"/>
      </rPr>
      <t>2</t>
    </r>
    <r>
      <rPr>
        <sz val="10"/>
        <color rgb="FF000000"/>
        <rFont val="Arial"/>
        <family val="2"/>
      </rPr>
      <t xml:space="preserve">e of Scope 2 emissions for the facility. The global warming potential (GWP) emission factors for all GHG are consistent with the </t>
    </r>
    <r>
      <rPr>
        <i/>
        <sz val="10"/>
        <color rgb="FF000000"/>
        <rFont val="Arial"/>
        <family val="2"/>
      </rPr>
      <t>IPCC Fifth Assessment Report (AR5 – 100 year)</t>
    </r>
    <r>
      <rPr>
        <sz val="10"/>
        <color rgb="FF000000"/>
        <rFont val="Arial"/>
        <family val="2"/>
      </rPr>
      <t>.</t>
    </r>
  </si>
  <si>
    <t>Scope 1 GHG emissions</t>
  </si>
  <si>
    <r>
      <t xml:space="preserve">Scope 1 emissions are direct GHG emissions from facilities fully or partially owned or controlled by Rio Tinto. They include fuel use, on-site electricity generation, anode and reductant use, process emissions, land management and livestock. This is one of the 3 scopes of GHG emissions for reporting purposes defined by the </t>
    </r>
    <r>
      <rPr>
        <i/>
        <sz val="10"/>
        <color rgb="FF000000"/>
        <rFont val="Arial"/>
        <family val="2"/>
      </rPr>
      <t xml:space="preserve">World Resources Institute (WRI) and World Business Council for Sustainable Development (WBCSD), Greenhouse Gas (GHG) Protocol: A Corporate Accounting and Reporting Standard (Revised Edition) (2015).
</t>
    </r>
    <r>
      <rPr>
        <sz val="10"/>
        <color rgb="FF000000"/>
        <rFont val="Arial"/>
        <family val="2"/>
      </rPr>
      <t xml:space="preserve">
Scope 1 emission factors are consistent with the most applicable national or regional reporting guidance or schemes. For emissions not covered by government reporting, factors from the </t>
    </r>
    <r>
      <rPr>
        <i/>
        <sz val="10"/>
        <color rgb="FF000000"/>
        <rFont val="Arial"/>
        <family val="2"/>
      </rPr>
      <t>Intergovernmental Panel on Climate Change (IPCC) Guidelines for National Greenhouse Gas Inventories</t>
    </r>
    <r>
      <rPr>
        <sz val="10"/>
        <color rgb="FF000000"/>
        <rFont val="Arial"/>
        <family val="2"/>
      </rPr>
      <t xml:space="preserve"> are used. A full list of references are included in the</t>
    </r>
    <r>
      <rPr>
        <i/>
        <sz val="10"/>
        <color rgb="FF000000"/>
        <rFont val="Arial"/>
        <family val="2"/>
      </rPr>
      <t xml:space="preserve"> 2024 Scope 1, 2 and 3 Emissions Calculation and Climate Methodology</t>
    </r>
    <r>
      <rPr>
        <sz val="10"/>
        <color rgb="FF000000"/>
        <rFont val="Arial"/>
        <family val="2"/>
      </rPr>
      <t xml:space="preserve">. Scope 1 emissions are presented on an equity (Rio Tinto share) basis and 100% managed basis.
In 2024, as part of the implementation of a new GHG reporting tool, the Scope 1 factors for all sites were revisited. Some adjustments were made to provide greater alignment with government reporting and regional factors. </t>
    </r>
  </si>
  <si>
    <t>Scope 2 GHG emissions</t>
  </si>
  <si>
    <t xml:space="preserve">In 2023, Rio Tinto reviewed all Scope 2 emission sources and transitioned to a dual Scope 2 reporting method. 
Location-based method reflects the emissions grid intensity of the location which the operation is located and includes the percentage of renewables that make up the total unadjusted grid intensity. 
Market-based method counts commercial decisions to purchase the unique rights to renewable energy as zero emissions and applies a residual mix factor (or similar) to the remaining MWh purchased. The residual mix factor is typically equivalent to the grid intensity with renewable attributes that have been sold removed from the factor.
Scope 2 emissions are GHG emissions from the electricity, heat or steam brought in from third parties (indirect emissions). Scope 2 emission factors are consistent with the Australian National Greenhouse and Energy Reporting Measurement Determination 2008 for Australian operations location-based reporting. For non-Australian operations, where possible, factors are sourced from public grid level data or electricity retailers.
Scope 2 emissions are presented on an equity share basis and 100% managed basis. For market-based reporting, Scope 2 includes the use of Renewable Energy Certificates and all contracts where we have the exclusive rights to the renewable energy attributes (EACs). </t>
  </si>
  <si>
    <t>Scope 3 GHG emissions</t>
  </si>
  <si>
    <r>
      <t xml:space="preserve">Scope 3 emissions are indirect GHG emissions generated as a result of activities undertaken across the value chain, either upstream or downstream of our operations. To identify and calculate Scope 3 emission sources across our operations, we have used the </t>
    </r>
    <r>
      <rPr>
        <i/>
        <sz val="10"/>
        <color rgb="FF000000"/>
        <rFont val="Arial"/>
        <family val="2"/>
      </rPr>
      <t>World Resources Institute (WRI) and World Business Council for Sustainable Development (WBCSD), Greenhouse Gas (GHG) Protocol: A Corporate Accounting and Reporting Standard (Revised Edition) (2015), GHG Protocol Corporate Value Chain (Scope 3) Accounting and Reporting Standard (2013) and the Technical Guidance for Calculating Scope 3 Emissions (version 1.0)</t>
    </r>
    <r>
      <rPr>
        <sz val="10"/>
        <color rgb="FF000000"/>
        <rFont val="Arial"/>
        <family val="2"/>
      </rPr>
      <t xml:space="preserve">. 
We estimate the emissions from our customers' processing of iron ore, bauxite, alumina, titanium dioxide, salt and copper concentrate using a combination of internal emissions modelling, regional and industry level emissions factors and production and sales data. Third party shipping and transportation of our products to our customers, intercompany transport of products and transport of fuel and other supplies are also calculated and reported. Emissions associated with the manufacture and supply of purchased and capital goods are included in the Scope 3 inventory. 
Scope 3 emissions deemed to be material at Group level are reported on an equity basis as part of our disclosures in the </t>
    </r>
    <r>
      <rPr>
        <i/>
        <sz val="10"/>
        <color rgb="FF000000"/>
        <rFont val="Arial"/>
        <family val="2"/>
      </rPr>
      <t>Annual Report</t>
    </r>
    <r>
      <rPr>
        <sz val="10"/>
        <color rgb="FF000000"/>
        <rFont val="Arial"/>
        <family val="2"/>
      </rPr>
      <t xml:space="preserve"> and our submission to CDP.  Where there are significant changes to the calculation methodology of Scope 3 categories to improve the maturity and accuracy of reported emissions, an approximate equivalent to the historical reported numbers using the new methodology will be provided.</t>
    </r>
  </si>
  <si>
    <t>Total GHG emissions</t>
  </si>
  <si>
    <r>
      <t xml:space="preserve">Total GHG emissions are Scope 1 emissions plus Scope 2 emissions minus carbon credits retired from recognised sources. From 2023, the market-based Scope 2 numbers are reported with the location-based Scope 2 emissions provided for comparability. 
For more details on Scope 1, 2 and 3 reporting refer to the </t>
    </r>
    <r>
      <rPr>
        <i/>
        <sz val="10"/>
        <color rgb="FF000000"/>
        <rFont val="Arial"/>
        <family val="2"/>
      </rPr>
      <t xml:space="preserve">2024 Scope 1, 2 and 3 Emissions Calculation and Climate Methodology. </t>
    </r>
    <r>
      <rPr>
        <sz val="10"/>
        <color rgb="FF000000"/>
        <rFont val="Arial"/>
        <family val="2"/>
      </rPr>
      <t xml:space="preserve"> </t>
    </r>
  </si>
  <si>
    <t>Energy Reporting</t>
  </si>
  <si>
    <r>
      <t xml:space="preserve">As part of our sustainability reporting, energy is reported in accordance with the </t>
    </r>
    <r>
      <rPr>
        <i/>
        <sz val="10"/>
        <color rgb="FF000000"/>
        <rFont val="Arial"/>
        <family val="2"/>
      </rPr>
      <t>Global Reporting Initiative (GRI).</t>
    </r>
    <r>
      <rPr>
        <sz val="10"/>
        <color rgb="FF000000"/>
        <rFont val="Arial"/>
        <family val="2"/>
      </rPr>
      <t xml:space="preserve"> The energy tables include those on a 100% managed basis, location-based method and these tables are on a consumption basis with total energy less export to others. Energy tables include electricity and fuels related energy sources. The total energy use table (equity basis) has been expanded to incorporate energy reporting details as guided by the IFRS S2 Climate Related Disclosures. Additional energy tables on an equity (Rio Tinto share) basis have been added for stakeholder interest and transparency.</t>
    </r>
  </si>
  <si>
    <t>Adjustments to our reported emissions</t>
  </si>
  <si>
    <t>In specific circumstances we may apply appropriate adjustments to the 2018 baseline data. Acquisitions and divestments will result in a commensurate adjustment to the baseline to include (acquisition) or exclude (divestment) the relevant operation from the baseline. Permanent closure of assets will not result in any adjustment to the baseline. Similarly, we will not adjust the baseline if our global production increases from the expansion of existing operations or new projects, such as Simandou. These growth projects are expected to be developed in a manner that enables us to deliver against our absolute and intensity targets. The 2018 emissions was restated from published numbers in our Climate Change Report as a result of the following events:
- Rio Tinto's 50% investment in Matalco aluminium recycling will be added into the 2024 reported baseline. 
- QMM increase of 5% to be 85% due to economic interest from voting investment certificates as disclosed in the 2023 Annual Report.  
- Acquisition of Mitsubishi Corporation's interest in Boyne Smelters (11.65%) and acquisition of Sumitomo Chemical's interest in New Zealand Aluminium Smelter (20.64%) and Boyne Smelters (2.46%), Taking NZAS equity to 100% and BSL to 73.5% in the 2018 baseline.
- Dampier Salt Lake MacLeod was divested in Dec 2024 and has been taken out of the baseline. 
- An equity increase also occurred for Ranger mine in November 2024 to 98.43%
Rio Tinto's intention to acquire Arcadium Lithium was announced in 2024. This will be incorporated in 2025 reporting after the acquisition has been completed.   
The joint venture agreement between Rio Tinto and Sumitomo Metal Mining relating to the Winu copper-gold project has also been announced and will be finalised in 2025.</t>
  </si>
  <si>
    <t>Mineral waste by type (million tonnes)</t>
  </si>
  <si>
    <t>Biodiversity sensitivity ranking of operational sites overlapping with, or adjacent to, areas of high biodiversity value</t>
  </si>
  <si>
    <t>Critically Endangered, Endangered, and Vulnerable IUCN Red List species with ranges that overlap with Rio Tinto operating assets</t>
  </si>
  <si>
    <r>
      <t xml:space="preserve">We know our operations, throughout their life cycle and associated value chains, can impact nature and surrounding environments both directly and indirectly. We also depend on healthy, functioning ecosystems to provide the resources we need for our operations and supply chains. We focus on being responsible stewards of these shared natural resources, ensuring we protect the health, safety and livelihoods of local communities, Indigenous Peoples, our suppliers and our customers. This includes managing risks to minimise adverse environmental impacts from our operations and playing our part to sustain these shared ecosystems and natural resources for future generations. 
</t>
    </r>
    <r>
      <rPr>
        <sz val="10"/>
        <color rgb="FFFF0000"/>
        <rFont val="Arial"/>
        <family val="2"/>
      </rPr>
      <t xml:space="preserve">
</t>
    </r>
    <r>
      <rPr>
        <sz val="10"/>
        <rFont val="Arial"/>
        <family val="2"/>
      </rPr>
      <t>In 2024, we rehabilitated 37 square kilometres (km</t>
    </r>
    <r>
      <rPr>
        <vertAlign val="superscript"/>
        <sz val="10"/>
        <rFont val="Arial"/>
        <family val="2"/>
      </rPr>
      <t>2</t>
    </r>
    <r>
      <rPr>
        <sz val="10"/>
        <rFont val="Arial"/>
        <family val="2"/>
      </rPr>
      <t>) of land, mostly at our bauxite mines in Australia and iron ore mines and exploration areas in the Pilbara, Western Australia. We also developed a geospatial dashboard for internal use that displays each asset’s disturbance and rehabilitation footprint, to help our business better understand the impacts of our land stewardship performance. In Mongolia, we have rehabilitated 2.1km</t>
    </r>
    <r>
      <rPr>
        <vertAlign val="superscript"/>
        <sz val="10"/>
        <rFont val="Arial"/>
        <family val="2"/>
      </rPr>
      <t>2</t>
    </r>
    <r>
      <rPr>
        <sz val="10"/>
        <rFont val="Arial"/>
        <family val="2"/>
      </rPr>
      <t xml:space="preserve"> of abandoned mine workings based outside our operational footprint, along valley floors and river beds in the Darkhan-Uul province. This is part of Oyu Tolgoi’s commitment to the Government of Mongolia’s national movement to plant one billion trees by 2030. 
Clean air is critical for the health of host communities and the surrounding ecosystems. We focus on reducing emissions at source by upgrading equipment to use the most appropriately available technologies, adding air pollution control equipment, implementing mitigation measures and using renewable energy or alternative feed material where possible. Our air quality management programs include monitoring, sampling at source, incident tracking and risk assessments. 
</t>
    </r>
  </si>
  <si>
    <r>
      <rPr>
        <b/>
        <sz val="11"/>
        <color rgb="FFFFFFFF"/>
        <rFont val="Arial"/>
        <family val="2"/>
      </rPr>
      <t>SO</t>
    </r>
    <r>
      <rPr>
        <b/>
        <vertAlign val="subscript"/>
        <sz val="11"/>
        <color rgb="FFFFFFFF"/>
        <rFont val="Arial"/>
        <family val="2"/>
      </rPr>
      <t>x</t>
    </r>
    <r>
      <rPr>
        <b/>
        <sz val="11"/>
        <color rgb="FFFFFFFF"/>
        <rFont val="Arial"/>
        <family val="2"/>
      </rPr>
      <t xml:space="preserve"> emissions ('000 tonnes)</t>
    </r>
  </si>
  <si>
    <t>SRRC point sources</t>
  </si>
  <si>
    <t>Other point sources</t>
  </si>
  <si>
    <t>Mobile sources</t>
  </si>
  <si>
    <r>
      <rPr>
        <sz val="9"/>
        <color rgb="FF000000"/>
        <rFont val="Arial"/>
        <family val="2"/>
      </rPr>
      <t>Total SO</t>
    </r>
    <r>
      <rPr>
        <vertAlign val="subscript"/>
        <sz val="9"/>
        <color rgb="FF000000"/>
        <rFont val="Arial"/>
        <family val="2"/>
      </rPr>
      <t>x</t>
    </r>
    <r>
      <rPr>
        <sz val="9"/>
        <color rgb="FF000000"/>
        <rFont val="Arial"/>
        <family val="2"/>
      </rPr>
      <t xml:space="preserve"> emissions</t>
    </r>
  </si>
  <si>
    <t>Note: The sum of the categories may be slightly different to the Rio Tinto total due to rounding.</t>
  </si>
  <si>
    <r>
      <rPr>
        <b/>
        <sz val="11"/>
        <color rgb="FFFFFFFF"/>
        <rFont val="Arial"/>
        <family val="2"/>
      </rPr>
      <t>NO</t>
    </r>
    <r>
      <rPr>
        <b/>
        <vertAlign val="subscript"/>
        <sz val="11"/>
        <color rgb="FFFFFFFF"/>
        <rFont val="Arial"/>
        <family val="2"/>
      </rPr>
      <t>x</t>
    </r>
    <r>
      <rPr>
        <b/>
        <sz val="11"/>
        <color rgb="FFFFFFFF"/>
        <rFont val="Arial"/>
        <family val="2"/>
      </rPr>
      <t xml:space="preserve"> emissions ('000 tonnes)</t>
    </r>
  </si>
  <si>
    <r>
      <rPr>
        <sz val="9"/>
        <color rgb="FF000000"/>
        <rFont val="Arial"/>
        <family val="2"/>
      </rPr>
      <t>Total NO</t>
    </r>
    <r>
      <rPr>
        <vertAlign val="subscript"/>
        <sz val="9"/>
        <color rgb="FF000000"/>
        <rFont val="Arial"/>
        <family val="2"/>
      </rPr>
      <t>x</t>
    </r>
    <r>
      <rPr>
        <sz val="9"/>
        <color rgb="FF000000"/>
        <rFont val="Arial"/>
        <family val="2"/>
      </rPr>
      <t xml:space="preserve"> emissions</t>
    </r>
  </si>
  <si>
    <t>Total fluoride emissions</t>
  </si>
  <si>
    <r>
      <rPr>
        <b/>
        <sz val="11"/>
        <color rgb="FFFFFFFF"/>
        <rFont val="Arial"/>
        <family val="2"/>
      </rPr>
      <t>PM</t>
    </r>
    <r>
      <rPr>
        <b/>
        <vertAlign val="subscript"/>
        <sz val="11"/>
        <color rgb="FFFFFFFF"/>
        <rFont val="Arial"/>
        <family val="2"/>
      </rPr>
      <t>10</t>
    </r>
    <r>
      <rPr>
        <b/>
        <sz val="11"/>
        <color rgb="FFFFFFFF"/>
        <rFont val="Arial"/>
        <family val="2"/>
      </rPr>
      <t xml:space="preserve"> emissions ('000 tonnes)</t>
    </r>
  </si>
  <si>
    <t>Fugitive sources</t>
  </si>
  <si>
    <r>
      <rPr>
        <sz val="9"/>
        <color rgb="FF000000"/>
        <rFont val="Arial"/>
        <family val="2"/>
      </rPr>
      <t>Total PM</t>
    </r>
    <r>
      <rPr>
        <vertAlign val="subscript"/>
        <sz val="9"/>
        <color rgb="FF000000"/>
        <rFont val="Arial"/>
        <family val="2"/>
      </rPr>
      <t>10</t>
    </r>
    <r>
      <rPr>
        <sz val="9"/>
        <color rgb="FF000000"/>
        <rFont val="Arial"/>
        <family val="2"/>
      </rPr>
      <t xml:space="preserve"> emissions</t>
    </r>
  </si>
  <si>
    <r>
      <rPr>
        <b/>
        <sz val="11"/>
        <color rgb="FFFFFFFF"/>
        <rFont val="Arial"/>
        <family val="2"/>
      </rPr>
      <t>PM</t>
    </r>
    <r>
      <rPr>
        <b/>
        <vertAlign val="subscript"/>
        <sz val="11"/>
        <color rgb="FFFFFFFF"/>
        <rFont val="Arial"/>
        <family val="2"/>
      </rPr>
      <t>2.5</t>
    </r>
    <r>
      <rPr>
        <b/>
        <sz val="11"/>
        <color rgb="FFFFFFFF"/>
        <rFont val="Arial"/>
        <family val="2"/>
      </rPr>
      <t xml:space="preserve"> emissions ('000 tonnes)</t>
    </r>
  </si>
  <si>
    <r>
      <rPr>
        <sz val="9"/>
        <color rgb="FF000000"/>
        <rFont val="Arial"/>
        <family val="2"/>
      </rPr>
      <t>Total PM</t>
    </r>
    <r>
      <rPr>
        <vertAlign val="subscript"/>
        <sz val="9"/>
        <color rgb="FF000000"/>
        <rFont val="Arial"/>
        <family val="2"/>
      </rPr>
      <t>2.5</t>
    </r>
    <r>
      <rPr>
        <sz val="9"/>
        <color rgb="FF000000"/>
        <rFont val="Arial"/>
        <family val="2"/>
      </rPr>
      <t xml:space="preserve"> emissions</t>
    </r>
  </si>
  <si>
    <t>Land footprint data - (square kilometres)</t>
  </si>
  <si>
    <r>
      <t>Annual rehabilitation (km</t>
    </r>
    <r>
      <rPr>
        <vertAlign val="superscript"/>
        <sz val="9"/>
        <color rgb="FF000000"/>
        <rFont val="Arial"/>
        <family val="2"/>
      </rPr>
      <t>2</t>
    </r>
    <r>
      <rPr>
        <sz val="9"/>
        <color rgb="FF000000"/>
        <rFont val="Arial"/>
        <family val="2"/>
      </rPr>
      <t>)</t>
    </r>
  </si>
  <si>
    <r>
      <t>Annual disturbance (km</t>
    </r>
    <r>
      <rPr>
        <vertAlign val="superscript"/>
        <sz val="9"/>
        <color rgb="FF000000"/>
        <rFont val="Arial"/>
        <family val="2"/>
      </rPr>
      <t>2</t>
    </r>
    <r>
      <rPr>
        <sz val="9"/>
        <color rgb="FF000000"/>
        <rFont val="Arial"/>
        <family val="2"/>
      </rPr>
      <t>)</t>
    </r>
  </si>
  <si>
    <r>
      <t>Land footprint - cumulative disturbance (km</t>
    </r>
    <r>
      <rPr>
        <vertAlign val="superscript"/>
        <sz val="9"/>
        <color rgb="FF000000"/>
        <rFont val="Arial"/>
        <family val="2"/>
      </rPr>
      <t>2</t>
    </r>
    <r>
      <rPr>
        <sz val="9"/>
        <color rgb="FF000000"/>
        <rFont val="Arial"/>
        <family val="2"/>
      </rPr>
      <t>)</t>
    </r>
    <r>
      <rPr>
        <vertAlign val="superscript"/>
        <sz val="9"/>
        <color rgb="FF000000"/>
        <rFont val="Arial"/>
        <family val="2"/>
      </rPr>
      <t>1</t>
    </r>
  </si>
  <si>
    <r>
      <t>Land footprint - cumulative rehabilitation (km</t>
    </r>
    <r>
      <rPr>
        <vertAlign val="superscript"/>
        <sz val="9"/>
        <color rgb="FF000000"/>
        <rFont val="Arial"/>
        <family val="2"/>
      </rPr>
      <t>2</t>
    </r>
    <r>
      <rPr>
        <sz val="9"/>
        <color rgb="FF000000"/>
        <rFont val="Arial"/>
        <family val="2"/>
      </rPr>
      <t>)</t>
    </r>
  </si>
  <si>
    <t>Total footprint - cumulative disturbance plus cumulative rehabilitation</t>
  </si>
  <si>
    <t>Note: The numbers may change year to year and retrospectively due to reconciliations of data</t>
  </si>
  <si>
    <t xml:space="preserve">1. A reduction in cumulative disturbance from 2023-2024 is a result of the sale of Dampier Salt Limited’s Lake MacLeod operation. </t>
  </si>
  <si>
    <t>Types of rehabilitation - cumulative (square kilometres)</t>
  </si>
  <si>
    <t>Type of rehabilitation on footprint - native</t>
  </si>
  <si>
    <t>Type of rehabilitation on footprint - agriculture</t>
  </si>
  <si>
    <t>Type of rehabilitation on footprint - forestry</t>
  </si>
  <si>
    <t>Type of rehabilitation on footprint - other</t>
  </si>
  <si>
    <t>Type of rehabilitation on footprint - recreation</t>
  </si>
  <si>
    <t>Note: The sum of the categories may be slightly different to the Rio Tinto total due to rounding or incomplete classification of rehabilitation by type.</t>
  </si>
  <si>
    <t>In pit backfill</t>
  </si>
  <si>
    <t>Rock dumps</t>
  </si>
  <si>
    <t>Tailings dams</t>
  </si>
  <si>
    <t>Storage</t>
  </si>
  <si>
    <t>Ocean/river/lake</t>
  </si>
  <si>
    <t>Total mineral waste</t>
  </si>
  <si>
    <t>Hazardous</t>
  </si>
  <si>
    <t>Non-hazardous</t>
  </si>
  <si>
    <t>Percentage of reactive mineral waste</t>
  </si>
  <si>
    <t>Mineral waste reuse/recycle  ('000 tonnes)</t>
  </si>
  <si>
    <t>Mineral waste (mining)</t>
  </si>
  <si>
    <t>Mineral waste (processing)</t>
  </si>
  <si>
    <t>Mineral waste (imported)</t>
  </si>
  <si>
    <t>Total reuse/recycle waste</t>
  </si>
  <si>
    <t>Non-mineral waste generated ('000 tonnes)</t>
  </si>
  <si>
    <t>Total non-mineral waste reuse/recycled</t>
  </si>
  <si>
    <t>Total non-mineral waste disposed</t>
  </si>
  <si>
    <t>Total non-mineral waste to storage</t>
  </si>
  <si>
    <t>Total non-mineral waste generated</t>
  </si>
  <si>
    <t>Hazardous non-mineral waste ('000 tonnes)</t>
  </si>
  <si>
    <t>Reuse/recycled (bulk processing)</t>
  </si>
  <si>
    <t>Reuse/recycled (general)</t>
  </si>
  <si>
    <t>Landfill off-site</t>
  </si>
  <si>
    <t>Landfill on-site</t>
  </si>
  <si>
    <t>Incineration (with energy recovery)</t>
  </si>
  <si>
    <t>Incineration (without energy recovery)</t>
  </si>
  <si>
    <t>Total hazardous non-mineral waste generated</t>
  </si>
  <si>
    <t>Non-hazardous non-mineral waste ('000 tonnes)</t>
  </si>
  <si>
    <t>Total non-hazardous non-mineral waste generated</t>
  </si>
  <si>
    <t>Non-mineral waste in storage ('000 tonnes)</t>
  </si>
  <si>
    <t>Non-mineral waste to storage</t>
  </si>
  <si>
    <t>Non-mineral waste removed from storage</t>
  </si>
  <si>
    <t>Total non-mineral waste in storage (end of calendar year)</t>
  </si>
  <si>
    <t>Fines and prosecutions –  Environment</t>
  </si>
  <si>
    <t>In 2024, we paid environmental fines from damage to water resources and pollution caused by using sub-standard seepage water for dust suppression on roads at Oyu Tolgoi, Mongolia; penalty infringement notices associated with maintenance of a failed coke unloader, maintenance of a failed roof manifold, and release of a prescribed water contaminant at Boyne smelters, Australia; contaminants release at an unauthorised point and failure to install and maintain required equipment, leading to non-compliance with environmental authority conditions in Yarwun, Australia; facility acquired equipment without obtaining the required air permit approval at Boron operations, US; discharge of pollutants into storm drains and surface waters at Wilmington operations, US; release of a contaminant into the environment exceeding the legal limit at Havre-Saint-Pierre, Canada; non-compliance with Environmental Quality Act at Vaudreuil plant, Canada.</t>
  </si>
  <si>
    <t>Significant environment incidents</t>
  </si>
  <si>
    <t xml:space="preserve">Significant environmental incident is an incident with an actual consequence rating of high or very high. We measure and rate incidents according to their actual environmental and compliance impacts using 5 severity categories: very low, low, moderate, high and very high. Very high and high environmental incidents are usually reported to the relevant product group head and the Rio Tinto Chief Executive as soon as possible. </t>
  </si>
  <si>
    <t>BIODIVERSITY PERFORMANCE</t>
  </si>
  <si>
    <t>The global threat of biodiversity loss and ecosystem collapse is an urgent global challenge, with the United Nations (UN) Biodiversity Conference and the Kunming-Montreal Global Biodiversity Framework (GBF) underscoring the need for bold action. Given our extensive land holdings and the nature of our activities, we have the opportunity and responsibility to ensure our environmental performance both aligns with society’s expectations and contributes to the restoration of the natural environment. 
Progress highlights for 2024 include:
- Revised biodiversity priority site assessment of our operating asset potential impacts in the areas where we operate by using global datasets of threatened species, key biodiversity areas, and protected areas, developed by the UNEP WCMC
- Natural capital assessment pilot for our Gove operations in the Northern Territory, Australia to inform the understanding and development of the natural capital decision-making process to support nature value accretion for all stakeholders through the mine closure process
- Development of a systematic methodology and a consultative approach in understanding biodiversity material exposures and opportunities across our value chain.</t>
  </si>
  <si>
    <t>Asset name</t>
  </si>
  <si>
    <t>A risk and impact assessment on important biodiversity features has been completed.</t>
  </si>
  <si>
    <t>A biodiversity action plan has been designed and implemented to address risks and impacts.</t>
  </si>
  <si>
    <r>
      <t>Areas protected
 (offset measures) km</t>
    </r>
    <r>
      <rPr>
        <vertAlign val="superscript"/>
        <sz val="9"/>
        <color rgb="FFFFFFFF"/>
        <rFont val="Arial"/>
        <family val="2"/>
      </rPr>
      <t>2</t>
    </r>
  </si>
  <si>
    <t>A monitoring  plan is in place as part of the biodiversity program.</t>
  </si>
  <si>
    <t>The biodiversity program has been independently reviewed.</t>
  </si>
  <si>
    <t>Guinea</t>
  </si>
  <si>
    <t>Projects</t>
  </si>
  <si>
    <t>Simandou</t>
  </si>
  <si>
    <t>Yes</t>
  </si>
  <si>
    <t>South Africa</t>
  </si>
  <si>
    <t>Richards Bay Minerals</t>
  </si>
  <si>
    <t>Dampier Salt (Dampier)</t>
  </si>
  <si>
    <t>Dampier Salt (Port Hedland)</t>
  </si>
  <si>
    <t>Closure</t>
  </si>
  <si>
    <t>Ranger</t>
  </si>
  <si>
    <t>BC Works (Kitimat)</t>
  </si>
  <si>
    <t>Weipa</t>
  </si>
  <si>
    <t>RTFT (HSP &amp; Lac Tio)</t>
  </si>
  <si>
    <t>No</t>
  </si>
  <si>
    <t>Gudai-Darri</t>
  </si>
  <si>
    <t>USA</t>
  </si>
  <si>
    <t>Boron</t>
  </si>
  <si>
    <t>Greater Tom Price</t>
  </si>
  <si>
    <t>BC Works (Kemano)</t>
  </si>
  <si>
    <t>Data sourced from Rio Tinto's Annual Social and Environment Survey (2024).</t>
  </si>
  <si>
    <t>Important biodiversity features are defined as species, assemblages, or habitats identified by stakeholders as important for their value in the structure and function of biodiversity, or their role in ensuring natural resource provision to local communities. All critical habitats are important biodiversity features.</t>
  </si>
  <si>
    <t>Monitoring plan refers to the monitoring of biodiversity to understand and manage potential impacts from Rio Tinto's activities in accordance with the requirements of the E16 standard and associated guidance.</t>
  </si>
  <si>
    <t>Independent review is a review completed by a non-Rio Tinto  subject matter expert that is considered independent to the asset.</t>
  </si>
  <si>
    <t>Biodiversity program reviews are required at a five-yearly frequency (minimum) or triggered by a significant change in biodiversity risk.</t>
  </si>
  <si>
    <t>Only Rio Tinto's high biodiversity priority assets (2024) are included in this table.</t>
  </si>
  <si>
    <t>Some assets in the list above have plans in place to establish protected areas in 2025.</t>
  </si>
  <si>
    <t>Gudai-Darri and Tom Price assets are engaged in "legislative offsets" whereby, as a term of legal operation, they are obligated to provide funds into the WA State Government Initiative conservation offset fund.</t>
  </si>
  <si>
    <t>A draft Biodiversity Action Plan (BAP) and Biodiversity Management Plan (BMP) have been developed at Boron, and will be reviewed by a third-party consultant and the regulatory agencies (USFWS and CDFW). This review has not yet taken place and action plan has yet to be implemented.</t>
  </si>
  <si>
    <t>At Simandou, work will commence in 2025 on an offset PFS study to determine where and how to implement the required offsets (as determined by the 2023 updated ESIA).</t>
  </si>
  <si>
    <t>BIODIVERSITY AREAS BY ASSET</t>
  </si>
  <si>
    <t>Biodiversity sensitivity ranking of operational sites overlapping with, or adjacent to, protected areas and/or areas of high biodiversity value (if applicable).</t>
  </si>
  <si>
    <t>Overall Biodiversity Sensitivity Rank 2024</t>
  </si>
  <si>
    <t>Site name</t>
  </si>
  <si>
    <t>Primary commodity</t>
  </si>
  <si>
    <t>Relative biodiversity value</t>
  </si>
  <si>
    <t>Relative biodiversity vulnerability</t>
  </si>
  <si>
    <t>Biodiversity features overlapping with, or adjacent to, Rio Tinto sites</t>
  </si>
  <si>
    <t>Ecosystem integrity score (out of 20)</t>
  </si>
  <si>
    <t>Rarity-weighted species richness score (out of 20)</t>
  </si>
  <si>
    <t>Likely/potential critical habitat score (out of 20)</t>
  </si>
  <si>
    <t>STAR threat abatement score (out of 20)</t>
  </si>
  <si>
    <t>Critical natural assets score (out of 20)</t>
  </si>
  <si>
    <t>Biodiversity feature category</t>
  </si>
  <si>
    <t>Biodiversity feature type</t>
  </si>
  <si>
    <t>Biodiversity feature name</t>
  </si>
  <si>
    <t>Iron ore</t>
  </si>
  <si>
    <t>Alma</t>
  </si>
  <si>
    <t>Protected area</t>
  </si>
  <si>
    <t>Biological refuge</t>
  </si>
  <si>
    <t>02351R304 Biological Refuge</t>
  </si>
  <si>
    <t>Heavy mineral sands</t>
  </si>
  <si>
    <t>02351R065 Biological Refuge</t>
  </si>
  <si>
    <t>Salt</t>
  </si>
  <si>
    <t>Muskrat habitat</t>
  </si>
  <si>
    <t>lac Labreque Muskrat Habitat</t>
  </si>
  <si>
    <t>Quebec's national park</t>
  </si>
  <si>
    <t>Pointe-Taillon National Park (Québec)</t>
  </si>
  <si>
    <t>Uranium</t>
  </si>
  <si>
    <t>Water fowl gathering area</t>
  </si>
  <si>
    <t>Pointe à la Savane Water Fowl Gathering Area</t>
  </si>
  <si>
    <t>Pointe Taillon (Rive Nord) Water Fowl Gathering Area</t>
  </si>
  <si>
    <t>AP60</t>
  </si>
  <si>
    <t>02352R030 Biological Refuge</t>
  </si>
  <si>
    <t>Titanium</t>
  </si>
  <si>
    <t>Gudai Darri</t>
  </si>
  <si>
    <t>Natural Area Under Private Stewardship</t>
  </si>
  <si>
    <t>Boisé Verdone Natural Area Under Private Stewardship</t>
  </si>
  <si>
    <t>Borates</t>
  </si>
  <si>
    <t>Recognised nature reserve</t>
  </si>
  <si>
    <t>Monts-et-Merveilles Nature Reserve</t>
  </si>
  <si>
    <t>Grande Baie Water Fowl Gathering Area</t>
  </si>
  <si>
    <t>Rang Saint-Martin Water Fowl Gathering Area</t>
  </si>
  <si>
    <t>Yandicoogina</t>
  </si>
  <si>
    <t>Battures du Cap Saint-François Water Fowl Gathering Area</t>
  </si>
  <si>
    <t>QIT Madagascar Minerals</t>
  </si>
  <si>
    <t>Madagascar</t>
  </si>
  <si>
    <t>Cap à la Loutre Water Fowl Gathering Area</t>
  </si>
  <si>
    <t>Brockman 4</t>
  </si>
  <si>
    <t>Wildlife preserve</t>
  </si>
  <si>
    <t>Battures-de-Saint-Fulgence Wildlife Preserve</t>
  </si>
  <si>
    <t>Rail</t>
  </si>
  <si>
    <t>Argyle</t>
  </si>
  <si>
    <t>Key Biodiversity Area</t>
  </si>
  <si>
    <t>Key Biodiversity Area, IBA</t>
  </si>
  <si>
    <t>Lake Argyle</t>
  </si>
  <si>
    <t>Gove</t>
  </si>
  <si>
    <t>Ramsar Site, Wetland of International Importance</t>
  </si>
  <si>
    <t>Lakes Argyle and Kununurra</t>
  </si>
  <si>
    <t>Iron Ore Company of Canada (Labrador City)</t>
  </si>
  <si>
    <t>Arvida</t>
  </si>
  <si>
    <t>Hope Downs 1</t>
  </si>
  <si>
    <t>02352R026 Biological Refuge</t>
  </si>
  <si>
    <t>Bell Bay Aluminium</t>
  </si>
  <si>
    <t>Ports Dampier</t>
  </si>
  <si>
    <t>Heronry</t>
  </si>
  <si>
    <t>Île Verte (Lac Kenogami) Heronry</t>
  </si>
  <si>
    <t>Diamonds</t>
  </si>
  <si>
    <t>Mesa JKH</t>
  </si>
  <si>
    <t>West Angelas</t>
  </si>
  <si>
    <t>Brockman 2</t>
  </si>
  <si>
    <t>New Zealand Aluminium Smelter</t>
  </si>
  <si>
    <t>ISAL</t>
  </si>
  <si>
    <t>Iceland</t>
  </si>
  <si>
    <t>Mesa A</t>
  </si>
  <si>
    <t>Roberval/Port Alfred</t>
  </si>
  <si>
    <t>Barneys Canyon</t>
  </si>
  <si>
    <t>Parker Mountain UT17</t>
  </si>
  <si>
    <t>Wilmington</t>
  </si>
  <si>
    <t>Gilbert Bay/South Arm UT05</t>
  </si>
  <si>
    <t>Boyne Smelters</t>
  </si>
  <si>
    <t>Conservation Easement</t>
  </si>
  <si>
    <t>Carr Fork or Arco</t>
  </si>
  <si>
    <t>Lake</t>
  </si>
  <si>
    <t>Great Salt</t>
  </si>
  <si>
    <t>Greater Paraburdoo</t>
  </si>
  <si>
    <t>Local Conservation Area</t>
  </si>
  <si>
    <t>The Cove At Herriman Springs</t>
  </si>
  <si>
    <t>Marandoo</t>
  </si>
  <si>
    <t>Lookout Ridge</t>
  </si>
  <si>
    <t>Diavik</t>
  </si>
  <si>
    <t>Lake Ridge</t>
  </si>
  <si>
    <t>Hope Downs 4</t>
  </si>
  <si>
    <t>Rosecrest Plat U</t>
  </si>
  <si>
    <t>Oyu Tolgoi</t>
  </si>
  <si>
    <t>Rosecrest Plat Q</t>
  </si>
  <si>
    <t>RTFT (Sorel)</t>
  </si>
  <si>
    <t>Rosecrest Plat V</t>
  </si>
  <si>
    <t>Rincon</t>
  </si>
  <si>
    <t>Lithium</t>
  </si>
  <si>
    <t>Argentina</t>
  </si>
  <si>
    <t>Village Drainage</t>
  </si>
  <si>
    <t>Ports Cape Lambert</t>
  </si>
  <si>
    <t>Pepper Grass Drainage</t>
  </si>
  <si>
    <t>Laterrière</t>
  </si>
  <si>
    <t>Ab</t>
  </si>
  <si>
    <t>Aa</t>
  </si>
  <si>
    <t>Iron Ore Company of Canada (Sept- Îles)</t>
  </si>
  <si>
    <t>Rose Crest Drainage</t>
  </si>
  <si>
    <t>Kennecott Utah Copper</t>
  </si>
  <si>
    <t>Rosecrest Plat P</t>
  </si>
  <si>
    <t>Grande-Baie</t>
  </si>
  <si>
    <t>Herriman Highlands</t>
  </si>
  <si>
    <t>Vaudreuil</t>
  </si>
  <si>
    <t>Fort Herriman Cove</t>
  </si>
  <si>
    <t>Emmeline Detention Basin</t>
  </si>
  <si>
    <t>Rosecrest Plat J</t>
  </si>
  <si>
    <t>Fort Pierce</t>
  </si>
  <si>
    <t>Valley View Detention Basin</t>
  </si>
  <si>
    <t>Only managed Joint Ventures and operating assets are included and hereafter referred to as "assets", with several exceptions: Argyle, Gove, and Ranger have been included as they are in the early phases of transitioning into closure and rank highly in biodiversity sensitivity. Likewise, many of our ports, rail, and smelters have been included in this list due to their relative biodiversity sensitivity.</t>
  </si>
  <si>
    <t>Friendship Detention Basin</t>
  </si>
  <si>
    <t>The global biodiversity prioritisation analysis methodology identifies areas most sensitive to the potential impact of business operations through a framework based on 2 core criteria: Biodiversity value and Biodiversity vulnerability. Areas of high biodiversity sensitivity are those that have biodiversity features of high relative value and vulnerability.</t>
  </si>
  <si>
    <t>Herriman Meadows</t>
  </si>
  <si>
    <t>Biodiversity sensitivity score and rank are calculated using 2 core criteria: Relative biodiversity value and Relative biodiversity vulnerability. The Biodiversity value score, which is used to rank assets on their biodiversity value, is based on 2 underlaying datasets: rarity-weighted species richness ((IUCN, 2024) and ecosystem integrity (Hill et al., 2022)). The Biodiversity vulnerability score, which is used to rank assets on their biodiversity vulnerability, is based on 3 underlaying datasets: Likely/potential critical habitat (UNEP-WCMC, 2023), STAR threat abatement (Mair et al., 2021), and critical natural assets (Chaplin-Kramer et al., 2023). These relative scores are combined to determine a biodiversity sensitivity score and then ranked. The higher the rank (with 1 being the highest) the higher the biodiversity sensitivity.</t>
  </si>
  <si>
    <t>Creek View Meadows</t>
  </si>
  <si>
    <t>Data provided by UN Environment World Conservation Monitoring Centre (WCMC) and validated under licence from the Integrated Biodiversity Assessment Tool (IBAT).</t>
  </si>
  <si>
    <t>Barrell Court</t>
  </si>
  <si>
    <t>Hamilton Farms Estates Detention Basin</t>
  </si>
  <si>
    <t>Dillan Circle Detention Basin</t>
  </si>
  <si>
    <t>Only current protected areas are included in the analysis (proposed protected areas are excluded).</t>
  </si>
  <si>
    <t>Western Creek</t>
  </si>
  <si>
    <t>Blackhawk Estates</t>
  </si>
  <si>
    <t>High scores in the value and vulnerability metrics correspond to high relative biodiversity sensitivity. A small number of sites have the same rank, reflecting that the differences between them were considered too small to distinguish using global datasets.</t>
  </si>
  <si>
    <t>Tuscany Entrance</t>
  </si>
  <si>
    <t>Tuscany</t>
  </si>
  <si>
    <t>Fort Pierce Detention Basin</t>
  </si>
  <si>
    <t>Knapper Point Detention Basin</t>
  </si>
  <si>
    <t>Oak Hollow</t>
  </si>
  <si>
    <t>Emmeline Drainage</t>
  </si>
  <si>
    <t>Desert Creek</t>
  </si>
  <si>
    <t>Oaks Of Rose Creek</t>
  </si>
  <si>
    <t>Walker Estates</t>
  </si>
  <si>
    <t>Hamilton Farms Detention Basin</t>
  </si>
  <si>
    <t>Umbria Detention Basin</t>
  </si>
  <si>
    <t>South Jordan High Pointe</t>
  </si>
  <si>
    <t>Rushton Meadows</t>
  </si>
  <si>
    <t>Gale Centre</t>
  </si>
  <si>
    <t>Daybreak</t>
  </si>
  <si>
    <t>Shields Ln</t>
  </si>
  <si>
    <t>1300 W Shields Ln</t>
  </si>
  <si>
    <t>Bingham Creek</t>
  </si>
  <si>
    <t>Open Space</t>
  </si>
  <si>
    <t>Mirabella</t>
  </si>
  <si>
    <t>Sulky Cove</t>
  </si>
  <si>
    <t>Rosalina</t>
  </si>
  <si>
    <t>Rose Creek Mirabella Open</t>
  </si>
  <si>
    <t>Premier Open</t>
  </si>
  <si>
    <t>Hamilton Farms</t>
  </si>
  <si>
    <t>Midas Vista</t>
  </si>
  <si>
    <t>Oquirrh</t>
  </si>
  <si>
    <t>Park</t>
  </si>
  <si>
    <t>Unknown</t>
  </si>
  <si>
    <t>Clipper Ridge</t>
  </si>
  <si>
    <t>Simplicity Place</t>
  </si>
  <si>
    <t>Santa Anita</t>
  </si>
  <si>
    <t>Entrance</t>
  </si>
  <si>
    <t>Yukon Park Ave Detention Basin</t>
  </si>
  <si>
    <t>Sunrise Mountain</t>
  </si>
  <si>
    <t>Pond</t>
  </si>
  <si>
    <t>Murdoch Peak Detention</t>
  </si>
  <si>
    <t>Juniper Crest Detention</t>
  </si>
  <si>
    <t>Morning Light Detention</t>
  </si>
  <si>
    <t>Horizon Detention</t>
  </si>
  <si>
    <t>Fish Pond Rd</t>
  </si>
  <si>
    <t>Trail Park</t>
  </si>
  <si>
    <t>Jordan River</t>
  </si>
  <si>
    <t>Wilderness</t>
  </si>
  <si>
    <t>Deseret Peak</t>
  </si>
  <si>
    <t>Wilderness Study Area</t>
  </si>
  <si>
    <t>North Stansbury Mountains</t>
  </si>
  <si>
    <t>Wildlife Centre</t>
  </si>
  <si>
    <t>Lee Kay State</t>
  </si>
  <si>
    <t>A - Park</t>
  </si>
  <si>
    <t>TWEEDSMUIR PARK</t>
  </si>
  <si>
    <t>ENTIAKO PARK</t>
  </si>
  <si>
    <t>LITTLE ANDREWS BAY MARINE PARK</t>
  </si>
  <si>
    <t>EAGLE BAY PARK</t>
  </si>
  <si>
    <t>DALA-KILDALA RIVERS ESTUARIES PARK</t>
  </si>
  <si>
    <t>OWYACUMISH RIVER PARK</t>
  </si>
  <si>
    <t>FOCH-GILTTOYEES PARK</t>
  </si>
  <si>
    <t>WISTARIA PARK</t>
  </si>
  <si>
    <t>MORICE LAKE PARK</t>
  </si>
  <si>
    <t>GITNADOIKS RIVER PARK</t>
  </si>
  <si>
    <t>LAKELSE LAKE WETLANDS PARK</t>
  </si>
  <si>
    <t>LAKELSE LAKE PARK</t>
  </si>
  <si>
    <t>HAI LAKE - MOUNT HERMAN PARK</t>
  </si>
  <si>
    <t>Conservancy</t>
  </si>
  <si>
    <t>HUCHSDUWACHSDU NUYEM JEES/KITLOPE HERITAGE CONSERVANCY</t>
  </si>
  <si>
    <t>K'OOTZ/KHUTZE CONSERVANCY</t>
  </si>
  <si>
    <t>Q'ALTANAAS/AALTANHASH CONSERVANCY</t>
  </si>
  <si>
    <t>K'LGAAN/KLEKANE CONSERVANCY</t>
  </si>
  <si>
    <t>EUROPA LAKE CONSERVANCY</t>
  </si>
  <si>
    <t>SHEARWATER HOT SPRINGS CONSERVANCY</t>
  </si>
  <si>
    <t>BISHOP BAY - MONKEY BEACH CORRIDOR CONSERVANCY</t>
  </si>
  <si>
    <t>BISHOP BAY - MONKEY BEACH CONSERVANCY</t>
  </si>
  <si>
    <t>CRAB LAKE CONSERVANCY</t>
  </si>
  <si>
    <t>Ecological Reserve</t>
  </si>
  <si>
    <t>WILLIAMS CREEK ECOLOGICAL RESERVE</t>
  </si>
  <si>
    <t>Privately Owned Conservation Area</t>
  </si>
  <si>
    <t>Lakelse Lake Wetlands</t>
  </si>
  <si>
    <t>Lakelse Lake - Mullers Bay</t>
  </si>
  <si>
    <t>Lakelse River</t>
  </si>
  <si>
    <t>Protected Area</t>
  </si>
  <si>
    <t>TWEEDSMUIR CORRIDOR PROTECTED AREA</t>
  </si>
  <si>
    <t>NECHAKO CANYON PROTECTED AREA</t>
  </si>
  <si>
    <t>BRIM RIVER HOT SPRINGS PROTECTED AREA</t>
  </si>
  <si>
    <t>KITIMAT RIVER PARK</t>
  </si>
  <si>
    <t>NALBEELAH CREEK WETLANDS PARK</t>
  </si>
  <si>
    <t>Tamar Wetlands</t>
  </si>
  <si>
    <t>Conservation Area</t>
  </si>
  <si>
    <t>Bouchers Creek</t>
  </si>
  <si>
    <t>Tamar</t>
  </si>
  <si>
    <t>Unnamed (Pipers River)</t>
  </si>
  <si>
    <t>Dismal Range</t>
  </si>
  <si>
    <t>Sidmouth</t>
  </si>
  <si>
    <t>Dans Hill</t>
  </si>
  <si>
    <t>Middle Arm</t>
  </si>
  <si>
    <t>Middle Island</t>
  </si>
  <si>
    <t>Long Reach</t>
  </si>
  <si>
    <t>West Arm</t>
  </si>
  <si>
    <t>Redbill Point</t>
  </si>
  <si>
    <t>Tippogoree Hills</t>
  </si>
  <si>
    <t>Unnamed (Badger Head Road)</t>
  </si>
  <si>
    <t>George Town</t>
  </si>
  <si>
    <t>Greens Beach</t>
  </si>
  <si>
    <t>Low Head</t>
  </si>
  <si>
    <t>Five Mile Bluff</t>
  </si>
  <si>
    <t>Conservation Covenant</t>
  </si>
  <si>
    <t>Boomer Hills</t>
  </si>
  <si>
    <t>Solas Private Forest Estate - Boomer Hills</t>
  </si>
  <si>
    <t>Pecks Hill Road South</t>
  </si>
  <si>
    <t>Goullees Road</t>
  </si>
  <si>
    <t>Lake Wee One</t>
  </si>
  <si>
    <t>Casvarina</t>
  </si>
  <si>
    <t>Gaunts Hill</t>
  </si>
  <si>
    <t>Barter Lodge</t>
  </si>
  <si>
    <t>Mount Arthur #2</t>
  </si>
  <si>
    <t>Powers Rd Underwood</t>
  </si>
  <si>
    <t>Glen Valley</t>
  </si>
  <si>
    <t>Browns Hill</t>
  </si>
  <si>
    <t>Austins Rd Turners Marsh - Symons Creek</t>
  </si>
  <si>
    <t>Dismal Range #2</t>
  </si>
  <si>
    <t>Mountain Road Lilydale</t>
  </si>
  <si>
    <t>Blairgowrie Falls</t>
  </si>
  <si>
    <t>Pulp Mill - Four Mile Creek Wildlife Sanctuary</t>
  </si>
  <si>
    <t>Shiny Grasstrees</t>
  </si>
  <si>
    <t>Pipers River Road</t>
  </si>
  <si>
    <t>Badger Head</t>
  </si>
  <si>
    <t>Greens Beach Rd Greens Beach</t>
  </si>
  <si>
    <t>Historic Site</t>
  </si>
  <si>
    <t>Mount Direction</t>
  </si>
  <si>
    <t>Yorktown</t>
  </si>
  <si>
    <t>National Park</t>
  </si>
  <si>
    <t>Narawntapu</t>
  </si>
  <si>
    <t>Nature Reserve</t>
  </si>
  <si>
    <t>Native Point</t>
  </si>
  <si>
    <t>Private Sanctuary</t>
  </si>
  <si>
    <t>Pipers River</t>
  </si>
  <si>
    <t>Regional Reserve</t>
  </si>
  <si>
    <t>Lady Nelson</t>
  </si>
  <si>
    <t>Mount Arthur</t>
  </si>
  <si>
    <t>Andersons Creek</t>
  </si>
  <si>
    <t>Den Ranges</t>
  </si>
  <si>
    <t>Peaked Hill</t>
  </si>
  <si>
    <t>Briggs</t>
  </si>
  <si>
    <t>Lefroy</t>
  </si>
  <si>
    <t>Edwards Air Force Base</t>
  </si>
  <si>
    <t>Barstow Wooly Sunflower</t>
  </si>
  <si>
    <t>West Mojave Desert</t>
  </si>
  <si>
    <t>Fremont Valley</t>
  </si>
  <si>
    <t>Preserve</t>
  </si>
  <si>
    <t>Harper Valley</t>
  </si>
  <si>
    <t>Harper Valley Preserve Expansion</t>
  </si>
  <si>
    <t>Fremont Peak</t>
  </si>
  <si>
    <t>Conservation Park</t>
  </si>
  <si>
    <t>Boyne Island</t>
  </si>
  <si>
    <t>Calliope</t>
  </si>
  <si>
    <t>Garden Island</t>
  </si>
  <si>
    <t>Southend</t>
  </si>
  <si>
    <t>Curtis Island</t>
  </si>
  <si>
    <t>Fish Habitat Area (A)</t>
  </si>
  <si>
    <t>Rodds Harbour</t>
  </si>
  <si>
    <t>Colosseum Inlet</t>
  </si>
  <si>
    <t>Fish Habitat Area (B)</t>
  </si>
  <si>
    <t>Dē-răl-lĭ (Calliope River)</t>
  </si>
  <si>
    <t>Marine Park</t>
  </si>
  <si>
    <t>Great Barrier Reef Coast</t>
  </si>
  <si>
    <t>Great Barrier Reef</t>
  </si>
  <si>
    <t>Wild Cattle Island</t>
  </si>
  <si>
    <t>World Heritage Site (natural or mixed)</t>
  </si>
  <si>
    <t>Dampier Saltworks</t>
  </si>
  <si>
    <t>5(1)(h) Reserve</t>
  </si>
  <si>
    <t>Unnamed WA38287</t>
  </si>
  <si>
    <t>Unnamed WA36907</t>
  </si>
  <si>
    <t>Unnamed WA36909</t>
  </si>
  <si>
    <t>Murujuga</t>
  </si>
  <si>
    <t>Unnamed WA36910</t>
  </si>
  <si>
    <t>Unnamed WA36913</t>
  </si>
  <si>
    <t>Unnamed WA36915</t>
  </si>
  <si>
    <t>Port Hedland Saltworks</t>
  </si>
  <si>
    <t>ERA</t>
  </si>
  <si>
    <t>Arnhem Plateau</t>
  </si>
  <si>
    <t>Kakadu Savanna</t>
  </si>
  <si>
    <t>Key Biodiversity Area, IBA, AZE</t>
  </si>
  <si>
    <t>Alligator Rivers Floodplains</t>
  </si>
  <si>
    <t>Indigenous Protected Area</t>
  </si>
  <si>
    <t>Warddeken</t>
  </si>
  <si>
    <t>National Park (Commonwealth)</t>
  </si>
  <si>
    <t>Kakadu</t>
  </si>
  <si>
    <t>Kakadu National Park</t>
  </si>
  <si>
    <t>Protected area governed by Indigenous Peoples or local communities</t>
  </si>
  <si>
    <t>Higginson Island</t>
  </si>
  <si>
    <t>Australian Marine Park</t>
  </si>
  <si>
    <t>Wessel</t>
  </si>
  <si>
    <t>Dhimurru</t>
  </si>
  <si>
    <t>03351R053 Biological Refuge</t>
  </si>
  <si>
    <t>02352R029 Biological Refuge</t>
  </si>
  <si>
    <t>02352R031 Biological Refuge</t>
  </si>
  <si>
    <t>Saguenay-St. Lawrence Marine Park</t>
  </si>
  <si>
    <t>Karijini</t>
  </si>
  <si>
    <t>Fortescue Marshes</t>
  </si>
  <si>
    <t>Land reserved for protected area</t>
  </si>
  <si>
    <t>Rivière-Moisie Territorial reserve for protected area purposes</t>
  </si>
  <si>
    <t>Lac-Ménistouc Territorial reserve for protected area purposes</t>
  </si>
  <si>
    <t>Proposed aquatic reserve</t>
  </si>
  <si>
    <t>Proposed rivière Moisie Aquatic Reserve</t>
  </si>
  <si>
    <t>Proposed biodiversity reserve</t>
  </si>
  <si>
    <t>Proposed lac Ménistouc Biodiversity Reserve</t>
  </si>
  <si>
    <t>Provincial Park</t>
  </si>
  <si>
    <t>Duley Lake Provincial Park</t>
  </si>
  <si>
    <t>09451R036 Biological Refuge</t>
  </si>
  <si>
    <t>09451R042 Biological Refuge</t>
  </si>
  <si>
    <t>09451R044 Biological Refuge</t>
  </si>
  <si>
    <t>09451R046 Biological Refuge</t>
  </si>
  <si>
    <t>09451R048 Biological Refuge</t>
  </si>
  <si>
    <t>09451R051 Biological Refuge</t>
  </si>
  <si>
    <t>Matamec Ecological Reserve</t>
  </si>
  <si>
    <t>Île du Corrosol Heronry</t>
  </si>
  <si>
    <t>Island or peninsula inhabited by a colony of birds</t>
  </si>
  <si>
    <t>Îlets De Quen (175) Island Or Peninsula Inhabited By A Colony Of Birds</t>
  </si>
  <si>
    <t>Cayes de l'Est, Île A (182) Island Or Peninsula Inhabited By A Colony Of Birds</t>
  </si>
  <si>
    <t>Marais-de-la-baie-de-Sept-Îles Territorial reserve for protected area purposes</t>
  </si>
  <si>
    <t>Land set aside</t>
  </si>
  <si>
    <t>Archipel-de-Sept-Îles Land set aside</t>
  </si>
  <si>
    <t>Migratory Bird Sanctuary</t>
  </si>
  <si>
    <t>Île du Corossol Bird Sanctuary</t>
  </si>
  <si>
    <t>Proposed ecological reserve</t>
  </si>
  <si>
    <t>Proposed Matamec (partie nord) Ecological Reserve</t>
  </si>
  <si>
    <t>Plaine-Checkley Nature Reserve</t>
  </si>
  <si>
    <t>Île du Corossol Water Fowl Gathering Area</t>
  </si>
  <si>
    <t>Île Manowin Water Fowl Gathering Area</t>
  </si>
  <si>
    <t>Îlets De Quen Water Fowl Gathering Area</t>
  </si>
  <si>
    <t>Baie Sainte-Marguerite Water Fowl Gathering Area</t>
  </si>
  <si>
    <t>Petite Basque (Île) Water Fowl Gathering Area</t>
  </si>
  <si>
    <t>Île Grosse Boule Ouest Water Fowl Gathering Area</t>
  </si>
  <si>
    <t>Grosse Boule (est) Water Fowl Gathering Area</t>
  </si>
  <si>
    <t>Anse aux Rats Water Fowl Gathering Area</t>
  </si>
  <si>
    <t>Île Grande Basque Ouest Water Fowl Gathering Area</t>
  </si>
  <si>
    <t>Anse à Brochu Water Fowl Gathering Area</t>
  </si>
  <si>
    <t>Petite Boule (Île) Water Fowl Gathering Area</t>
  </si>
  <si>
    <t>Batture Pointe Jolliet Water Fowl Gathering Area</t>
  </si>
  <si>
    <t>Pointe aux Basques, Pointe Hall Water Fowl Gathering Area</t>
  </si>
  <si>
    <t>Baie des Septs Îles 1 Water Fowl Gathering Area</t>
  </si>
  <si>
    <t>Batture de la Pointe de Moisie Water Fowl Gathering Area</t>
  </si>
  <si>
    <t>Batture des Plages Water Fowl Gathering Area</t>
  </si>
  <si>
    <t>Batture de la Baie de Moisie Water Fowl Gathering Area</t>
  </si>
  <si>
    <t>Baie des Sept Îles 5 Water Fowl Gathering Area</t>
  </si>
  <si>
    <t>Baie des Sept Îles 4 Water Fowl Gathering Area</t>
  </si>
  <si>
    <t>Batture de Matamec Water Fowl Gathering Area</t>
  </si>
  <si>
    <t>Corossol Island</t>
  </si>
  <si>
    <t>La Grosse Boule Island</t>
  </si>
  <si>
    <t>Skerjafjördur</t>
  </si>
  <si>
    <t>Akurey Faxafloa</t>
  </si>
  <si>
    <t>Lundey Kollafirdi</t>
  </si>
  <si>
    <t>Andridsey</t>
  </si>
  <si>
    <t>Borgarfjördur</t>
  </si>
  <si>
    <t>Krýsuvíkurberg</t>
  </si>
  <si>
    <t>Alftanes-Akrar</t>
  </si>
  <si>
    <t>Habitat protection</t>
  </si>
  <si>
    <t>Skerjafjörður innan Garðabæjar</t>
  </si>
  <si>
    <t>Skerjafjörður innan Kópavogs</t>
  </si>
  <si>
    <t>Natural Monument</t>
  </si>
  <si>
    <t>Eldborg við Geitahlíð</t>
  </si>
  <si>
    <t>Litluborgir</t>
  </si>
  <si>
    <t>Kaldárhraun og Gjárnar</t>
  </si>
  <si>
    <t>Búrfell, Búrfellsgjá og Selgjá</t>
  </si>
  <si>
    <t>Hamarinn</t>
  </si>
  <si>
    <t>Víghólar</t>
  </si>
  <si>
    <t>Borgir</t>
  </si>
  <si>
    <t>Fossvogsbakkar</t>
  </si>
  <si>
    <t>Háubakkar</t>
  </si>
  <si>
    <t>Laugarás</t>
  </si>
  <si>
    <t>Valhúsahæð</t>
  </si>
  <si>
    <t>Herdísarvík</t>
  </si>
  <si>
    <t>Ástjörn</t>
  </si>
  <si>
    <t>Vífilsstaðavatn</t>
  </si>
  <si>
    <t>Gálgahraun</t>
  </si>
  <si>
    <t>Kasthúsatjörn</t>
  </si>
  <si>
    <t>Bakkatjörn</t>
  </si>
  <si>
    <t>Grótta</t>
  </si>
  <si>
    <t>Blikastaðakró-Leiruvogur</t>
  </si>
  <si>
    <t>Akurey</t>
  </si>
  <si>
    <t>Lundey í Kollafirði</t>
  </si>
  <si>
    <t>Public Recreation Area or Country Park</t>
  </si>
  <si>
    <t>Reykjanesfólkvangur</t>
  </si>
  <si>
    <t>Bláfjöll</t>
  </si>
  <si>
    <t>Ástjörn og Ásfjall</t>
  </si>
  <si>
    <t>Hvaleyrarlón og Hvaleyrarhöfði</t>
  </si>
  <si>
    <t>Stekkjahraun</t>
  </si>
  <si>
    <t>Maríuhellar</t>
  </si>
  <si>
    <t>Hleinar</t>
  </si>
  <si>
    <t>Vífilsstaðahraun</t>
  </si>
  <si>
    <t>Garðahraun-efra</t>
  </si>
  <si>
    <t>Garðahraun-neðra</t>
  </si>
  <si>
    <t>Hlið</t>
  </si>
  <si>
    <t>Rauðhólar</t>
  </si>
  <si>
    <t>Kasthúsatjörn, fjara</t>
  </si>
  <si>
    <t>Farmington Bay UT04</t>
  </si>
  <si>
    <t>Freindship Detention Basin</t>
  </si>
  <si>
    <t>Gale Center</t>
  </si>
  <si>
    <t>National Monument</t>
  </si>
  <si>
    <t>Timpanogos Cave</t>
  </si>
  <si>
    <t>Research Natural Area</t>
  </si>
  <si>
    <t>Red Butte Canyon</t>
  </si>
  <si>
    <t>State Wildlife Area</t>
  </si>
  <si>
    <t>Timple Springs</t>
  </si>
  <si>
    <t>Farmington Bay</t>
  </si>
  <si>
    <t>State Wildlife Reserve/Management Area</t>
  </si>
  <si>
    <t>Utah State Department of Wildlife Resources 128</t>
  </si>
  <si>
    <t>Utah State Department of Wildlife Resources 519</t>
  </si>
  <si>
    <t>Utah State Department of Wildlife Resources 139</t>
  </si>
  <si>
    <t>Utah State Department of Wildlife Resources 158</t>
  </si>
  <si>
    <t>Lone Peak</t>
  </si>
  <si>
    <t>Twin Peaks</t>
  </si>
  <si>
    <t>Mount Olympus</t>
  </si>
  <si>
    <t>Wildlife Center</t>
  </si>
  <si>
    <t>02352R028 Biological Refuge</t>
  </si>
  <si>
    <t>Victor-A.-Huard Ecological Reserve</t>
  </si>
  <si>
    <t>Lac des Îlets Heronry</t>
  </si>
  <si>
    <t>Lac Coupau Muskrat Habitat</t>
  </si>
  <si>
    <t>White-tailed deer yard</t>
  </si>
  <si>
    <t>Lac McDonald White-Tailed Deer Yard</t>
  </si>
  <si>
    <t>5(1)(g) Reserve</t>
  </si>
  <si>
    <t>Unnamed WA41696</t>
  </si>
  <si>
    <t>New Zealand Aluminium</t>
  </si>
  <si>
    <t>Rakiura (offshore)</t>
  </si>
  <si>
    <t>Ruapuke</t>
  </si>
  <si>
    <t>Bluff Harbour Awarua Bay</t>
  </si>
  <si>
    <t>Omaui Island Oreti Estuary</t>
  </si>
  <si>
    <t>Southern South Island (offshore)</t>
  </si>
  <si>
    <t>Mataura River</t>
  </si>
  <si>
    <t>Walls</t>
  </si>
  <si>
    <t>Seaward Moss</t>
  </si>
  <si>
    <t>Open Space Covenant</t>
  </si>
  <si>
    <t>5-13-041</t>
  </si>
  <si>
    <t>5-13-256</t>
  </si>
  <si>
    <t>5-13-245</t>
  </si>
  <si>
    <t>5-13-096</t>
  </si>
  <si>
    <t>5-13-050</t>
  </si>
  <si>
    <t>5-13-077</t>
  </si>
  <si>
    <t>5-13-089</t>
  </si>
  <si>
    <t>5-13-075</t>
  </si>
  <si>
    <t>5-13-053</t>
  </si>
  <si>
    <t>5-13-112</t>
  </si>
  <si>
    <t>5-13-046</t>
  </si>
  <si>
    <t>5-13-052</t>
  </si>
  <si>
    <t>5-13-116</t>
  </si>
  <si>
    <t>5-13-047</t>
  </si>
  <si>
    <t>5-13-084</t>
  </si>
  <si>
    <t>5-13-104</t>
  </si>
  <si>
    <t>5-13-086</t>
  </si>
  <si>
    <t>5-13-079</t>
  </si>
  <si>
    <t>5-13-043</t>
  </si>
  <si>
    <t>5-13-102</t>
  </si>
  <si>
    <t>5-13-128</t>
  </si>
  <si>
    <t>5-13-396</t>
  </si>
  <si>
    <t>5-13-074A</t>
  </si>
  <si>
    <t>5-13-074B</t>
  </si>
  <si>
    <t>Open Space QEII National Trust Property</t>
  </si>
  <si>
    <t>P14</t>
  </si>
  <si>
    <t>Awarua Wetland</t>
  </si>
  <si>
    <t>Scenic Reserve</t>
  </si>
  <si>
    <t>Motupōhue</t>
  </si>
  <si>
    <t>Bluff Hill</t>
  </si>
  <si>
    <t>Tikore/Spencer Island</t>
  </si>
  <si>
    <t>Mokomoko</t>
  </si>
  <si>
    <t>Joey's Island</t>
  </si>
  <si>
    <t>Waghorn Waituna</t>
  </si>
  <si>
    <t>Scenic Reserve - Waghorn</t>
  </si>
  <si>
    <t>Omaui</t>
  </si>
  <si>
    <t>Waituna</t>
  </si>
  <si>
    <t>Omaui , Invercargill</t>
  </si>
  <si>
    <t>Otatara South</t>
  </si>
  <si>
    <t>Pig Island</t>
  </si>
  <si>
    <t>Otatara</t>
  </si>
  <si>
    <t>Scientific Reserve</t>
  </si>
  <si>
    <t>Waituna Wetlands</t>
  </si>
  <si>
    <t>Stewardship Area</t>
  </si>
  <si>
    <t>Bluff</t>
  </si>
  <si>
    <t>Tiwai Point</t>
  </si>
  <si>
    <t>Green Point</t>
  </si>
  <si>
    <t>Omaui Island</t>
  </si>
  <si>
    <t>Tiwai Spit</t>
  </si>
  <si>
    <t>Toetoes Harbour Spit</t>
  </si>
  <si>
    <t>Hut Site</t>
  </si>
  <si>
    <t>Awarua Bay</t>
  </si>
  <si>
    <t>Awarua Plains</t>
  </si>
  <si>
    <t>Toetoes</t>
  </si>
  <si>
    <t>Mokomoko Inlet</t>
  </si>
  <si>
    <t>Bushy Point</t>
  </si>
  <si>
    <t>Oreti River</t>
  </si>
  <si>
    <t>Wildlife Refuge</t>
  </si>
  <si>
    <t>Awarua Bay Wildlife Refuge</t>
  </si>
  <si>
    <t>Galba Gobi</t>
  </si>
  <si>
    <t>Strictly Protected Area</t>
  </si>
  <si>
    <t>Gobiin baga /B/</t>
  </si>
  <si>
    <t>Dampier</t>
  </si>
  <si>
    <t>Unnamed WA40877</t>
  </si>
  <si>
    <t>QMM</t>
  </si>
  <si>
    <t>Mandena NPA</t>
  </si>
  <si>
    <t>Coastal area between Lokaro and Lavanono</t>
  </si>
  <si>
    <t>Sainte-Luce - Ambato Atsinanana NPA</t>
  </si>
  <si>
    <t>Andohahela National Park - Section I</t>
  </si>
  <si>
    <t>Tsitongambarika NPA</t>
  </si>
  <si>
    <t>Managed Resource Protected Area</t>
  </si>
  <si>
    <t>Forêt Naturelle de Tsitongambarika</t>
  </si>
  <si>
    <t>Andohahela</t>
  </si>
  <si>
    <t>Protected Landscape</t>
  </si>
  <si>
    <t>Forêt Naturel de Petriky</t>
  </si>
  <si>
    <t>Mandena</t>
  </si>
  <si>
    <t>Ambatoatsinanana</t>
  </si>
  <si>
    <t>Rainforests of the Atsinanana</t>
  </si>
  <si>
    <t>Millstream Chichester</t>
  </si>
  <si>
    <t>Richards Bay Coast</t>
  </si>
  <si>
    <t>Ngoye</t>
  </si>
  <si>
    <t>Langepan</t>
  </si>
  <si>
    <t>Key Biodiversity Area, AZE</t>
  </si>
  <si>
    <t>Msunduzi Coastal Thornveld</t>
  </si>
  <si>
    <t>iSimangaliso</t>
  </si>
  <si>
    <t>Forest Nature Reserve</t>
  </si>
  <si>
    <t>Maphelane Nature Reserve</t>
  </si>
  <si>
    <t>Marine Protected Area</t>
  </si>
  <si>
    <t>uThukela Marine Protected Area</t>
  </si>
  <si>
    <t>iSimangaliso Marine Protected Area</t>
  </si>
  <si>
    <t>Umlalazi Nature Reserve</t>
  </si>
  <si>
    <t>Impeleshu Forest Reserve</t>
  </si>
  <si>
    <t>Dengwini Forest Reserve</t>
  </si>
  <si>
    <t>Ngoye Forest Reserve</t>
  </si>
  <si>
    <t>Richards Bay Game Reserve</t>
  </si>
  <si>
    <t>Ezigwayini Forest Reserve</t>
  </si>
  <si>
    <t>Enseleni Nature Reserve</t>
  </si>
  <si>
    <t>Lake Eteza Nature Reserve</t>
  </si>
  <si>
    <t>St. Lucia Park</t>
  </si>
  <si>
    <t>St. Lucia Game Park</t>
  </si>
  <si>
    <t>St Lucia System</t>
  </si>
  <si>
    <t>iSimangaliso Wetland Park</t>
  </si>
  <si>
    <t>Reserva Provincial Olaroz-Cauchari</t>
  </si>
  <si>
    <t>Sistema de lagunas de Vilama-Pululos</t>
  </si>
  <si>
    <t>Nature Wildlife Reserve</t>
  </si>
  <si>
    <t>Los Andes</t>
  </si>
  <si>
    <t>Provincial Faunal Reserve</t>
  </si>
  <si>
    <t>Olaroz Caucharí</t>
  </si>
  <si>
    <t>Provincial Reserve</t>
  </si>
  <si>
    <t>Alto Andina de la Chinchilla</t>
  </si>
  <si>
    <t>02351R003 Biological Refuge</t>
  </si>
  <si>
    <t>Lac Kénogamichiche Muskrat Habitat</t>
  </si>
  <si>
    <t>Fjord-du-Saguenay National Park (Québec)</t>
  </si>
  <si>
    <t>Recognized nature reserve</t>
  </si>
  <si>
    <t>Eaux de l'archipel de Mingan</t>
  </si>
  <si>
    <t>Cayes à Meck</t>
  </si>
  <si>
    <t>Rés. de parc national de l'Archipel-de-Mingan (Île à Calculot) (207) Island Or Peninsula Inhabited By A Colony Of Birds</t>
  </si>
  <si>
    <t>Mingan Archipelago National Park Reserve Of Canada</t>
  </si>
  <si>
    <t>Île aux Oiseaux, Pointe du Rapide Water Fowl Gathering Area</t>
  </si>
  <si>
    <t>Anse à Nadeau Water Fowl Gathering Area</t>
  </si>
  <si>
    <t>Batture de l'Île à Gazon Water Fowl Gathering Area</t>
  </si>
  <si>
    <t>Petite Romaine (anc. Île Moniac) Water Fowl Gathering Area</t>
  </si>
  <si>
    <t>Nord-Est de l'Île Moutange Water Fowl Gathering Area</t>
  </si>
  <si>
    <t>Batture Est de la Rivière Romaine Water Fowl Gathering Area</t>
  </si>
  <si>
    <t>Île du Havre de Mingan (nord) Water Fowl Gathering Area</t>
  </si>
  <si>
    <t>Batture Pte du Cure Water Fowl Gathering Area</t>
  </si>
  <si>
    <t>Batture de la rivière Romaine Water Fowl Gathering Area</t>
  </si>
  <si>
    <t>batture de la Rivière Mingan Water Fowl Gathering Area</t>
  </si>
  <si>
    <t>Réserve nationale de faune des Îles-de-Contrecoeur</t>
  </si>
  <si>
    <t>Plaine inondable de Saint-Barthélemy</t>
  </si>
  <si>
    <t>Tourbières-de-Lanoraie Ecological Reserve</t>
  </si>
  <si>
    <t>Habitat of a threatened or vulnerable plant species</t>
  </si>
  <si>
    <t>Marécage-de-l'Île-Lacroix Habitat Of A Threatened Or Vulnerable Plant Species</t>
  </si>
  <si>
    <t>Marécage-de-la-Grande-Île Habitat Of A Threatened Or Vulnerable Plant Species</t>
  </si>
  <si>
    <t>Grande Île, la - Berthier Heronry</t>
  </si>
  <si>
    <t>fleuve Saint-Laurent (Îles de Contrecoeur) Muskrat Habitat</t>
  </si>
  <si>
    <t>fleuve Saint-Laurent (Île Saint-Ours) Muskrat Habitat</t>
  </si>
  <si>
    <t>fleuve Saint-Laurent - Île Mîlette Muskrat Habitat</t>
  </si>
  <si>
    <t>fleuve Saint-Laurent (Île Lapierre) Muskrat Habitat</t>
  </si>
  <si>
    <t>fleuve Saint-Laurent (Mare des Joncs Bleues) Muskrat Habitat</t>
  </si>
  <si>
    <t>fleuve Saint-Laurent (Anse du Moine) Muskrat Habitat</t>
  </si>
  <si>
    <t>fleuve Saint-Laurent (Baie des Îlets) Muskrat Habitat</t>
  </si>
  <si>
    <t>fleuve Saint-Laurent - Île Plate Muskrat Habitat</t>
  </si>
  <si>
    <t>fleuve Saint-Laurent le Banc de Sable Muskrat Habitat</t>
  </si>
  <si>
    <t>fleuve Saint-Laurent - Île aux Liards Muskrat Habitat</t>
  </si>
  <si>
    <t>fleuve Saint-Laurent. - Île Girodeau la Traverse Muskrat Habitat</t>
  </si>
  <si>
    <t>fleuve Saint-Laurent - Île à l'Aigle Muskrat Habitat</t>
  </si>
  <si>
    <t>St-Laurent, F. - I. Dupas Muskrat Habitat</t>
  </si>
  <si>
    <t>National Wildlife Area</t>
  </si>
  <si>
    <t>Îles de Contrecoeur National Wildlife Area</t>
  </si>
  <si>
    <t>Île Saint-Jean Natural Area Under Private Stewardship</t>
  </si>
  <si>
    <t>Île-à-la-Perche (partie Lamothe/Beaucage) Natural Area Under Private Stewardship</t>
  </si>
  <si>
    <t>Île-à-la-Perche (partie Péloquin) Natural Area Under Private Stewardship</t>
  </si>
  <si>
    <t>Île au Citron Natural Area Under Private Stewardship</t>
  </si>
  <si>
    <t>Île-à-la-Pierre (partie Cournoyer) Natural Area Under Private Stewardship</t>
  </si>
  <si>
    <t>baie Saint-François (parties Lachapelle / Autotte) Natural Area Under Private Stewardship</t>
  </si>
  <si>
    <t>Île de la Traverse Natural Area Under Private Stewardship</t>
  </si>
  <si>
    <t>Île-de-la-Traverse (partie Caisse) Natural Area Under Private Stewardship</t>
  </si>
  <si>
    <t>Grande Île (partie Bouchard) Natural Area Under Private Stewardship</t>
  </si>
  <si>
    <t>Île-à-la-Cavale (partie Sarrazin) Natural Area Under Private Stewardship</t>
  </si>
  <si>
    <t>Colonie des Grèves de Contrecoeur (partie Morin) Natural Area Under Private Stewardship</t>
  </si>
  <si>
    <t>Contrecoeur (partie du boisé de la Colonie des Grèves) Natural Area Under Private Stewardship</t>
  </si>
  <si>
    <t>Colonie des Grèves de Contrecoeur (phase II) Natural Area Under Private Stewardship</t>
  </si>
  <si>
    <t>Tourbière de Lanoraie (partie Lajeunesse-Lessard) Natural Area Under Private Stewardship</t>
  </si>
  <si>
    <t>Tourbière de Saint-Jean Est/Lanoraie (partie Saint-Onge) Natural Area Under Private Stewardship</t>
  </si>
  <si>
    <t>Tourbière de Lanoraie (partie Parent) Natural Area Under Private Stewardship</t>
  </si>
  <si>
    <t>Tourbière de Lanoraie (partie Lajeunesse) Natural Area Under Private Stewardship</t>
  </si>
  <si>
    <t>Tourbière de Lanoraie (partie Boisjoly 1) Natural Area Under Private Stewardship</t>
  </si>
  <si>
    <t>tourbière de Lanoraie (partie Corey/Rolland/Pagé) Natural Area Under Private Stewardship</t>
  </si>
  <si>
    <t>Tourbière de Lanoraie (partie Bibeau/Maistre/Pagé/Bonin/Ferland Natural Area Under Private Stewardship</t>
  </si>
  <si>
    <t>tourbière Saint-Jean Est (partie Béland) Natural Area Under Private Stewardship</t>
  </si>
  <si>
    <t>Tourbière de Lanoraie (partie ferme Daniel Coutu Inc.) Natural Area Under Private Stewardship</t>
  </si>
  <si>
    <t>Baie Lavallière Natural Area Under Private Stewardship</t>
  </si>
  <si>
    <t>Île du Milieu Natural Area Under Private Stewardship</t>
  </si>
  <si>
    <t>Île-de-Grâce (partie Fabrique) Natural Area Under Private Stewardship</t>
  </si>
  <si>
    <t>Île-de-Grâce (partie Ducharme) Natural Area Under Private Stewardship</t>
  </si>
  <si>
    <t>Île-de-Grâce (partie Cournoyer) Natural Area Under Private Stewardship</t>
  </si>
  <si>
    <t>Île-de-Grace (partie Rouillard) Natural Area Under Private Stewardship</t>
  </si>
  <si>
    <t>Île du Moine Natural Area Under Private Stewardship</t>
  </si>
  <si>
    <t>Île-à-la-Pierre (partie Simard) Natural Area Under Private Stewardship</t>
  </si>
  <si>
    <t>Île-à-la-Pierre (partie Salvail) Natural Area Under Private Stewardship</t>
  </si>
  <si>
    <t>Île-de-Grace (partie Agro-Bayonne Enr) Natural Area Under Private Stewardship</t>
  </si>
  <si>
    <t>Île-à-la-Pierre (partie Ducharme/Antaya) Natural Area Under Private Stewardship</t>
  </si>
  <si>
    <t>Île-de-Grâce (partie Gouin-Cournoyer) Natural Area Under Private Stewardship</t>
  </si>
  <si>
    <t>Île-de-Grâce (partie Latraverse) Natural Area Under Private Stewardship</t>
  </si>
  <si>
    <t>Île-à-la-Pierre (partie Lizotte) Natural Area Under Private Stewardship</t>
  </si>
  <si>
    <t>Île-à-la-Pierre (partie Auberge de la Rive) Natural Area Under Private Stewardship</t>
  </si>
  <si>
    <t>Île aux Castors (partie) Natural Area Under Private Stewardship</t>
  </si>
  <si>
    <t>Île-de-Grâce (partie Péloquin) Natural Area Under Private Stewardship</t>
  </si>
  <si>
    <t>Saint-Barthélemy et Saint-Joseph-de-Maskinongé Natural Area Under Private Stewardship</t>
  </si>
  <si>
    <t>Îlet-du-Moulin-à-Vent-de-Contrecoeur Nature Reserve</t>
  </si>
  <si>
    <t>Tourbière-Saint-Jean-Est Natural reserve</t>
  </si>
  <si>
    <t>Marie-France-Pelletier Natural reserve</t>
  </si>
  <si>
    <t>Île de Grace Natural reserve</t>
  </si>
  <si>
    <t>UNESCO-MAB Biosphere Reserve</t>
  </si>
  <si>
    <t>Lac Saint-Pierre</t>
  </si>
  <si>
    <t>Îles de Contrecoeur (Suite En 0180) Water Fowl Gathering Area</t>
  </si>
  <si>
    <t>fleuve Saint-Laurent - Lavaltrie Water Fowl Gathering Area</t>
  </si>
  <si>
    <t>Îles de Contrecoeur (Suite de 0178) Water Fowl Gathering Area</t>
  </si>
  <si>
    <t>Île du Moine Water Fowl Gathering Area</t>
  </si>
  <si>
    <t>Îles de la Girodeau - Grande Île Water Fowl Gathering Area</t>
  </si>
  <si>
    <t>fleuve Saint-Laurent (Île Saint-Ours) Water Fowl Gathering Area</t>
  </si>
  <si>
    <t>fleuve Saint-Laurent, Lanoraie, Lavaltrie Water Fowl Gathering Area</t>
  </si>
  <si>
    <t>fleuve Saint-Laurent, Lanoraie, Île aux Foins Water Fowl Gathering Area</t>
  </si>
  <si>
    <t>Île du Milieu - Île de la Commune Water Fowl Gathering Area</t>
  </si>
  <si>
    <t>zone 5, Ouest du lac Saint-Pierre Water Fowl Gathering Area</t>
  </si>
  <si>
    <t>Grande-Île Wildlife Preserve</t>
  </si>
  <si>
    <t>Foret Classe de Mont Bero</t>
  </si>
  <si>
    <t>Pic de Fon</t>
  </si>
  <si>
    <t>Classified Forest</t>
  </si>
  <si>
    <t>Milo</t>
  </si>
  <si>
    <t>Pic de Tibe</t>
  </si>
  <si>
    <t>Baro</t>
  </si>
  <si>
    <t>02352R035 Biological Refuge</t>
  </si>
  <si>
    <t>West Cape York</t>
  </si>
  <si>
    <t>Pine River Bay</t>
  </si>
  <si>
    <t>Wik</t>
  </si>
  <si>
    <t>Jardine River</t>
  </si>
  <si>
    <t>Nature Refuge</t>
  </si>
  <si>
    <t>Steve Irwin Wildlife Reserve</t>
  </si>
  <si>
    <t>Palos Verdes</t>
  </si>
  <si>
    <t>Orange Coast Wetlands</t>
  </si>
  <si>
    <t>Bolsa Chica</t>
  </si>
  <si>
    <t>Pier 400 Tern Colony (formerly Terminal Island)</t>
  </si>
  <si>
    <t>Marina</t>
  </si>
  <si>
    <t>Shoreline</t>
  </si>
  <si>
    <t>Bolsa Chica Basin State Marine Conservation Area</t>
  </si>
  <si>
    <t>Point Fermin Marine Life Refuge</t>
  </si>
  <si>
    <t>Bolsa Bay State Marine Conservation Area</t>
  </si>
  <si>
    <t>Abalone Cove State Marine Conservation Area</t>
  </si>
  <si>
    <t>Point Vicente State Marine Conservation Area</t>
  </si>
  <si>
    <t>Seal Beach National Wildlife Refuge</t>
  </si>
  <si>
    <t>California Coastal</t>
  </si>
  <si>
    <t>Natural Area</t>
  </si>
  <si>
    <t>Deane Dana Friendship</t>
  </si>
  <si>
    <t>Nature Park</t>
  </si>
  <si>
    <t>George F Canyon Nature Park a</t>
  </si>
  <si>
    <t>Nature Preserve</t>
  </si>
  <si>
    <t>White Point</t>
  </si>
  <si>
    <t>Forrestal</t>
  </si>
  <si>
    <t>Portuguese Bend</t>
  </si>
  <si>
    <t>Three Sisters</t>
  </si>
  <si>
    <t>Linden H. Chandler Preserve - RHE</t>
  </si>
  <si>
    <t>Linden H. Chandler</t>
  </si>
  <si>
    <t>Madrona Marsh</t>
  </si>
  <si>
    <t>El Segundo Blue Butterfly</t>
  </si>
  <si>
    <t>Private Conservation</t>
  </si>
  <si>
    <t>Comstock South LLC HOA</t>
  </si>
  <si>
    <t>Hilltop LLC HOA</t>
  </si>
  <si>
    <t>Bixby Village HOA</t>
  </si>
  <si>
    <t>Reserve</t>
  </si>
  <si>
    <t>Ocean Trails</t>
  </si>
  <si>
    <t>Vicente Bluffs</t>
  </si>
  <si>
    <t>Upper Filiorum</t>
  </si>
  <si>
    <t>Jack Dunster Marine Biological</t>
  </si>
  <si>
    <t>Golden Shore Marine Biological Reser</t>
  </si>
  <si>
    <t>Vista del Norte</t>
  </si>
  <si>
    <t>Palos Verdes Shoreline</t>
  </si>
  <si>
    <t>Wetland</t>
  </si>
  <si>
    <t>Willows</t>
  </si>
  <si>
    <t>Wetlands</t>
  </si>
  <si>
    <t>Los Cerritos</t>
  </si>
  <si>
    <t>Dominguez Gap</t>
  </si>
  <si>
    <t>Deforest Wetlands (Undeveloped)</t>
  </si>
  <si>
    <t>Wilderness Park</t>
  </si>
  <si>
    <t>Hopkins</t>
  </si>
  <si>
    <t>BIODIVERSITY SPECIES BY ASSET</t>
  </si>
  <si>
    <t>Total number of Critically Endangered, Endangered, and Vulnerable IUCN Red List species with ranges that overlap with Rio Tinto operating assets.</t>
  </si>
  <si>
    <t>IUCN Red List Species</t>
  </si>
  <si>
    <t>Critically Endangered</t>
  </si>
  <si>
    <t>Endangered</t>
  </si>
  <si>
    <t>Vulnerable</t>
  </si>
  <si>
    <t>Only managed Joint Ventures and operating assets are included  and hereafter referred to as "assets".</t>
  </si>
  <si>
    <t>Only species listed in the International Union for Conservation of Nature Red List (IUCN Red List, 2024) are included.</t>
  </si>
  <si>
    <t>As there is geographic bias in where species on the IUCN Red List have been assessed, a direct comparison between assets is not possible.</t>
  </si>
  <si>
    <t>Data was provided by UN Environment Program's (UNEP) World Conservation Monitoring Centre (WCMC) and validated under licence from the Integrated Biodiversity Assessment Tool (IBAT).</t>
  </si>
  <si>
    <t>Species ranges: All asset land holdings were buffered by 50km.</t>
  </si>
  <si>
    <t>Assets may have more accurate data on Red List species from studies and monitoring completed at the asset.</t>
  </si>
  <si>
    <t>2024 total species counts may differ from 2023 data for 2 primary reasons: 1. The IUCN Red List was updated in October 2024, 2. Rio Tinto total landholdings data was used to determine asset boundaries, this spatial data was updated for improved accuracy in 2024.</t>
  </si>
  <si>
    <t>WATER PERFORMANCE</t>
  </si>
  <si>
    <t>Water is a shared resource critical to sustaining biodiversity, people and economic prosperity. Increasingly disrupted weather patterns and more extreme weather events due to climate change, and a growing world population, mean efficiently managing water is more important than ever. The way we think about water and manage associated risks reflects the diversity of our operations and geographic locations. A small proportion of our assets operate in water-scarce regions, while others must remove excess water to allow safe mining operations. These are examples of the many potential risks we manage across the life cycle of our diverse operations.
Our total operational withdrawals for 2024 were 1,230GL (2023: 1,169GL). Freshwater, or category 1 quality, withdrawals accounted for 412GL or 33% of this total (2023: 424GL). Freshwater is generally suitable for consumption with minimal treatment required. Where possible, we aim to minimise our extractions from water sources of this quality. Total discharges for 2024 were 668GL (2023: 692GL). Total water recycled or reused for 2024 was 300GL (2023: 303GL).</t>
  </si>
  <si>
    <t>Water - performance data (2024-2020), in GL</t>
  </si>
  <si>
    <t>Operational withdrawals (by source)</t>
  </si>
  <si>
    <t>Surface water</t>
  </si>
  <si>
    <t>Groundwater</t>
  </si>
  <si>
    <t>Marine</t>
  </si>
  <si>
    <t>Municipal</t>
  </si>
  <si>
    <t>Third party</t>
  </si>
  <si>
    <t>Entrained in ore</t>
  </si>
  <si>
    <t>Operational withdrawals (by quality)</t>
  </si>
  <si>
    <t>Category 1</t>
  </si>
  <si>
    <t>Category 2</t>
  </si>
  <si>
    <t>Category 3</t>
  </si>
  <si>
    <t>Other managed water withdrawals (by quality)</t>
  </si>
  <si>
    <t>Total discharges (by destination)</t>
  </si>
  <si>
    <t>Groundwater and seepage</t>
  </si>
  <si>
    <t>Total discharges (by quality)</t>
  </si>
  <si>
    <t>Total consumption</t>
  </si>
  <si>
    <t>Evaporation and other losses</t>
  </si>
  <si>
    <t>Entrained in product and process waste</t>
  </si>
  <si>
    <t>Recycled/reused</t>
  </si>
  <si>
    <t>Change in storage</t>
  </si>
  <si>
    <t>Increase in storage (water balance outflow)</t>
  </si>
  <si>
    <t>Decrease in storage (water balance inflow)</t>
  </si>
  <si>
    <t>Hydropower</t>
  </si>
  <si>
    <r>
      <t xml:space="preserve">Definition of operational withdrawals, other managed water, total discharges, consumption, recycled/reused, change in storage and water quality are as per the </t>
    </r>
    <r>
      <rPr>
        <i/>
        <sz val="8"/>
        <color rgb="FF000000"/>
        <rFont val="Arial"/>
        <family val="2"/>
      </rPr>
      <t>Water Reporting: Good Practice Guide, 2nd Edition</t>
    </r>
    <r>
      <rPr>
        <sz val="8"/>
        <color rgb="FF000000"/>
        <rFont val="Arial"/>
        <family val="2"/>
      </rPr>
      <t xml:space="preserve"> (ICMM, 2021).</t>
    </r>
  </si>
  <si>
    <t>Refer to Appendix A of the ICMM water reporting guide for equivalency with other reporting standards, including those from the Minerals Council of Australia and Global Reporting Initiative.</t>
  </si>
  <si>
    <t>The sum of the categories may be slightly different to the Rio Tinto total due to rounding.</t>
  </si>
  <si>
    <t>Aggregated totals are the sum of data for all assets within the reporting group. No adjustments have been applied to discount water that moves between assets within the same reporting group. Some totals may therefore be conservatively stated.</t>
  </si>
  <si>
    <t>*Numbers restated from those originally published to ensure comparability over time</t>
  </si>
  <si>
    <t>WATER PERFORMANCE BY PRODUCT GROUP REGION</t>
  </si>
  <si>
    <t>Summary metrics 2024 - by product group, region and source (in GL)</t>
  </si>
  <si>
    <t>Operational water withdrawals, by source</t>
  </si>
  <si>
    <t>Other managed water withdrawals, by source</t>
  </si>
  <si>
    <t>Discharges, by destination</t>
  </si>
  <si>
    <t>Other metrics</t>
  </si>
  <si>
    <t>Consumption</t>
  </si>
  <si>
    <t>Recycle/reuse</t>
  </si>
  <si>
    <t>Atlantic operations</t>
  </si>
  <si>
    <t>Pacific operations</t>
  </si>
  <si>
    <t>United States</t>
  </si>
  <si>
    <t>Borates &amp; Lithium</t>
  </si>
  <si>
    <t>Iron &amp; Titanium</t>
  </si>
  <si>
    <t>China</t>
  </si>
  <si>
    <t>Exploration</t>
  </si>
  <si>
    <r>
      <t xml:space="preserve">Definition of operational withdrawals, other managed water, total discharges, consumption, recycled/reused, change in storage and water quality are as per the </t>
    </r>
    <r>
      <rPr>
        <i/>
        <sz val="8"/>
        <color rgb="FF000000"/>
        <rFont val="Arial"/>
        <family val="2"/>
      </rPr>
      <t xml:space="preserve">Water Reporting: Good Practice Guide, 2nd Edition </t>
    </r>
    <r>
      <rPr>
        <sz val="8"/>
        <color rgb="FF000000"/>
        <rFont val="Arial"/>
        <family val="2"/>
      </rPr>
      <t>(ICMM, 2021).</t>
    </r>
  </si>
  <si>
    <t>Water use associated with hydropower assets not included in above totals.</t>
  </si>
  <si>
    <t>Discharges to groundwater includes seepage.</t>
  </si>
  <si>
    <t>WATER METRIC REPORTS</t>
  </si>
  <si>
    <t>Water balance - ICMM format (2024 data)</t>
  </si>
  <si>
    <t>Volume of water by quality (units: GL)</t>
  </si>
  <si>
    <t>ICMM high quality</t>
  </si>
  <si>
    <t>ICMM low quality</t>
  </si>
  <si>
    <t>Inflow/outflow</t>
  </si>
  <si>
    <t>Metric</t>
  </si>
  <si>
    <t>Source/destination/type</t>
  </si>
  <si>
    <t>Cat 1</t>
  </si>
  <si>
    <t>Cat 2</t>
  </si>
  <si>
    <t>Cat 3</t>
  </si>
  <si>
    <t>Total (GL)</t>
  </si>
  <si>
    <t>All sites</t>
  </si>
  <si>
    <t>Inflow</t>
  </si>
  <si>
    <t>Operational water 
withdrawal</t>
  </si>
  <si>
    <t>Third-party water</t>
  </si>
  <si>
    <t>Sub-total</t>
  </si>
  <si>
    <t>Other managed water (OMW) withdrawal</t>
  </si>
  <si>
    <t>Operational water + OMW sub-total</t>
  </si>
  <si>
    <t>Net decrease in storage (water balance inflow)</t>
  </si>
  <si>
    <t>Total inflow</t>
  </si>
  <si>
    <t>Outflow</t>
  </si>
  <si>
    <t>Total discharge*</t>
  </si>
  <si>
    <t>Supply to third party</t>
  </si>
  <si>
    <t>Entrainment (product/waste)</t>
  </si>
  <si>
    <t>Discharge + consumption sub-total</t>
  </si>
  <si>
    <t>Net increase in storage (water balance outflow)</t>
  </si>
  <si>
    <t>Total outflow</t>
  </si>
  <si>
    <t>Other Metrics</t>
  </si>
  <si>
    <t>Operational water recycled/reused</t>
  </si>
  <si>
    <t>Operational water use</t>
  </si>
  <si>
    <t>Sites in water stressed areas</t>
  </si>
  <si>
    <t>Entrainment  (product/waste)</t>
  </si>
  <si>
    <t>Value</t>
  </si>
  <si>
    <t>Number of sites</t>
  </si>
  <si>
    <t>Proportion of sites</t>
  </si>
  <si>
    <r>
      <t xml:space="preserve">Sites in water stressed areas have a 2030 water stress rating of "high", "extremely high" or "arid and low water use as assessed in the </t>
    </r>
    <r>
      <rPr>
        <i/>
        <sz val="8"/>
        <color rgb="FF000000"/>
        <rFont val="Arial"/>
        <family val="2"/>
      </rPr>
      <t>WRI Aqueduct Water Risk Atlas</t>
    </r>
    <r>
      <rPr>
        <sz val="8"/>
        <color rgb="FF000000"/>
        <rFont val="Arial"/>
        <family val="2"/>
      </rPr>
      <t xml:space="preserve"> (wri.org/aqueduct).</t>
    </r>
  </si>
  <si>
    <t>Metrics for S&amp;P Global Corporate Sustainability Assessment, in GL (Million cubic metres)</t>
  </si>
  <si>
    <t>Question reference</t>
  </si>
  <si>
    <t>Q 2.4.2</t>
  </si>
  <si>
    <t>A. Water withdrawal (excluding saltwater)</t>
  </si>
  <si>
    <t>B. Water discharge (excluding saltwater)</t>
  </si>
  <si>
    <t>C. Total net fresh water consumption</t>
  </si>
  <si>
    <t>Q 2.4.3</t>
  </si>
  <si>
    <t xml:space="preserve">Total net freshwater consumption in water stressed areas </t>
  </si>
  <si>
    <t>Q 2.4.5</t>
  </si>
  <si>
    <t>No. of production plants in last FY in water-stressed areas</t>
  </si>
  <si>
    <t>Total no. of production plants in last FY</t>
  </si>
  <si>
    <t>% of production plants in last FY in water-stressed areas</t>
  </si>
  <si>
    <t>Table structure and metric definitions per 2023 S&amp;P CSA methodology</t>
  </si>
  <si>
    <t>Withdrawals are freshwater (taken as equivalent to Cat 1), and include operational water and other managed water, excluding hydropower</t>
  </si>
  <si>
    <t xml:space="preserve">Net freshwater consumption for 2.4.3 discounts water not returned to same source, resulting in differences versus ICMM format table </t>
  </si>
  <si>
    <t>Selected metrics for United Nations Global Compact Communication of Progress questionnaire, in ML</t>
  </si>
  <si>
    <t>E13</t>
  </si>
  <si>
    <t>Water withdrawals, total</t>
  </si>
  <si>
    <t>Water withdrawals, fresh surface water</t>
  </si>
  <si>
    <t>Water withdrawals, groundwater</t>
  </si>
  <si>
    <t>Water withdrawals, brackish surface water / seawater</t>
  </si>
  <si>
    <t>Water withdrawals, produced water</t>
  </si>
  <si>
    <t>Water withdrawals, third-party water</t>
  </si>
  <si>
    <t>Percentage of water withdrawn in regions with high or extremely high water stress</t>
  </si>
  <si>
    <t>Water consumption, total</t>
  </si>
  <si>
    <t>Percentage of water consumed in regions with high or extremely high water stress</t>
  </si>
  <si>
    <t>Mapping of ICMM format data against UNGC metrics: freshwater taken as equivalent to Cat 1 and brackish as Cat 2/3; municipal withdrawals counted as surface water; produced water taken as equivalent to water entrained in ore. All withdrawals are based on operational and other managed water withdrawals. Water stressed definition includes "arid and low water use" datapoints.</t>
  </si>
  <si>
    <t>WATER RISK BY ASSET</t>
  </si>
  <si>
    <t>Water risk profile - asset level risk rankings</t>
  </si>
  <si>
    <t>Asset</t>
  </si>
  <si>
    <r>
      <rPr>
        <i/>
        <sz val="9"/>
        <color rgb="FFFFFFFF"/>
        <rFont val="Arial"/>
        <family val="2"/>
      </rPr>
      <t>WRI Water Risk Atlas</t>
    </r>
    <r>
      <rPr>
        <sz val="9"/>
        <color rgb="FFFFFFFF"/>
        <rFont val="Arial"/>
        <family val="2"/>
      </rPr>
      <t xml:space="preserve"> 2030 Water Stress</t>
    </r>
  </si>
  <si>
    <t>Water
resource</t>
  </si>
  <si>
    <t>Quantity and
 quality</t>
  </si>
  <si>
    <t>Dewatering</t>
  </si>
  <si>
    <t>Long-term obligations</t>
  </si>
  <si>
    <t>Low</t>
  </si>
  <si>
    <t>L</t>
  </si>
  <si>
    <t>H</t>
  </si>
  <si>
    <t>n/a</t>
  </si>
  <si>
    <t>M</t>
  </si>
  <si>
    <t>BC Works</t>
  </si>
  <si>
    <t>Beauharnois</t>
  </si>
  <si>
    <t>Dubuc/PLS</t>
  </si>
  <si>
    <t>Energie Electrique</t>
  </si>
  <si>
    <t>Grand Baie</t>
  </si>
  <si>
    <t>Laterriere</t>
  </si>
  <si>
    <t>SPL Treatment Plant</t>
  </si>
  <si>
    <t>Strathcona</t>
  </si>
  <si>
    <t>High</t>
  </si>
  <si>
    <t>VH</t>
  </si>
  <si>
    <t>Saint Jean LRF</t>
  </si>
  <si>
    <t>France</t>
  </si>
  <si>
    <t>Low-Medium</t>
  </si>
  <si>
    <t>QAL*</t>
  </si>
  <si>
    <t>Yarwun</t>
  </si>
  <si>
    <t>New Zealand's Aluminium Smelter</t>
  </si>
  <si>
    <t>Winu (Project)</t>
  </si>
  <si>
    <t>Arid and Low Water Use</t>
  </si>
  <si>
    <t>not assessed</t>
  </si>
  <si>
    <t>Resolution (Project)</t>
  </si>
  <si>
    <t>Simandou (Project)</t>
  </si>
  <si>
    <t>Greater Brockman</t>
  </si>
  <si>
    <t>Greater Hope Downs</t>
  </si>
  <si>
    <t>Robe Valley</t>
  </si>
  <si>
    <t>Rhodes Ridge (Project)</t>
  </si>
  <si>
    <t>Dampier Salt</t>
  </si>
  <si>
    <t>Rincon (Project)</t>
  </si>
  <si>
    <t>EU Ops (Coudekerque, Rotterdam, Nules)</t>
  </si>
  <si>
    <t>Extremely High</t>
  </si>
  <si>
    <t>Owens Lake</t>
  </si>
  <si>
    <t>Medium-High</t>
  </si>
  <si>
    <t>Burra (Project)</t>
  </si>
  <si>
    <t>HSP</t>
  </si>
  <si>
    <t>Sorel</t>
  </si>
  <si>
    <t>Suzhou</t>
  </si>
  <si>
    <t>Mutamba (Project)</t>
  </si>
  <si>
    <t>Mozambique</t>
  </si>
  <si>
    <t>Iron Ore Company of Canada</t>
  </si>
  <si>
    <t>Jadar (Project)</t>
  </si>
  <si>
    <t>Serbia</t>
  </si>
  <si>
    <t>*Note: Non-managed operation, which was part of our 2019-23 water stewardship target programme.</t>
  </si>
  <si>
    <t>Water risk profile ratings based on assessment completed in 2023.</t>
  </si>
  <si>
    <t xml:space="preserve"> Legend</t>
  </si>
  <si>
    <t>Consequence</t>
  </si>
  <si>
    <t>Medium</t>
  </si>
  <si>
    <t>Very high</t>
  </si>
  <si>
    <t>n/a: not applicable</t>
  </si>
  <si>
    <t>Water stress</t>
  </si>
  <si>
    <t>2030 water stress rating of "high", "extremely high" or "arid and low water use as assessed in the WRI Aqueduct Water Risk Atlas (wri.org/aqueduct).</t>
  </si>
  <si>
    <t>Mine Tailings Disclosure Table - Released 5 August 2024</t>
  </si>
  <si>
    <t>1. Tailings facility name/identifier</t>
  </si>
  <si>
    <t>2. Location</t>
  </si>
  <si>
    <t>3. a) Ownership</t>
  </si>
  <si>
    <t>3. b) Partners</t>
  </si>
  <si>
    <t>3. c) Owner company</t>
  </si>
  <si>
    <t>3. d) Operator company</t>
  </si>
  <si>
    <t xml:space="preserve">4. Status </t>
  </si>
  <si>
    <t>5. Date of initial operation</t>
  </si>
  <si>
    <t xml:space="preserve">6. Is the dam currently operated or closed as per currently approved design? </t>
  </si>
  <si>
    <t xml:space="preserve">7. Raising method </t>
  </si>
  <si>
    <t>8. Current Maximum Height (m)</t>
  </si>
  <si>
    <r>
      <t>9. Current Tailings Storage Impoundment Volume (m</t>
    </r>
    <r>
      <rPr>
        <b/>
        <vertAlign val="superscript"/>
        <sz val="11"/>
        <color theme="0"/>
        <rFont val="Calibri"/>
        <family val="2"/>
      </rPr>
      <t>3</t>
    </r>
    <r>
      <rPr>
        <b/>
        <sz val="11"/>
        <color theme="0"/>
        <rFont val="Calibri"/>
        <family val="2"/>
      </rPr>
      <t>)</t>
    </r>
  </si>
  <si>
    <r>
      <t>10. Planned Tailings Storage Impoundment Volume in 5 years time (m</t>
    </r>
    <r>
      <rPr>
        <b/>
        <vertAlign val="superscript"/>
        <sz val="11"/>
        <color theme="0"/>
        <rFont val="Calibri"/>
        <family val="2"/>
      </rPr>
      <t>3</t>
    </r>
    <r>
      <rPr>
        <b/>
        <sz val="11"/>
        <color theme="0"/>
        <rFont val="Calibri"/>
        <family val="2"/>
      </rPr>
      <t>)</t>
    </r>
  </si>
  <si>
    <t>11. 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</si>
  <si>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</si>
  <si>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</si>
  <si>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</si>
  <si>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15. Has this facility, at any point in its history, failed to be confirmed or certified as stable, or experienced notable stability concerns, as identified by an independent engineer (even if later certified as stable by the same or a different firm)?</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</si>
  <si>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</si>
  <si>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</si>
  <si>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</si>
  <si>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2 years?</t>
  </si>
  <si>
    <t>20. Any other relevant information and supporting documentation.</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</si>
  <si>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</si>
  <si>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</si>
  <si>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</si>
  <si>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</si>
  <si>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</si>
  <si>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</si>
  <si>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</si>
  <si>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</si>
  <si>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</si>
  <si>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r>
      <t>Note: (m</t>
    </r>
    <r>
      <rPr>
        <vertAlign val="superscript"/>
        <sz val="9"/>
        <color theme="1"/>
        <rFont val="Arial"/>
        <family val="2"/>
      </rPr>
      <t>3</t>
    </r>
    <r>
      <rPr>
        <sz val="9"/>
        <color theme="1"/>
        <rFont val="Arial"/>
      </rPr>
      <t xml:space="preserve"> as of March 2019)</t>
    </r>
  </si>
  <si>
    <r>
      <t>(m</t>
    </r>
    <r>
      <rPr>
        <vertAlign val="superscript"/>
        <sz val="9"/>
        <color theme="1"/>
        <rFont val="Arial"/>
        <family val="2"/>
      </rPr>
      <t>3</t>
    </r>
    <r>
      <rPr>
        <sz val="9"/>
        <color theme="1"/>
        <rFont val="Arial"/>
      </rPr>
      <t xml:space="preserve"> as planned for January 2024)</t>
    </r>
  </si>
  <si>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</si>
  <si>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</si>
  <si>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Refer to Annex 2 of the Global Industry Standard on Tailings Management for classification categories and criteria.</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</si>
  <si>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</si>
  <si>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</si>
  <si>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</si>
  <si>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</si>
  <si>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</si>
  <si>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</si>
  <si>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Rio Tinto interpretation 
and guidance</t>
  </si>
  <si>
    <t>Rio Tinto's tailings facilities may have none, one or several dam structures. In order to provide a complete list of our tailings facilities, we have provided information by tailings facility rather than by dam. This is in alignment with guidance provided by ICMM to its company members on the completion of this response.
Rio Tinto is implementing the Global Industry Standard on Tailings Management (GISTM) for all tailings facilities where Rio Tinto is the Operator (as defined in the GISTM). This document includes details for these tailings facilities.</t>
  </si>
  <si>
    <t>Independent Operation is used where Rio Tinto holds a majority interest and tailings facilities are generally managed according to Rio Tinto standards, although Rio Tinto is not appointed as operator.</t>
  </si>
  <si>
    <t xml:space="preserve">Our response to this question is aligned with the guidance provided by the ICMM:
- Active: receiving tailings as of March 2019.
- Inactive: Has not received tailings in 2019.
- Closed: All construction activities as per the approved closure plan have been completed or in the process of being closed.
</t>
  </si>
  <si>
    <t>Rio Tinto's global Standard requires the Design Engineer / Engineer of Record to provide written verification that the facility is constructed and operated as per the design intent.
The exact design may change during construction due to field conditions, where approved by the Design Engineer. In this case. verification continues to be provided that the facility is operated in accordance with the design intent. This question has therefore been answered based on the requirements of the Rio Tinto standard.
The answers are also aligned with the following guidance provided by the ICMM:
- "Approved" means approved by the regulator if there is such a regulator in the jurisdiction that provides an approval.
- If there is no regulator that provides an approval, “approved” means approved by the Design Engineer / Engineer of Record for the facility.</t>
  </si>
  <si>
    <t>Our response to this question is aligned with the guidance provided by the ICMM:
- Construction method for the last raise is stated.
- In the case of multiple dams for one tailings facility, this reports on the largest/highest consequence one.</t>
  </si>
  <si>
    <t>The heights reported here are the current height at the maximum height section, not the final design height. In the case of multiple dams for one tailings facility, the height of the highest one has been provided.</t>
  </si>
  <si>
    <t>Volumes provided are the planned total volume of tailings that will be contained within the tailings facility in 5 years time, not the incremental volume change. This is based on current production plans, which may change with time.</t>
  </si>
  <si>
    <t>The Rio Tinto global Standard for the management of tailings and water storage facilities mandates that both design and operational reviews are carried out by an independent specialist or an independent review team for all tailings and water storage facilities. Both independent design reviews and independent operational reviews are considered relevant to this question, and so the date of the most recent of either type of review is provided.</t>
  </si>
  <si>
    <t>For some of our older tailings facilities that were constructed, operated and/or closed prior to the requirement to complete or retain these records, or that have become part of the Rio Tinto Group through acquisitions post-construction, we may not have a full documentation history for the facilities. Additional investigation and analysis may have been carried out to understand the construction and performance of these structures.
Where we do not have all records, we have followed the guidance provided and assessed whether or not we have "all necessary documents to make an informed and substantiated decision on the safety of the dam", and have answered the question on this basis.</t>
  </si>
  <si>
    <t>All facilities have been given a consequence classification in accordance with Annex 2 of the Global Industry Standard on Tailings Management (GISTM).
Consequence classifications are not a judgment on the condition of a facility or the likelihood of failure but on the potential consequence if there was to be a failure.</t>
  </si>
  <si>
    <t>Rio Tinto is implementing the Global Industry Standard on Tailings Management (GISTM) for all tailings facilities  where Rio Tinto is the Operator (as defined in the GISTM).
The GISTM specifies a consequence classification scheme based on consequence categories and assessment approaches that may differ from previously used classification schemes. As a result the hazard categorisation for a tailings facility may change when the GISTM consequence classification is used.</t>
  </si>
  <si>
    <t>Our response to this question is aligned with the guidance provided by the ICMM:
- Are there any potential latent life-safety concerns with an existing facility that have been previously flagged but remain unaddressed?
- For operating facilities, this refers to any identified deficiency for the current life/stage. For a previous life/stage, any deficiency that was not addressed as vetted by independent review.
- For closed/legacy facilities, this refers to any deficiency identified that reflects the current state of the facility versus a previous issue that has been addressed through confirmed changed condition via the closure process.</t>
  </si>
  <si>
    <t>Rio Tinto has tailings specialists employed across the Rio Tinto product groups, at individual operations and in centralised technical support hubs. In addition, Rio Tinto's Surface Mining Centre of Excellence team includes tailings specialists who provide technical governance, review, leadership and stewardship for the tailings facilities across the Rio Tinto Group.</t>
  </si>
  <si>
    <t>The Rio Tinto global Standard for the management of tailings and water storage facilities mandates that closure is incorporated in the design of a tailings facility and that a closure plan is in place for each tailings facility.
Closure plans include monitoring, where required, to meet closure objectives.
Our response to this question is also aligned with the guidance provided by ICMM:
- This could be a conceptual or complete closure plan.</t>
  </si>
  <si>
    <t>The ability for a tailings facility to handle significant weather events is considered in the tailings facility design process, and this is reviewed in any additional design work carried out for a tailings facility. As a result, Rio Tinto's tailings facilities are designed with freeboard to accommodate anticipated extreme weather events based on current weather projections.
External research is ongoing into how the impacts of climate change should be factored in to the design, operation and closure of tailings facilities. When there is industry consensus on the best approach Rio Tinto will reassess the impact of climate change on our tailings facilities, where this assessment has not yet been carried out.</t>
  </si>
  <si>
    <t>Argyle - AK1 TSF</t>
  </si>
  <si>
    <t>-16.70940, 128.41754</t>
  </si>
  <si>
    <t>Owned and Operated</t>
  </si>
  <si>
    <t/>
  </si>
  <si>
    <t>Rio Tinto</t>
  </si>
  <si>
    <t>Closed</t>
  </si>
  <si>
    <t>1991</t>
  </si>
  <si>
    <t>Downstream</t>
  </si>
  <si>
    <t>November 2023</t>
  </si>
  <si>
    <t>GISTM</t>
  </si>
  <si>
    <t>Both</t>
  </si>
  <si>
    <t>Yes - June 2020</t>
  </si>
  <si>
    <t>Yes and Yes</t>
  </si>
  <si>
    <t>Argyle - Alluvials TSF ATD 1</t>
  </si>
  <si>
    <t>-16.65795, 128.45746</t>
  </si>
  <si>
    <t>1985</t>
  </si>
  <si>
    <t>N/A (single embankment)</t>
  </si>
  <si>
    <t>No:
Closed, no storage.</t>
  </si>
  <si>
    <t>Argyle - Alluvials TSF ATD 2</t>
  </si>
  <si>
    <t>-16.65669, 128.46003</t>
  </si>
  <si>
    <t>Argyle - Alluvials TSF ATD 3</t>
  </si>
  <si>
    <t>-16.65458, 128.45071</t>
  </si>
  <si>
    <t>Significant</t>
  </si>
  <si>
    <t>No:
Closed facility.</t>
  </si>
  <si>
    <t>Argyle - Alluvials TSF ATD 4</t>
  </si>
  <si>
    <t>-16.66245, 128.44775</t>
  </si>
  <si>
    <t>1994</t>
  </si>
  <si>
    <t>Argyle - Alluvials TSF ATD 5</t>
  </si>
  <si>
    <t>-16.65494, 128.47623</t>
  </si>
  <si>
    <t>1995</t>
  </si>
  <si>
    <t>Bell Bay Smelter - RMD</t>
  </si>
  <si>
    <t>-41.12433, 146.87984</t>
  </si>
  <si>
    <t>Inactive</t>
  </si>
  <si>
    <t>1955</t>
  </si>
  <si>
    <t>No:
The Red Mud Dam was opened in 1955 and has been inactive since 1972. Due to its age the original design documentation is not available. Conceptual closure designs have been prepared and work is underway to progress closure of the Red Mud Dam.</t>
  </si>
  <si>
    <t>April 2024</t>
  </si>
  <si>
    <t xml:space="preserve">No:
The Red Mud Dam was opened in 1955 and has been inactive since 1972. Due to its age the original design documentation is not available. Conceptual closure designs have been prepared and work is underway to progress closure of the Red Mud Dam. </t>
  </si>
  <si>
    <t>Yes - May 2024</t>
  </si>
  <si>
    <t>Boron - Boric Acid Pond 1</t>
  </si>
  <si>
    <t>United States of America</t>
  </si>
  <si>
    <t>35.04487, -117.72714</t>
  </si>
  <si>
    <t>Active</t>
  </si>
  <si>
    <t>1998</t>
  </si>
  <si>
    <t>Yes - July 2023</t>
  </si>
  <si>
    <t>National Hazard categorisation: Group A and B Mining Waste.</t>
  </si>
  <si>
    <t>Boron - Boric Acid Pond 2</t>
  </si>
  <si>
    <t>35.04619, -117.73288</t>
  </si>
  <si>
    <t>Boron - Boric Acid Pond 3</t>
  </si>
  <si>
    <t>35.04519, -117.73544</t>
  </si>
  <si>
    <t>Boron - Boric Acid Pond 4</t>
  </si>
  <si>
    <t>35.04856, -117.73584</t>
  </si>
  <si>
    <t>2004</t>
  </si>
  <si>
    <t>Boron - Boric Acid Pond 5</t>
  </si>
  <si>
    <t>35.05230, -117.73629</t>
  </si>
  <si>
    <t>2006</t>
  </si>
  <si>
    <t>Boron - Boric Acid Pond 6</t>
  </si>
  <si>
    <t>35.05326, -117.73128</t>
  </si>
  <si>
    <t>2012</t>
  </si>
  <si>
    <t>Boron - Boric Acid Pond 7A</t>
  </si>
  <si>
    <t>35.05634, -117.73608</t>
  </si>
  <si>
    <t>2019</t>
  </si>
  <si>
    <t>Boron - Boric Acid Pond 7B</t>
  </si>
  <si>
    <t>35.05655, -117.73189</t>
  </si>
  <si>
    <t>Boron - Boric Acid Pond 8A</t>
  </si>
  <si>
    <t>35.05139, -117.71582</t>
  </si>
  <si>
    <t>National Hazard categorisation: Group A Mining Waste.</t>
  </si>
  <si>
    <t>Boron - Old Pond 1</t>
  </si>
  <si>
    <t>35.03952, -117.71798</t>
  </si>
  <si>
    <t>1956</t>
  </si>
  <si>
    <t>No:
Formal analysis of the downstream impact to reflect current conditions has commenced.</t>
  </si>
  <si>
    <t>Boron - Old Pond 2</t>
  </si>
  <si>
    <t>35.04034, -117.70865</t>
  </si>
  <si>
    <t>Boron - Old Pond 3</t>
  </si>
  <si>
    <t>35.03710, -117.71130</t>
  </si>
  <si>
    <t>1970</t>
  </si>
  <si>
    <t>Boron - Old Pond 5</t>
  </si>
  <si>
    <t>35.05482, -117.71206</t>
  </si>
  <si>
    <t>1976</t>
  </si>
  <si>
    <t>Boron - Old Pond 6</t>
  </si>
  <si>
    <t>35.03937, -117.72575</t>
  </si>
  <si>
    <t>1980</t>
  </si>
  <si>
    <t>Diavik - A418 TSF</t>
  </si>
  <si>
    <t>64.49226, -110.24412</t>
  </si>
  <si>
    <t>N/A (in-pit)</t>
  </si>
  <si>
    <t>0:
Tailings are deposited into a completed open pit and underground workings.</t>
  </si>
  <si>
    <t>May 2024</t>
  </si>
  <si>
    <t>Yes - May 2023</t>
  </si>
  <si>
    <t>Q7: Underground deposition with bulkheads/hydrostatic plugs isolating active underground operations.</t>
  </si>
  <si>
    <t>Diavik - PKCF TSF</t>
  </si>
  <si>
    <t>64.49220, -110.30859</t>
  </si>
  <si>
    <t>2002</t>
  </si>
  <si>
    <t>Modified Centreline</t>
  </si>
  <si>
    <t>December 2023</t>
  </si>
  <si>
    <t>Yes - November 2021</t>
  </si>
  <si>
    <t>Gove - Northern Ponds</t>
  </si>
  <si>
    <t>-12.18698, 136.72553</t>
  </si>
  <si>
    <t>The Northern Ponds were rehabilitated and relinquished in the 1980s, however further rehabilitation activities have been incorporated as part of Gove closure with construction works starting in June 2022. Rio Tinto do not have tenure but have access permission to undertake the remediation works.</t>
  </si>
  <si>
    <t>1972</t>
  </si>
  <si>
    <t>March 2024</t>
  </si>
  <si>
    <t>No:
The closed Northern Ponds facility was opened in 1972. Due to the age of the facility original design documentation is not currently available; however, an investigation was conducted in 2023 and a closure design for the final landform has been developed.</t>
  </si>
  <si>
    <t>Gove - Pond 2</t>
  </si>
  <si>
    <t>-12.19295, 136.71383</t>
  </si>
  <si>
    <t>Yes - February 2021</t>
  </si>
  <si>
    <t>Gove - Pond 3</t>
  </si>
  <si>
    <t>-12.19539, 136.72393</t>
  </si>
  <si>
    <t>1974</t>
  </si>
  <si>
    <t>Gove - Pond 4</t>
  </si>
  <si>
    <t>-12.20007, 136.72844</t>
  </si>
  <si>
    <t>1977</t>
  </si>
  <si>
    <t>Very High</t>
  </si>
  <si>
    <t>Gove - Pond 5</t>
  </si>
  <si>
    <t>-12.20586, 136.72732</t>
  </si>
  <si>
    <t>1979</t>
  </si>
  <si>
    <t>Extreme</t>
  </si>
  <si>
    <t>Gove - Pond 6</t>
  </si>
  <si>
    <t>-12.20083, 136.73948</t>
  </si>
  <si>
    <t>Holden - Tailings Pile 1</t>
  </si>
  <si>
    <t>48.19762, -120.77561</t>
  </si>
  <si>
    <t>The property is owned by the United States Forest Service and Holden Village.</t>
  </si>
  <si>
    <t>United States Forest Service and Holden Village</t>
  </si>
  <si>
    <t>1937</t>
  </si>
  <si>
    <t xml:space="preserve">Yes:
Between the end of mine operations and start of Rio Tinto management and remediation in 2009 under a USEPA ROD as a PRP, the site was considered unstable with documented slope instability and erosion issues. </t>
  </si>
  <si>
    <t>Yes - March 2024</t>
  </si>
  <si>
    <t>Q4: The Holden Mine is a legacy facility in a remote location of the Cascade Mountain Range and has been inactive for more than 60 years. The Holden Tailings Piles have had an extensive remediation with construction completed in late 2017. The Holden Tailings no longer impound water and have been stabilised in compliance with the remediation design and approved by the federal/state agencies (EPA, US Forest Service and Washington State Dept of Ecology) that manage the site under an Unilateral Administrative Order within a CERCLA project framework.</t>
  </si>
  <si>
    <t>Holden - Tailings Pile 2</t>
  </si>
  <si>
    <t>48.19701, -120.76957</t>
  </si>
  <si>
    <t>Upstream</t>
  </si>
  <si>
    <t>Holden - Tailings Pile 3</t>
  </si>
  <si>
    <t>48.19741, -120.76290</t>
  </si>
  <si>
    <t>Q4: The Holden Mine is a legacy facility in a remote location of the Cascade Mountain Range and has been inactive for more than 60 years. The Holden Tailings Piles have had an extensive remediation with construction completed in late 2017. The Holden Tailings no longer impound water and have been stabilised in compliance with the remediation design and approved by the federal/state agencies (EPA, US Forest Service and Washington State Dept of Ecology) that manage the site under a Unilateral Administrative Order within a CERCLA project framework.</t>
  </si>
  <si>
    <t>Hope Downs 4 - Area 3 WFSF</t>
  </si>
  <si>
    <t>-23.13638, 119.53732</t>
  </si>
  <si>
    <t>Managed Joint Venture</t>
  </si>
  <si>
    <t>Rio Tinto (50%), Hancock Prospecting (50%)</t>
  </si>
  <si>
    <t>Joint Venture</t>
  </si>
  <si>
    <t>0:
Tailings are deposited into a completed open pit.</t>
  </si>
  <si>
    <t>July 2023</t>
  </si>
  <si>
    <t>Yes - June 2024</t>
  </si>
  <si>
    <t>No and No</t>
  </si>
  <si>
    <t>Q1: Area 3 WFSF is an in-pit facility that encapsulates the previously separate Kalgan 2 WFSF and Kalgan 3 WFSF in-pit facilities.</t>
  </si>
  <si>
    <t>Hope Downs 4 - DSP WFSF</t>
  </si>
  <si>
    <t>-23.14972, 119.57011</t>
  </si>
  <si>
    <t>2017</t>
  </si>
  <si>
    <t>Hope Downs 4 - WFSF</t>
  </si>
  <si>
    <t>-23.13106, 119.58778</t>
  </si>
  <si>
    <t>2013</t>
  </si>
  <si>
    <t>Yes - September 2023</t>
  </si>
  <si>
    <t>IOC Labrador City - Wabush Lake Disposal</t>
  </si>
  <si>
    <t>53.02673, -66.86581</t>
  </si>
  <si>
    <t>Independent Operation</t>
  </si>
  <si>
    <t>Rio Tinto (58.7%), Mitsubishi Corporation (26.2%), Labrador Iron Ore Royalty Income Corporation (15.1%)</t>
  </si>
  <si>
    <t>1962</t>
  </si>
  <si>
    <t>N/A (lake disposal)</t>
  </si>
  <si>
    <t>0:
Lake disposal.</t>
  </si>
  <si>
    <t>September 2022</t>
  </si>
  <si>
    <t>Yes - August 2021</t>
  </si>
  <si>
    <t>Q1: IOC has deposited into Wabush Lake since 1962. In 2008 a section of Wabush Lake was designated a Tailings Impoundment Area under federal regulations. Tailings are maintained within the lease line by discharging into a naturally occurring deep trench within the lake and using a flocculation system to settle solids. Tailings which remain above the water level following deposition are progressively restored on an ongoing basis protecting the ecological and recreational attributes of the lake.</t>
  </si>
  <si>
    <t>IOC Sept-Îles - Tailings</t>
  </si>
  <si>
    <t>50.21808, -66.32418</t>
  </si>
  <si>
    <t>1973</t>
  </si>
  <si>
    <t>Centreline</t>
  </si>
  <si>
    <t>May 2023</t>
  </si>
  <si>
    <t>No:
The inactive Sept-Îles facility was opened in 1973, and limited design documentation is available; however an investigation and stability assessment was conducted in 2024.</t>
  </si>
  <si>
    <t>Yes - April 2023</t>
  </si>
  <si>
    <t>Kelian - In-pit TSF</t>
  </si>
  <si>
    <t>Indonesia</t>
  </si>
  <si>
    <t>-0.02704, 115.44364</t>
  </si>
  <si>
    <t>Rio Tinto (90%), PT Harita Jayaraya (10%)</t>
  </si>
  <si>
    <t>2003</t>
  </si>
  <si>
    <t>Yes - December 2023</t>
  </si>
  <si>
    <t>Q8: Tailings were deposited into an existing open pit, and are now covered with more than 160 m of water.</t>
  </si>
  <si>
    <t>Kelian - Namuk TSF</t>
  </si>
  <si>
    <t>-0.04904, 115.40443</t>
  </si>
  <si>
    <t>1992</t>
  </si>
  <si>
    <t>June 2023</t>
  </si>
  <si>
    <t>Kennecott - North TSF Impoundment</t>
  </si>
  <si>
    <t>40.75118, -112.11749</t>
  </si>
  <si>
    <t>1999</t>
  </si>
  <si>
    <t>October 2022</t>
  </si>
  <si>
    <t>Yes - September 2022</t>
  </si>
  <si>
    <t>Kennecott - South (Magna) TSF Impoundment</t>
  </si>
  <si>
    <t>40.73097, -112.12810</t>
  </si>
  <si>
    <t>1906</t>
  </si>
  <si>
    <t>No:
The South (Magna) TSF Impoundment was opened in 1906 and has been inactive since 2001. Due to its age it does not have an approved design and the original design documentation is not available, however, we have sufficient relevant records to assess stability.</t>
  </si>
  <si>
    <t>Yes:
The inactive South (Magna) TSF Impoundment is stable, however RTKC is continuing to implement mitigating actions and monitor effectiveness to manage any susceptibility to limited failure during a significant earthquake event.  Actions are determined and implemented by RTKC and EOR and proper notifications to the State Regulator.  The current program will continue through to mine closure to provide long term stability of the facility.</t>
  </si>
  <si>
    <t>Mange-Garri - Pond 1</t>
  </si>
  <si>
    <t>43.45865, 5.43983</t>
  </si>
  <si>
    <t>1907</t>
  </si>
  <si>
    <t>March 2023</t>
  </si>
  <si>
    <t>TBC</t>
  </si>
  <si>
    <t>Q3a: The TSFs at Mange-Garri were returned to Rio Tinto in July 2024 from the previous owner.
Q13: Consequence classification assessment has commenced.</t>
  </si>
  <si>
    <t>Mange-Garri - Pond 2</t>
  </si>
  <si>
    <t>43.45938, 5.43981</t>
  </si>
  <si>
    <t>1920</t>
  </si>
  <si>
    <t>Mange-Garri - Pond 3</t>
  </si>
  <si>
    <t>43.46070, 5.43535</t>
  </si>
  <si>
    <t>Mange-Garri - Pond 4</t>
  </si>
  <si>
    <t>43.46337, 5.43350</t>
  </si>
  <si>
    <t>1944</t>
  </si>
  <si>
    <t>Mange-Garri - Pond 5</t>
  </si>
  <si>
    <t>43.46235, 5.43949</t>
  </si>
  <si>
    <t>1948</t>
  </si>
  <si>
    <t>Mange-Garri - Pond 6</t>
  </si>
  <si>
    <t>43.46775, 5.43671</t>
  </si>
  <si>
    <t>1958</t>
  </si>
  <si>
    <t>Mange-Garri - Pond 7</t>
  </si>
  <si>
    <t>43.46620, 5.43231</t>
  </si>
  <si>
    <t>1967</t>
  </si>
  <si>
    <t>Marandoo - SWFSF</t>
  </si>
  <si>
    <t>-22.66481, 118.16292</t>
  </si>
  <si>
    <t>June 2024</t>
  </si>
  <si>
    <t>Yes - June 2023</t>
  </si>
  <si>
    <t>Marandoo - WFSF</t>
  </si>
  <si>
    <t>-22.63501, 118.10128</t>
  </si>
  <si>
    <t>Mesa A-Warramboo - TSF1</t>
  </si>
  <si>
    <t>-21.66272, 115.82862</t>
  </si>
  <si>
    <t>Rio Tinto (53%), Mitsui (33%), Nippon Steel (14%)</t>
  </si>
  <si>
    <t>January 2024</t>
  </si>
  <si>
    <t>Yes - March 2022</t>
  </si>
  <si>
    <t>Mesa J - TSF1</t>
  </si>
  <si>
    <t>-21.74254, 116.25998</t>
  </si>
  <si>
    <t>Yes - October 2018</t>
  </si>
  <si>
    <t>Mesa J - TSF2.5</t>
  </si>
  <si>
    <t>-21.76400, 116.25213</t>
  </si>
  <si>
    <t>2008</t>
  </si>
  <si>
    <t>0:
Tailings were deposited into a completed open pit.</t>
  </si>
  <si>
    <t>Q13: TSF2.5 is fully encapsulated with waste rock and is now a waste rock stockpile. The facility can no longer retain any surface water.</t>
  </si>
  <si>
    <t>Mesa J - TSF3</t>
  </si>
  <si>
    <t>-21.73621, 116.24494</t>
  </si>
  <si>
    <t>2009</t>
  </si>
  <si>
    <t>Mesa J - TSF4</t>
  </si>
  <si>
    <t>-21.75937, 116.24595</t>
  </si>
  <si>
    <t>Yes - January 2020</t>
  </si>
  <si>
    <t>Q1: TSF4 encapsulates the historical TSF2 facility.</t>
  </si>
  <si>
    <t>Mesa J - TSF5</t>
  </si>
  <si>
    <t>-21.74232, 116.23816</t>
  </si>
  <si>
    <t>Q1: TSF5 was constructed utilising the TSF3 South cell, resulting in a single facility.</t>
  </si>
  <si>
    <t>Montgrand - 0128</t>
  </si>
  <si>
    <t>43.28540, 5.49282</t>
  </si>
  <si>
    <t>1935</t>
  </si>
  <si>
    <t>September 2018</t>
  </si>
  <si>
    <t>Yes:
Partial collapse in 1943 and 1992. Rehabilitated and secured.</t>
  </si>
  <si>
    <t>Yes - March 2021</t>
  </si>
  <si>
    <t>N/A and No</t>
  </si>
  <si>
    <t>Q18: Assessment of long-term monitoring requirements is underway and will be included in the site Post-Closure documentation.</t>
  </si>
  <si>
    <t>Mount Rosser - RDA</t>
  </si>
  <si>
    <t>Jamaica</t>
  </si>
  <si>
    <t>18.20792, -77.09092</t>
  </si>
  <si>
    <t>1957</t>
  </si>
  <si>
    <t>May 2019</t>
  </si>
  <si>
    <t>Nammuldi - WFSF</t>
  </si>
  <si>
    <t>-22.37459, 117.33249</t>
  </si>
  <si>
    <t>2014</t>
  </si>
  <si>
    <t>Yes - July 2022</t>
  </si>
  <si>
    <t>Nevada Copper - TSF</t>
  </si>
  <si>
    <t>39.41203, -114.80048</t>
  </si>
  <si>
    <t>1908</t>
  </si>
  <si>
    <t>April 2023</t>
  </si>
  <si>
    <t>No:
Kennecott Nevada Copper facility was opened in the early 1900s and has been inactive since 1978. Due to the age of the facility original design documentation is not currently available; however, an investigation and stability assessment was conducted in 2020.</t>
  </si>
  <si>
    <t>Oyu Tolgoi - TC1</t>
  </si>
  <si>
    <t>43.00530, 106.89252</t>
  </si>
  <si>
    <t>Rio Tinto (66%), Erdenes Oyu Tolgoi (34%)</t>
  </si>
  <si>
    <t>Yes - February 2020</t>
  </si>
  <si>
    <t>Oyu Tolgoi - TC2</t>
  </si>
  <si>
    <t>43.01694, 106.89940</t>
  </si>
  <si>
    <t>August 2021</t>
  </si>
  <si>
    <t>Paraburdoo - TSF1</t>
  </si>
  <si>
    <t>-23.26534, 117.62441</t>
  </si>
  <si>
    <t>QIT Madagascar Minerals (QMM) - Feedprep Pond</t>
  </si>
  <si>
    <t>-24.96781, 47.00854</t>
  </si>
  <si>
    <t>Rio Tinto (80%), State of Madagascar (20%)</t>
  </si>
  <si>
    <t>2016</t>
  </si>
  <si>
    <t>N/A (excavated storage facility)</t>
  </si>
  <si>
    <t>0:
Elevation of surrounding topography is approx. 7 masl.</t>
  </si>
  <si>
    <t>October 2023</t>
  </si>
  <si>
    <t>QIT Madagascar Minerals (QMM) - Settling Pond</t>
  </si>
  <si>
    <t>-24.96330, 47.00889</t>
  </si>
  <si>
    <t>0:
Elevation of surrounding topography is approx. 8 masl.</t>
  </si>
  <si>
    <t>0:
Predominantly a Water Storage Facility. Minerals carried from the Mineral Separation Plant are periodically recovered and re-processed.</t>
  </si>
  <si>
    <t>Queensland Alumina Limited (QAL) - Ash Pond 4</t>
  </si>
  <si>
    <t>-23.87240, 151.29744</t>
  </si>
  <si>
    <t>Non-Managed Joint Venture</t>
  </si>
  <si>
    <t>Rio Tinto (80%), Rusal (20%)</t>
  </si>
  <si>
    <t>Queensland Alumina Limited</t>
  </si>
  <si>
    <t>1978</t>
  </si>
  <si>
    <t>Yes - November 2019</t>
  </si>
  <si>
    <t>The responses provided in relation to all questions for this facility, which is not managed or operated by Rio Tinto, have been provided by the operating entity and have not been independently verified by Rio Tinto nor based on Rio Tinto’s own records.</t>
  </si>
  <si>
    <t>Queensland Alumina Limited (QAL) - Historic RMD</t>
  </si>
  <si>
    <t>-23.90302, 151.31669</t>
  </si>
  <si>
    <t>Queensland Alumina Limited (QAL) - MWDF</t>
  </si>
  <si>
    <t>-23.87421, 151.29407</t>
  </si>
  <si>
    <t>Queensland Alumina Limited (QAL) - RMD1</t>
  </si>
  <si>
    <t>-23.92005, 151.32281</t>
  </si>
  <si>
    <t>Queensland Alumina Limited (QAL) - RMD2</t>
  </si>
  <si>
    <t>-23.93675, 151.31705</t>
  </si>
  <si>
    <t>1975</t>
  </si>
  <si>
    <t>Queensland Alumina Limited (QAL) - Sand Pond 1</t>
  </si>
  <si>
    <t>-23.86431, 151.28374</t>
  </si>
  <si>
    <t>1970s</t>
  </si>
  <si>
    <t>Queensland Alumina Limited (QAL) - Sand Pond 2</t>
  </si>
  <si>
    <t>-23.85896, 151.28288</t>
  </si>
  <si>
    <t>Queensland Alumina Limited (QAL) - Sand Pond 3</t>
  </si>
  <si>
    <t>-23.85876, 151.28747</t>
  </si>
  <si>
    <t>Resolution - No. 1 and 2 TSF Impoundment</t>
  </si>
  <si>
    <t>33.29840, -111.10564</t>
  </si>
  <si>
    <t>Rio Tinto (55%), BHP (45%)</t>
  </si>
  <si>
    <t>1900</t>
  </si>
  <si>
    <t>October 2020</t>
  </si>
  <si>
    <t>Yes:
An investigation and stability report post deposition has been completed for the facility, and the Closure design was based on this information. No design, construction or maintenance data during operation.</t>
  </si>
  <si>
    <t>This impoundment is not in operation and has had a reclamation cap placed on it.</t>
  </si>
  <si>
    <t>Resolution - No. 3 and 4 TSF Impoundment</t>
  </si>
  <si>
    <t>33.29671, -111.10381</t>
  </si>
  <si>
    <t>1940</t>
  </si>
  <si>
    <t>Resolution - No. 5 TSF Impoundment</t>
  </si>
  <si>
    <t>33.30256, -111.10737</t>
  </si>
  <si>
    <t>Resolution - No. 6 and 7 TSF Impoundment</t>
  </si>
  <si>
    <t>33.30428, -111.11155</t>
  </si>
  <si>
    <t>Richards Bay Minerals (RBM) - Clarifier Site</t>
  </si>
  <si>
    <t>-28.70241, 32.20626</t>
  </si>
  <si>
    <t>Rio TInto (74%), Blue Horizon (24%), Employee trust (2%)</t>
  </si>
  <si>
    <t>1996</t>
  </si>
  <si>
    <t>Ridgeway - TSF</t>
  </si>
  <si>
    <t>34.27089, -80.90017</t>
  </si>
  <si>
    <t>1990</t>
  </si>
  <si>
    <t>January 2022</t>
  </si>
  <si>
    <t>Yes - December 2022</t>
  </si>
  <si>
    <t>Salindres - 0431-B2</t>
  </si>
  <si>
    <t>44.16596, 4.14580</t>
  </si>
  <si>
    <t>No:
The closed Salindres facility received tailings from 1908 to 1995. Due to its age it does not have an approved design and the original design documentation is not available; however, we have sufficient studies and monitoring data to assess stability.</t>
  </si>
  <si>
    <t>Yes:
In 2023, an independent review recommended remediation of the main embankment where impacted by erosion and seepage. Immediate mitigating actions have been implemented and the long-term stability will be achieved through execution of the final closure design.</t>
  </si>
  <si>
    <t>Segoussac - 0126</t>
  </si>
  <si>
    <t>44.20123, 4.16170</t>
  </si>
  <si>
    <t>1964</t>
  </si>
  <si>
    <t>Sorel-Tracy - P84</t>
  </si>
  <si>
    <t>45.97099, -73.16604</t>
  </si>
  <si>
    <t>N/A (dry stack)</t>
  </si>
  <si>
    <t>July 2020</t>
  </si>
  <si>
    <t>Yes - July 2020</t>
  </si>
  <si>
    <t>Yes and No</t>
  </si>
  <si>
    <t>Q8: Maximum height of the stack.</t>
  </si>
  <si>
    <t>Sweetwater - TSF</t>
  </si>
  <si>
    <t>42.05262, -107.89124</t>
  </si>
  <si>
    <t>August 2022</t>
  </si>
  <si>
    <t>No:
The report by a Registered Professional Engineer on the 3 May 2018 inspection states "Water surface levels are lower than the elevation of the native ground around the entire perimeter of the tailings impoundment".</t>
  </si>
  <si>
    <t>Q7: The Sweetwater TSF is constructed with storage below grade and an embankment. All materials within the TSF are below the natural grade of the surrounding landscape.</t>
  </si>
  <si>
    <t>Tom Price - SEP TSF</t>
  </si>
  <si>
    <t>-22.76898, 117.77624</t>
  </si>
  <si>
    <t>July 2024</t>
  </si>
  <si>
    <t>Yes - January 2021</t>
  </si>
  <si>
    <t>Tom Price - TSF1</t>
  </si>
  <si>
    <t>-22.74290, 117.75118</t>
  </si>
  <si>
    <t>No:
Original design drawings are available. TSF1 is encapsulated in a mine waste rock dump and only the Northern Saddle dam remains exposed.</t>
  </si>
  <si>
    <t>Yes - October 2021</t>
  </si>
  <si>
    <t>Q1: The TSF1 facility is encapsulated in a mine waste rock dump, except for the Northern saddle dam.</t>
  </si>
  <si>
    <t>Tom Price - TSF2A</t>
  </si>
  <si>
    <t>-22.72063, 117.80431</t>
  </si>
  <si>
    <t>Yes - November 2023</t>
  </si>
  <si>
    <t>Vaudreuil - Laterriere TSF Basins XC-XD</t>
  </si>
  <si>
    <t>48.34406, -71.20384</t>
  </si>
  <si>
    <t>October 2021</t>
  </si>
  <si>
    <t>Yes - October 2022</t>
  </si>
  <si>
    <t>Vaudreuil - Local TSF Jonquiere</t>
  </si>
  <si>
    <t>48.41650, -71.15025</t>
  </si>
  <si>
    <t>1942</t>
  </si>
  <si>
    <t>Yes - November 2022</t>
  </si>
  <si>
    <t>Vaudreuil - Pond 4</t>
  </si>
  <si>
    <t>48.41975, -71.15868</t>
  </si>
  <si>
    <t>1953</t>
  </si>
  <si>
    <t>July 2022</t>
  </si>
  <si>
    <t>Weipa - Andoom TSF</t>
  </si>
  <si>
    <t>-12.52083, 141.84377</t>
  </si>
  <si>
    <t>December 2022</t>
  </si>
  <si>
    <t>Weipa - East Weipa Emergency TSF</t>
  </si>
  <si>
    <t>-12.66509, 141.87959</t>
  </si>
  <si>
    <t>1993</t>
  </si>
  <si>
    <t>Weipa - East Weipa TSF1 and TSF2</t>
  </si>
  <si>
    <t>-12.66595, 141.88763</t>
  </si>
  <si>
    <t>Weipa - East Weipa TSF4</t>
  </si>
  <si>
    <t>-12.65000, 141.87585</t>
  </si>
  <si>
    <t>Weipa - G and X Dam</t>
  </si>
  <si>
    <t>-12.65493, 141.85197</t>
  </si>
  <si>
    <t>N/A:
This facility has been decommissioned and rehabilitated.</t>
  </si>
  <si>
    <t>N/A and N/A:
This facility has been decommissioned and rehabilitated.</t>
  </si>
  <si>
    <t>Weipa - G2 Dam</t>
  </si>
  <si>
    <t>-12.65996, 141.84164</t>
  </si>
  <si>
    <t>Weipa - Torro TSF</t>
  </si>
  <si>
    <t>-12.95479, 141.63019</t>
  </si>
  <si>
    <t>Weipa - West Weipa TSF2 Dam and G1 Dam</t>
  </si>
  <si>
    <t>-12.65061, 141.84638</t>
  </si>
  <si>
    <t>Whinnyhall - Landfill</t>
  </si>
  <si>
    <t>United Kingdom</t>
  </si>
  <si>
    <t>56.07302, -3.21299</t>
  </si>
  <si>
    <t>1941</t>
  </si>
  <si>
    <t>February 2023</t>
  </si>
  <si>
    <t>Yandicoogina - WFC1</t>
  </si>
  <si>
    <t>-22.76729, 119.22071</t>
  </si>
  <si>
    <t>2005</t>
  </si>
  <si>
    <t>Yandicoogina - WFC3</t>
  </si>
  <si>
    <t>-22.81517, 119.25762</t>
  </si>
  <si>
    <t>2015</t>
  </si>
  <si>
    <t>Yandicoogina - WFC3A-Extension</t>
  </si>
  <si>
    <t>-22.79985, 119.26425</t>
  </si>
  <si>
    <t>Yandicoogina - WFC4</t>
  </si>
  <si>
    <t>-22.75341, 119.23152</t>
  </si>
  <si>
    <t>2011</t>
  </si>
  <si>
    <t>Yandicoogina - WFC5</t>
  </si>
  <si>
    <t>-22.76763, 119.23787</t>
  </si>
  <si>
    <t>No:
In-pit facility.</t>
  </si>
  <si>
    <t>Yarwun - RMA1</t>
  </si>
  <si>
    <t>-23.86965, 151.07740</t>
  </si>
  <si>
    <t>November 2022</t>
  </si>
  <si>
    <t>Yes - May 2020</t>
  </si>
  <si>
    <t>myVoice by case class (and % of substantiated reports)</t>
  </si>
  <si>
    <t>Ethics &amp; compliance training</t>
  </si>
  <si>
    <t>Implementation of product stewardship programs (in % of PS programs)</t>
  </si>
  <si>
    <t>Sustainability Committee terms of reference</t>
  </si>
  <si>
    <t>ETHICS &amp; COMPLIANCE</t>
  </si>
  <si>
    <t>Our reputation as a business that operates with high levels of integrity depends on the actions we take and decisions we make each day. We expect our people and partners to uphold the highest standard of integrity, act ethically and do the right thing. We empower our people to seek guidance when faced with ethical or business dilemmas – both to prevent incidents from occurring, and to protect them and others from harm. 
To help equip our workforce to navigate uncertain areas and spot ethical and compliance-related risks, in 2024, we launched a new annual Code of Conduct training. This training sets the foundation for the way we work, guiding ethical decision making and reflecting the safe and respectful environment we want to achieve for our people. The new Code of Conduct training incorporates topics across all areas of our Code, providing examples of the values, commitments and behaviours we expect of our people. The online training has been completed by 27,050 of our people, and 21,406 have completed the offline version. Our Executive Committee attended an immersive face-to-face session. In addition to online Code of Conduct training, the Ethics and Compliance team delivered tailored risk-based face-to-face training on anti-bribery and corruption, data privacy, anti-trust and trade sanctions. A total of 7,624 employees received this training in 2024.  We also provided business integrity training to our third parties on a risk basis. 
The myVoice program enables confidential and anonymous reporting, including protected whistleblower disclosures. myVoice is operated by the Business Conduct Office (BCO), which reports to our Chief Legal, Governance and Corporate Affairs Officer. The BCO provides regular program insights to the Board and the Group Ethics and Compliance Committee. </t>
  </si>
  <si>
    <r>
      <t>Case rate</t>
    </r>
    <r>
      <rPr>
        <vertAlign val="superscript"/>
        <sz val="9"/>
        <color rgb="FF000000"/>
        <rFont val="Arial"/>
        <family val="2"/>
      </rPr>
      <t>1</t>
    </r>
    <r>
      <rPr>
        <sz val="9"/>
        <color rgb="FF000000"/>
        <rFont val="Arial"/>
        <family val="2"/>
      </rPr>
      <t xml:space="preserve"> (number of reports per 100 headcount)</t>
    </r>
  </si>
  <si>
    <r>
      <t>Reports received</t>
    </r>
    <r>
      <rPr>
        <vertAlign val="superscript"/>
        <sz val="9"/>
        <color rgb="FF000000"/>
        <rFont val="Arial"/>
        <family val="2"/>
      </rPr>
      <t>2</t>
    </r>
  </si>
  <si>
    <t>Reports received</t>
  </si>
  <si>
    <r>
      <rPr>
        <b/>
        <sz val="9"/>
        <color rgb="FF000000"/>
        <rFont val="Arial"/>
        <family val="2"/>
      </rPr>
      <t>Reports substantiated</t>
    </r>
    <r>
      <rPr>
        <b/>
        <vertAlign val="superscript"/>
        <sz val="9"/>
        <color rgb="FF000000"/>
        <rFont val="Arial"/>
        <family val="2"/>
      </rPr>
      <t>3</t>
    </r>
  </si>
  <si>
    <t>Reports substantiated</t>
  </si>
  <si>
    <t>Business integrity</t>
  </si>
  <si>
    <t>Personnel</t>
  </si>
  <si>
    <t>Health, safety, environment</t>
  </si>
  <si>
    <t>Communities</t>
  </si>
  <si>
    <t>Information security</t>
  </si>
  <si>
    <t>Finance</t>
  </si>
  <si>
    <t> 
1. To better represent data for smaller parts of the organisation, BCO now reports on "reports per 100 headcount", and not "per 1,000".</t>
  </si>
  <si>
    <t>2. Can include multiple reports relating to the same allegation. Where figures in this table slightly differ from previous reported periods, this can be due to factors including reopening of cases, case class reclassification, internal reviews and quality assurance processes.</t>
  </si>
  <si>
    <t>3. Applies to all "substantiation %" rates in this table, and it is based on all cases investigated and closed in the relevant reporting year; can include cases reported in previous year.</t>
  </si>
  <si>
    <t>Face-to-face training (no. internal employees)</t>
  </si>
  <si>
    <t>Face-to-face training (no. third-party employees)</t>
  </si>
  <si>
    <t>Total face-to-face  training</t>
  </si>
  <si>
    <r>
      <t>Code of conduct</t>
    </r>
    <r>
      <rPr>
        <vertAlign val="superscript"/>
        <sz val="9"/>
        <color rgb="FF000000"/>
        <rFont val="Arial"/>
        <family val="2"/>
      </rPr>
      <t>1</t>
    </r>
    <r>
      <rPr>
        <sz val="9"/>
        <color rgb="FF000000"/>
        <rFont val="Arial"/>
        <family val="2"/>
      </rPr>
      <t xml:space="preserve"> online training modules completed (no. employees)</t>
    </r>
  </si>
  <si>
    <t xml:space="preserve">1.In prior years this was Ethics and Compliance training.
</t>
  </si>
  <si>
    <t>TRANSPARENCY</t>
  </si>
  <si>
    <t>We believe greater transparency and accountability are key to earning and building trust, encouraging sustainable business practices, and translating taxes and royalties into beneficial outcomes for communities who host our operations. Being transparent about our tax payments, mineral development contracts, beneficial ownership, and our stance on a range of other sustainability issues – like climate change – allows us to enter into open, fact-based conversations with our stakeholders. This leads to a better understanding of everyone’s roles and responsibilities. We are a founding member of the Extractive Industries Transparency Initiative (EITI), and a signatory to The B Team Responsible Tax Principles. We report in full the requirements of the “Tax” standard (GRI 207) of the Global Sustainability Standards Board of the Global Reporting Initiative, including full country-by-country reporting.
We take part in a number of global, national and regional organisations and initiatives that inform our sustainability approach and standards, which in turn allows us to better manage our risks. These independent organisations and initiatives assess and recognise our performance, and we participate in industry accreditation programs for some of our products.</t>
  </si>
  <si>
    <t>Documents</t>
  </si>
  <si>
    <t>Link</t>
  </si>
  <si>
    <t>Beneficial Ownership</t>
  </si>
  <si>
    <t>Joint Venture Beneficial Ownership</t>
  </si>
  <si>
    <t>riotinto.com/-/media/Content/Documents/Sustainability/Ethics-and-integrity/Transparency/RT-Joint-venture-beneficial-ownership.pdf</t>
  </si>
  <si>
    <t>Contract Disclosure Table</t>
  </si>
  <si>
    <t>riotinto.com/-/media/Content/Documents/Sustainability/Ethics-and-integrity/Transparency/RT-Contract-disclosure-table.pdf</t>
  </si>
  <si>
    <t>Role of Civil Society Organisations</t>
  </si>
  <si>
    <t>riotinto.com/-/media/Content/Documents/Sustainability/Corporate-policies/RT-Role-of-civil-society-organisations.pdf</t>
  </si>
  <si>
    <t>Statement on Modern Slavery</t>
  </si>
  <si>
    <t>riotinto.com/-/media/content/documents/invest/reports/modern-slavery/rt-slavery-human-trafficking-statement</t>
  </si>
  <si>
    <t>Transparency Statement</t>
  </si>
  <si>
    <t>https://cdn-rio.dataweavers.io/-/media/content/documents/sustainability/corporate-policies/rt-transparency-statement</t>
  </si>
  <si>
    <t>riotinto.com/-/media/content/documents/sustainability/human-rights/rt-vpshr-report</t>
  </si>
  <si>
    <t>VALUE CHAIN</t>
  </si>
  <si>
    <r>
      <t xml:space="preserve">As consumers become more mindful of the sustainability of the products they choose, they want reassurance that the materials consumed reflect responsible practices throughout the value chain. Materials used in products today may not be the preferred choice in the future if they cannot establish their environmental, social and governance (ESG) credentials or develop strong circular solutions. This starts with transparency and includes our suppliers, operations, and customers. Our </t>
    </r>
    <r>
      <rPr>
        <i/>
        <sz val="10"/>
        <color rgb="FF000000"/>
        <rFont val="Arial"/>
        <family val="2"/>
      </rPr>
      <t xml:space="preserve">Supplier Code of Conduct </t>
    </r>
    <r>
      <rPr>
        <sz val="10"/>
        <color rgb="FF000000"/>
        <rFont val="Arial"/>
        <family val="2"/>
      </rPr>
      <t>lays out our expectations on human and labour rights, safety and environment and our global supply contract outlines our expectations for how our suppliers should manage modern slavery risks.
In our operations, we are providing our customers with assurance that our value chain is responsible through independent industry stewardship programs. Refer to the "Certifications &amp; Frameworks" tab.</t>
    </r>
  </si>
  <si>
    <t>Life cycle assessment of products</t>
  </si>
  <si>
    <t>Product specific - Key products</t>
  </si>
  <si>
    <t>Product specific - Minor products/by-products</t>
  </si>
  <si>
    <t>Industry specific - Key products</t>
  </si>
  <si>
    <t>Industry specific - Minor products/by-products</t>
  </si>
  <si>
    <t>Implementation of product stewardship programs (in percent of PS programs)</t>
  </si>
  <si>
    <t>Conceptual</t>
  </si>
  <si>
    <t>Beginning</t>
  </si>
  <si>
    <t>In use</t>
  </si>
  <si>
    <t>Formal</t>
  </si>
  <si>
    <t>Formal &amp; risk based</t>
  </si>
  <si>
    <t>Non-existent</t>
  </si>
  <si>
    <t>Baseline screening assessments completed (screening for sanctions and regulatory enforcement)</t>
  </si>
  <si>
    <t>Third-party due diligence reports issued (further screening, including adverse media)</t>
  </si>
  <si>
    <t>Third-parties subject to ongoing monitoring*</t>
  </si>
  <si>
    <t>* Once third parties are screened, they then form part of ongoing monitoring.</t>
  </si>
  <si>
    <t>SUSTAINABILITY COMMITTEE</t>
  </si>
  <si>
    <t>Sustainability Committee (SusCo) meetings</t>
  </si>
  <si>
    <t>Meetings per year (scheduled and ad hoc)</t>
  </si>
  <si>
    <t>Use of SusCo meeting time</t>
  </si>
  <si>
    <t>2021*</t>
  </si>
  <si>
    <t>2020*</t>
  </si>
  <si>
    <t>Health and safety</t>
  </si>
  <si>
    <t>Environment (including tailings management, water and biodiversity)</t>
  </si>
  <si>
    <t>Risk management &amp; assurance, and global sustainability trends</t>
  </si>
  <si>
    <t>Governance and disclosure</t>
  </si>
  <si>
    <t>Communities and social performance (including cultural heritage and human rights)</t>
  </si>
  <si>
    <t>Other (including closure &amp; remediation and security)</t>
  </si>
  <si>
    <t>* data presented in prior years has been re-calculated to reflect categories of activity adopted for 2024, except that prior to 2022 "Environment" included climate change. From 2022, the responsibility for climate change rests with the Board (other than, from 2023, overseeing physical resilience to climate change).</t>
  </si>
  <si>
    <t>Terms of reference</t>
  </si>
  <si>
    <t>https://www.riotinto.com/-/media/Content/Documents/Invest/Corporate-governance/Board-committees/RT-Sustainability-Committee-terms-of-reference.pdf</t>
  </si>
  <si>
    <t>ADDITIONAL DISCLOSURES</t>
  </si>
  <si>
    <t>Sustainability &amp; responsible sourcing certifications/frameworks</t>
  </si>
  <si>
    <t>ESG indices &amp; ratings</t>
  </si>
  <si>
    <t>ICMM Performance Expectations</t>
  </si>
  <si>
    <t>Principal Adverse Impact (PAI) Summary</t>
  </si>
  <si>
    <t>GLOBAL REPORTING INITIATIVE (GRI) STANDARDS CONTENT INDEX</t>
  </si>
  <si>
    <t>Rio Tinto has reported in accordance with the GRI Standards for the period 1 January - 31 December 2024.</t>
  </si>
  <si>
    <t>GR 1: Foundation 2021</t>
  </si>
  <si>
    <t>Requirement title</t>
  </si>
  <si>
    <t>Reference</t>
  </si>
  <si>
    <t>Links and Fact Book sheets</t>
  </si>
  <si>
    <t>UN SDG</t>
  </si>
  <si>
    <t>Requirement 1</t>
  </si>
  <si>
    <t>Apply the reporting principles</t>
  </si>
  <si>
    <t>Annual Report</t>
  </si>
  <si>
    <t>Requirement 2</t>
  </si>
  <si>
    <t>Report the disclosures in GRI 2: General Disclosures 2021</t>
  </si>
  <si>
    <t>As shown below</t>
  </si>
  <si>
    <t>Requirement 3</t>
  </si>
  <si>
    <t>Determine material topics</t>
  </si>
  <si>
    <t>Requirement 4</t>
  </si>
  <si>
    <t>Report the disclosures in GRI 3: Material Topics 2021</t>
  </si>
  <si>
    <t>Requirement 5</t>
  </si>
  <si>
    <t>Report disclosures from the GRI Topic Standards for each material topic</t>
  </si>
  <si>
    <t>Requirement 6</t>
  </si>
  <si>
    <t>Provide reasons for omission for disclosures and requirements that the organisation cannot comply with</t>
  </si>
  <si>
    <t>Requirement 7</t>
  </si>
  <si>
    <t>Publish a GRI content index</t>
  </si>
  <si>
    <t>This sheet</t>
  </si>
  <si>
    <t>Requirement 8</t>
  </si>
  <si>
    <t>Provide a statement use</t>
  </si>
  <si>
    <t>Rio Tinto has reported in accordance with the GRI standards for the period 1 Jan - 31 Dec 2024</t>
  </si>
  <si>
    <t>Requirement 9</t>
  </si>
  <si>
    <t>Notify GRI</t>
  </si>
  <si>
    <t>Notified</t>
  </si>
  <si>
    <t>GR 2: General disclosures 2021</t>
  </si>
  <si>
    <t>Disclosure title</t>
  </si>
  <si>
    <t>Reference to disclosure</t>
  </si>
  <si>
    <t>2-1</t>
  </si>
  <si>
    <t>Organisational details</t>
  </si>
  <si>
    <t>2-2</t>
  </si>
  <si>
    <t>Entities included in the organisation's sustainability reporting</t>
  </si>
  <si>
    <t>2-3</t>
  </si>
  <si>
    <t>Reporting period, frequency and contact point</t>
  </si>
  <si>
    <t>1 January 2024 - 31 December 2024; annual; sustainability@riotinto.com</t>
  </si>
  <si>
    <t>2-4</t>
  </si>
  <si>
    <t>Restatements of information</t>
  </si>
  <si>
    <t>Stated accordingly</t>
  </si>
  <si>
    <t>2-5</t>
  </si>
  <si>
    <t>External assurance</t>
  </si>
  <si>
    <t>2-6</t>
  </si>
  <si>
    <t>Activities, value chain and other business relationships</t>
  </si>
  <si>
    <t>2-7</t>
  </si>
  <si>
    <r>
      <rPr>
        <i/>
        <sz val="9"/>
        <color rgb="FF000000"/>
        <rFont val="Arial"/>
        <family val="2"/>
      </rPr>
      <t>2024 Sustainability Fact Book</t>
    </r>
    <r>
      <rPr>
        <sz val="9"/>
        <color rgb="FF000000"/>
        <rFont val="Arial"/>
        <family val="2"/>
      </rPr>
      <t xml:space="preserve"> – People</t>
    </r>
  </si>
  <si>
    <t>2-8</t>
  </si>
  <si>
    <t>Workers who are not employees</t>
  </si>
  <si>
    <t>2-9</t>
  </si>
  <si>
    <t>Governance structure and composition</t>
  </si>
  <si>
    <t>2-10</t>
  </si>
  <si>
    <t>Nomination and selection of the highest governance body</t>
  </si>
  <si>
    <t>2-11</t>
  </si>
  <si>
    <t>Chair of the highest governance body</t>
  </si>
  <si>
    <r>
      <rPr>
        <i/>
        <sz val="9"/>
        <color rgb="FF000000"/>
        <rFont val="Arial"/>
        <family val="2"/>
      </rPr>
      <t xml:space="preserve">2024 Annual Report </t>
    </r>
    <r>
      <rPr>
        <sz val="9"/>
        <color rgb="FF000000"/>
        <rFont val="Arial"/>
        <family val="2"/>
      </rPr>
      <t>– Chairman’s statement (page 4)</t>
    </r>
  </si>
  <si>
    <t>2-12</t>
  </si>
  <si>
    <t>Role of highest governance body in overseeing the management of impacts</t>
  </si>
  <si>
    <t>2-13</t>
  </si>
  <si>
    <t>Delegation of responsibility for managing impacts</t>
  </si>
  <si>
    <r>
      <rPr>
        <i/>
        <sz val="9"/>
        <color rgb="FF000000"/>
        <rFont val="Arial"/>
        <family val="2"/>
      </rPr>
      <t>2024 Annual Report</t>
    </r>
    <r>
      <rPr>
        <sz val="9"/>
        <color rgb="FF000000"/>
        <rFont val="Arial"/>
        <family val="2"/>
      </rPr>
      <t xml:space="preserve"> – From the Chief Executive (page 5)</t>
    </r>
  </si>
  <si>
    <t>2-14</t>
  </si>
  <si>
    <t>Role of the highest governance body in sustainability reporting</t>
  </si>
  <si>
    <t>2-15</t>
  </si>
  <si>
    <t>Conflicts of interest</t>
  </si>
  <si>
    <t>2-16</t>
  </si>
  <si>
    <t>Communication of critical concerns</t>
  </si>
  <si>
    <t>Rio Tinto Policies and Standards</t>
  </si>
  <si>
    <t>riotinto.com/sustainability/policies</t>
  </si>
  <si>
    <t>2-17</t>
  </si>
  <si>
    <t>Collective knowledge of highest governance body</t>
  </si>
  <si>
    <t>2-18</t>
  </si>
  <si>
    <t>Evaluation of the performance of the highest governance body</t>
  </si>
  <si>
    <t>2-19</t>
  </si>
  <si>
    <t>Remuneration policies</t>
  </si>
  <si>
    <t>2-20</t>
  </si>
  <si>
    <t>Process to determine remuneration</t>
  </si>
  <si>
    <t>2-21</t>
  </si>
  <si>
    <t>Annual total compensation ratio</t>
  </si>
  <si>
    <t>2-22</t>
  </si>
  <si>
    <t>Statement on sustainable development strategy</t>
  </si>
  <si>
    <t>2-23</t>
  </si>
  <si>
    <t>Policy commitments</t>
  </si>
  <si>
    <t>2-24</t>
  </si>
  <si>
    <t>Embedding policy commitments</t>
  </si>
  <si>
    <t>2-25</t>
  </si>
  <si>
    <t>Processes to remediate negative impacts</t>
  </si>
  <si>
    <t>2-26</t>
  </si>
  <si>
    <t>Mechanisms for seeking advice and raising concerns</t>
  </si>
  <si>
    <t>2-27</t>
  </si>
  <si>
    <t>Compliance with laws and regulations</t>
  </si>
  <si>
    <t>2-28</t>
  </si>
  <si>
    <t>Membership associations</t>
  </si>
  <si>
    <t>2-29</t>
  </si>
  <si>
    <t>Approach to stakeholder engagement</t>
  </si>
  <si>
    <t>2-30</t>
  </si>
  <si>
    <t>Collective bargaining agreements</t>
  </si>
  <si>
    <t>Our human rights guidance is applicable at all sites and covers freedom of association in relation  to union membership.</t>
  </si>
  <si>
    <t>GRI 3: Material Topics 2021</t>
  </si>
  <si>
    <t>3-1</t>
  </si>
  <si>
    <t>Process to determine material topics</t>
  </si>
  <si>
    <r>
      <rPr>
        <i/>
        <sz val="9"/>
        <color rgb="FF000000"/>
        <rFont val="Arial"/>
        <family val="2"/>
      </rPr>
      <t>2024 Annual Report</t>
    </r>
    <r>
      <rPr>
        <sz val="9"/>
        <color rgb="FF000000"/>
        <rFont val="Arial"/>
        <family val="2"/>
      </rPr>
      <t xml:space="preserve"> – How we report on sustainability (page 36)</t>
    </r>
  </si>
  <si>
    <t>3-2</t>
  </si>
  <si>
    <t>List of material topics</t>
  </si>
  <si>
    <t>Sustainability Glossary</t>
  </si>
  <si>
    <t>3-3</t>
  </si>
  <si>
    <t>Management of material topics</t>
  </si>
  <si>
    <t>Topic-specific disclosures</t>
  </si>
  <si>
    <t>Economic performance</t>
  </si>
  <si>
    <t>SDG 8, SDG 10, SDG 11</t>
  </si>
  <si>
    <t>riotinto.com/sustainability/communities</t>
  </si>
  <si>
    <r>
      <rPr>
        <i/>
        <sz val="9"/>
        <color rgb="FF000000"/>
        <rFont val="Arial"/>
        <family val="2"/>
      </rPr>
      <t>2024 Sustainability Fact Book</t>
    </r>
    <r>
      <rPr>
        <sz val="9"/>
        <color rgb="FF000000"/>
        <rFont val="Arial"/>
        <family val="2"/>
      </rPr>
      <t xml:space="preserve"> – Communities</t>
    </r>
  </si>
  <si>
    <t>Sustainability Fact Book – Communities</t>
  </si>
  <si>
    <t>201-1</t>
  </si>
  <si>
    <t>Direct economic value generated and distributed</t>
  </si>
  <si>
    <t>201-2</t>
  </si>
  <si>
    <t>Financial implications and other risks and opportunities due to climate change</t>
  </si>
  <si>
    <t>Climate change</t>
  </si>
  <si>
    <t>riotinto.com/sustainability/climate-change</t>
  </si>
  <si>
    <t>201-3</t>
  </si>
  <si>
    <t>Defined benefit plan obligations and other retirement plans</t>
  </si>
  <si>
    <t>201-4</t>
  </si>
  <si>
    <t>Financial assistance received from government</t>
  </si>
  <si>
    <t>Indirect economic impacts</t>
  </si>
  <si>
    <t>SDG 5, SDG 8, SDG 9, SDG 11</t>
  </si>
  <si>
    <t>203-1</t>
  </si>
  <si>
    <t>Infrastructure investments and services supported</t>
  </si>
  <si>
    <r>
      <rPr>
        <i/>
        <sz val="9"/>
        <color rgb="FF000000"/>
        <rFont val="Arial"/>
        <family val="2"/>
      </rPr>
      <t>2024 Annual Report</t>
    </r>
    <r>
      <rPr>
        <sz val="9"/>
        <color rgb="FF000000"/>
        <rFont val="Arial"/>
        <family val="2"/>
      </rPr>
      <t xml:space="preserve"> – Social performance (pages 85-88)</t>
    </r>
  </si>
  <si>
    <t>203-2</t>
  </si>
  <si>
    <t>Significant indirect economic impacts</t>
  </si>
  <si>
    <t>Procurement practices</t>
  </si>
  <si>
    <t>204-1</t>
  </si>
  <si>
    <t>Proportion of spending on local suppliers</t>
  </si>
  <si>
    <t>Anti-corruption</t>
  </si>
  <si>
    <t>SDG 16</t>
  </si>
  <si>
    <r>
      <rPr>
        <i/>
        <sz val="9"/>
        <color rgb="FF000000"/>
        <rFont val="Arial"/>
        <family val="2"/>
      </rPr>
      <t>2024 Sustainability Fact Book</t>
    </r>
    <r>
      <rPr>
        <sz val="9"/>
        <color rgb="FF000000"/>
        <rFont val="Arial"/>
        <family val="2"/>
      </rPr>
      <t xml:space="preserve"> – Governance</t>
    </r>
  </si>
  <si>
    <t>Sustainability Fact Book – Governance</t>
  </si>
  <si>
    <t>Ethics and compliance</t>
  </si>
  <si>
    <t>riotinto.com/sustainability/ethics-compliance</t>
  </si>
  <si>
    <t>205-2</t>
  </si>
  <si>
    <t>Communication and training about anti-corruption policies and procedures</t>
  </si>
  <si>
    <t>Business Integrity Standard</t>
  </si>
  <si>
    <t>205-3</t>
  </si>
  <si>
    <t>Confirmed incidents of corruption and actions taken</t>
  </si>
  <si>
    <t>Tax</t>
  </si>
  <si>
    <t>SDG 9, SDG 10, SDG 11</t>
  </si>
  <si>
    <t>207-1</t>
  </si>
  <si>
    <t>Approach to tax</t>
  </si>
  <si>
    <r>
      <rPr>
        <i/>
        <sz val="9"/>
        <color rgb="FF000000"/>
        <rFont val="Arial"/>
        <family val="2"/>
      </rPr>
      <t>2023 Taxes and Royalties Paid Report</t>
    </r>
    <r>
      <rPr>
        <sz val="9"/>
        <color rgb="FF000000"/>
        <rFont val="Arial"/>
        <family val="2"/>
      </rPr>
      <t xml:space="preserve"> (page 29)</t>
    </r>
  </si>
  <si>
    <t>Taxes and Royalties Paid Report</t>
  </si>
  <si>
    <t>207-2</t>
  </si>
  <si>
    <t>Tax governance, control and risk management</t>
  </si>
  <si>
    <r>
      <rPr>
        <i/>
        <sz val="9"/>
        <color rgb="FF000000"/>
        <rFont val="Arial"/>
        <family val="2"/>
      </rPr>
      <t>2023 Taxes and Royalties Paid Report</t>
    </r>
    <r>
      <rPr>
        <sz val="9"/>
        <color rgb="FF000000"/>
        <rFont val="Arial"/>
        <family val="2"/>
      </rPr>
      <t xml:space="preserve"> (page 30)</t>
    </r>
  </si>
  <si>
    <t>207-3</t>
  </si>
  <si>
    <t>Stakeholder engagement and management of concerns related to tax</t>
  </si>
  <si>
    <r>
      <rPr>
        <i/>
        <sz val="9"/>
        <color rgb="FF000000"/>
        <rFont val="Arial"/>
        <family val="2"/>
      </rPr>
      <t>2023 Taxes and Royalties Paid Report</t>
    </r>
    <r>
      <rPr>
        <sz val="9"/>
        <color rgb="FF000000"/>
        <rFont val="Arial"/>
        <family val="2"/>
      </rPr>
      <t xml:space="preserve"> (page 33)</t>
    </r>
  </si>
  <si>
    <t>207-4</t>
  </si>
  <si>
    <t>Country-by-country reporting</t>
  </si>
  <si>
    <t xml:space="preserve">2023 Country-by-Country Report </t>
  </si>
  <si>
    <t>Country-by-Country Report</t>
  </si>
  <si>
    <t>SDG 7, SDG 12, SDG 13</t>
  </si>
  <si>
    <r>
      <rPr>
        <i/>
        <sz val="9"/>
        <color rgb="FF000000"/>
        <rFont val="Arial"/>
        <family val="2"/>
      </rPr>
      <t>2024 Sustainability Fact Book</t>
    </r>
    <r>
      <rPr>
        <sz val="9"/>
        <color rgb="FF000000"/>
        <rFont val="Arial"/>
        <family val="2"/>
      </rPr>
      <t xml:space="preserve"> – Climate change</t>
    </r>
  </si>
  <si>
    <t>Sustainability Fact Book – Climate Change</t>
  </si>
  <si>
    <t>ICMM Principle 6</t>
  </si>
  <si>
    <t>302-1</t>
  </si>
  <si>
    <t>Energy consumption within the organization</t>
  </si>
  <si>
    <t>Sustainability Fact Book – Energy</t>
  </si>
  <si>
    <t>Water</t>
  </si>
  <si>
    <t>SDG 6, SDG 12, SDG 15</t>
  </si>
  <si>
    <t>riotinto.com/sustainability/environment/water</t>
  </si>
  <si>
    <r>
      <rPr>
        <i/>
        <sz val="9"/>
        <color rgb="FF000000"/>
        <rFont val="Arial"/>
        <family val="2"/>
      </rPr>
      <t>2024 Sustainability Fact Book</t>
    </r>
    <r>
      <rPr>
        <sz val="9"/>
        <color rgb="FF000000"/>
        <rFont val="Arial"/>
        <family val="2"/>
      </rPr>
      <t xml:space="preserve"> – Water</t>
    </r>
  </si>
  <si>
    <t>Sustainability Fact Book – Water Performance</t>
  </si>
  <si>
    <t>303-1</t>
  </si>
  <si>
    <t>Water withdrawal by source</t>
  </si>
  <si>
    <t>303-2</t>
  </si>
  <si>
    <t>Water sources significantly affected by withdrawal of water</t>
  </si>
  <si>
    <t>Sustainability Fact Book – Water risk by asset</t>
  </si>
  <si>
    <t>303-3</t>
  </si>
  <si>
    <t>Water recycled and reused</t>
  </si>
  <si>
    <t>Biodiversity</t>
  </si>
  <si>
    <t>SDG 6, SDG 15</t>
  </si>
  <si>
    <t>riotinto.com/sustainability/environment/biodiversity</t>
  </si>
  <si>
    <r>
      <rPr>
        <i/>
        <sz val="9"/>
        <color rgb="FF000000"/>
        <rFont val="Arial"/>
        <family val="2"/>
      </rPr>
      <t>2024 Sustainability Fact Book</t>
    </r>
    <r>
      <rPr>
        <sz val="9"/>
        <color rgb="FF000000"/>
        <rFont val="Arial"/>
        <family val="2"/>
      </rPr>
      <t xml:space="preserve"> – Biodiversity</t>
    </r>
  </si>
  <si>
    <t>Sustainability Fact Book – Biodiversity performance</t>
  </si>
  <si>
    <t>304-3</t>
  </si>
  <si>
    <t>Habitats protected or restored</t>
  </si>
  <si>
    <t>Sustainability Fact Book – Environment performance</t>
  </si>
  <si>
    <t>MM1</t>
  </si>
  <si>
    <t>Amount of land (owned or leased, and managed for production activities or extractive use) disturbed or rehabilitated</t>
  </si>
  <si>
    <t>Emissions</t>
  </si>
  <si>
    <t>SDG 3, SDG 12, SDG 7, SDG 13</t>
  </si>
  <si>
    <t>Air</t>
  </si>
  <si>
    <t>riotinto.com/sustainability/environment/air</t>
  </si>
  <si>
    <r>
      <rPr>
        <i/>
        <sz val="9"/>
        <color rgb="FF000000"/>
        <rFont val="Arial"/>
        <family val="2"/>
      </rPr>
      <t xml:space="preserve">2024 Sustainability Fact Book </t>
    </r>
    <r>
      <rPr>
        <sz val="9"/>
        <color rgb="FF000000"/>
        <rFont val="Arial"/>
        <family val="2"/>
      </rPr>
      <t>– Climate change</t>
    </r>
  </si>
  <si>
    <r>
      <rPr>
        <i/>
        <sz val="9"/>
        <color rgb="FF000000"/>
        <rFont val="Arial"/>
        <family val="2"/>
      </rPr>
      <t>2024 Sustainability Fact Book</t>
    </r>
    <r>
      <rPr>
        <sz val="9"/>
        <color rgb="FF000000"/>
        <rFont val="Arial"/>
        <family val="2"/>
      </rPr>
      <t xml:space="preserve"> – Environment performance</t>
    </r>
  </si>
  <si>
    <t>305-1</t>
  </si>
  <si>
    <t>Direct (Scope 1) GHG emissions</t>
  </si>
  <si>
    <r>
      <rPr>
        <i/>
        <sz val="9"/>
        <color rgb="FF000000"/>
        <rFont val="Arial"/>
        <family val="2"/>
      </rPr>
      <t>2024 Sustainability Fact Book</t>
    </r>
    <r>
      <rPr>
        <sz val="9"/>
        <color rgb="FF000000"/>
        <rFont val="Arial"/>
        <family val="2"/>
      </rPr>
      <t xml:space="preserve"> – GHG emissions</t>
    </r>
  </si>
  <si>
    <t>Sustainability Fact Book – GHG emissions</t>
  </si>
  <si>
    <t>305-2</t>
  </si>
  <si>
    <t>Energy indirect (Scope 2) GHG emissions</t>
  </si>
  <si>
    <t>305-3</t>
  </si>
  <si>
    <t>Other indirect (Scope 3) GHG emissions</t>
  </si>
  <si>
    <t>305-4</t>
  </si>
  <si>
    <t>GHG emissions intensity</t>
  </si>
  <si>
    <t>305-7</t>
  </si>
  <si>
    <t>Nitrogen oxides (NOx), Sulphur oxides (SOx), and other significant air emissions</t>
  </si>
  <si>
    <t>Effluents and waste</t>
  </si>
  <si>
    <t>SDG 3, SDG 6, SDG 12, SDG 7, SDG 15</t>
  </si>
  <si>
    <t>riotinto.com/sustainability/environment/land</t>
  </si>
  <si>
    <t>Land</t>
  </si>
  <si>
    <t>Tailings</t>
  </si>
  <si>
    <t>riotinto.com/sustainability/environment/tailings</t>
  </si>
  <si>
    <r>
      <rPr>
        <i/>
        <sz val="9"/>
        <color rgb="FF000000"/>
        <rFont val="Arial"/>
        <family val="2"/>
      </rPr>
      <t>2024 Sustainability Fact Book</t>
    </r>
    <r>
      <rPr>
        <sz val="9"/>
        <color rgb="FF000000"/>
        <rFont val="Arial"/>
        <family val="2"/>
      </rPr>
      <t xml:space="preserve"> – Environment</t>
    </r>
  </si>
  <si>
    <t>Sustainability Fact Book – Environment</t>
  </si>
  <si>
    <r>
      <rPr>
        <i/>
        <sz val="9"/>
        <color rgb="FF000000"/>
        <rFont val="Arial"/>
        <family val="2"/>
      </rPr>
      <t>2024 Sustainability Fact Book</t>
    </r>
    <r>
      <rPr>
        <sz val="9"/>
        <color rgb="FF000000"/>
        <rFont val="Arial"/>
        <family val="2"/>
      </rPr>
      <t xml:space="preserve"> – Tailings</t>
    </r>
  </si>
  <si>
    <t>Sustainability Fact Book – Tailings</t>
  </si>
  <si>
    <t>306-1</t>
  </si>
  <si>
    <t>Water discharge by quality and destination</t>
  </si>
  <si>
    <t>306-2</t>
  </si>
  <si>
    <t>Waste by type and disposal method</t>
  </si>
  <si>
    <t>MM3</t>
  </si>
  <si>
    <t>Overburden, rock, tailings and sludges and their associated risks</t>
  </si>
  <si>
    <t>Environmental compliance</t>
  </si>
  <si>
    <t>SDG 11, SDG 15</t>
  </si>
  <si>
    <t>307-1</t>
  </si>
  <si>
    <t>Non-compliance with environmental laws and regulations</t>
  </si>
  <si>
    <t>Supplier environmental assessment</t>
  </si>
  <si>
    <t>SDG 12</t>
  </si>
  <si>
    <t>308-1</t>
  </si>
  <si>
    <t>New suppliers that were screened using environmental criteria</t>
  </si>
  <si>
    <r>
      <rPr>
        <i/>
        <sz val="9"/>
        <color rgb="FF000000"/>
        <rFont val="Arial"/>
        <family val="2"/>
      </rPr>
      <t xml:space="preserve">2024 Sustainability Fact Book </t>
    </r>
    <r>
      <rPr>
        <sz val="9"/>
        <color rgb="FF000000"/>
        <rFont val="Arial"/>
        <family val="2"/>
      </rPr>
      <t>– Governance</t>
    </r>
  </si>
  <si>
    <t>Employment</t>
  </si>
  <si>
    <t>SDG 5, SDG 8, SDG 10</t>
  </si>
  <si>
    <t>People</t>
  </si>
  <si>
    <t>riotinto.com/sustainability/people</t>
  </si>
  <si>
    <t>Employment Policy</t>
  </si>
  <si>
    <t>Inclusion &amp; Diversity Policy</t>
  </si>
  <si>
    <t>Inclusion &amp; diversity policy</t>
  </si>
  <si>
    <t>Sustainability Fact Book – People</t>
  </si>
  <si>
    <t>401-1</t>
  </si>
  <si>
    <t>New employee hires and employee turnover</t>
  </si>
  <si>
    <t>401-2</t>
  </si>
  <si>
    <t>Benefits provided to full-time employees that are not provided to temporary or part-time employees</t>
  </si>
  <si>
    <t>401-3</t>
  </si>
  <si>
    <t>Labour and management relations</t>
  </si>
  <si>
    <t>SDG 8</t>
  </si>
  <si>
    <t>402-1</t>
  </si>
  <si>
    <t>Minimum notice periods regarding operational changes</t>
  </si>
  <si>
    <t>MM4</t>
  </si>
  <si>
    <t>Strikes and lock-outs exceeding one week’s duration</t>
  </si>
  <si>
    <t>No lock out or strike exceeding one week's duration to report in 2024.</t>
  </si>
  <si>
    <t>Occupational health and safety</t>
  </si>
  <si>
    <t>SDG 3</t>
  </si>
  <si>
    <t>403-1</t>
  </si>
  <si>
    <t>Occupational health and safety management system</t>
  </si>
  <si>
    <t>Management System Standard</t>
  </si>
  <si>
    <t>ICMM Principle 5</t>
  </si>
  <si>
    <t>Sustainability Fact Book - ICMM PE Summary</t>
  </si>
  <si>
    <t>403-2</t>
  </si>
  <si>
    <t>Hazard identification, risk assessment, and incident investigation</t>
  </si>
  <si>
    <t>Health, safety and wellbeing</t>
  </si>
  <si>
    <t>riotinto.com/sustainability/health-safety-wellbeing</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</si>
  <si>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</si>
  <si>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</si>
  <si>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</si>
  <si>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</si>
  <si>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</si>
  <si>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</si>
  <si>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</si>
  <si>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</si>
  <si>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Product Stewardship Strategy</t>
  </si>
  <si>
    <t>403-8</t>
  </si>
  <si>
    <t>Workers covered by an occupational health and safety management system</t>
  </si>
  <si>
    <r>
      <rPr>
        <i/>
        <sz val="9"/>
        <color rgb="FF000000"/>
        <rFont val="Arial"/>
        <family val="2"/>
      </rPr>
      <t>2024 Sustainability Fact Book</t>
    </r>
    <r>
      <rPr>
        <sz val="9"/>
        <color rgb="FF000000"/>
        <rFont val="Arial"/>
        <family val="2"/>
      </rPr>
      <t xml:space="preserve"> – Health &amp; Safety</t>
    </r>
  </si>
  <si>
    <t>Sustainability Fact Book – Health &amp; Safety</t>
  </si>
  <si>
    <t>403-9</t>
  </si>
  <si>
    <t>Work-related injuries</t>
  </si>
  <si>
    <t>Sustainability Fact Book – Safety</t>
  </si>
  <si>
    <t>403-10</t>
  </si>
  <si>
    <t>Work-related ill health</t>
  </si>
  <si>
    <t>Sustainability Fact Book – Health</t>
  </si>
  <si>
    <t>Training and education</t>
  </si>
  <si>
    <t>SDG 4, SDG 5, SDG 8, SDG 10</t>
  </si>
  <si>
    <t>ICMM Principle 3 and 5</t>
  </si>
  <si>
    <r>
      <rPr>
        <i/>
        <sz val="9"/>
        <color rgb="FF000000"/>
        <rFont val="Arial"/>
        <family val="2"/>
      </rPr>
      <t>2024Sustainability Fact Book</t>
    </r>
    <r>
      <rPr>
        <sz val="9"/>
        <color rgb="FF000000"/>
        <rFont val="Arial"/>
        <family val="2"/>
      </rPr>
      <t xml:space="preserve"> – People</t>
    </r>
  </si>
  <si>
    <t>404-2</t>
  </si>
  <si>
    <t>Programs for upgrading employee skills and transition assistance program</t>
  </si>
  <si>
    <t>Sustainability Fact Book – Remuneration, leave &amp; training</t>
  </si>
  <si>
    <t>404-3</t>
  </si>
  <si>
    <t>Percentage of employees receiving regular performance and career development reviews</t>
  </si>
  <si>
    <t>We have moved to a more agile approach focusing on regular performance feedback and development conversations.  
The frequency is determined by the leader and the employee.</t>
  </si>
  <si>
    <t>Diversity and equal opportunity</t>
  </si>
  <si>
    <t>SDG 5, SDG 10</t>
  </si>
  <si>
    <t>Pay equity</t>
  </si>
  <si>
    <t>riotinto.com/invest/reports/annual-report/pay-equity</t>
  </si>
  <si>
    <t>405-1</t>
  </si>
  <si>
    <t>Diversity of governance bodies and employees</t>
  </si>
  <si>
    <t>Sustainability Fact Book – Workforce data &amp; diversity</t>
  </si>
  <si>
    <t>405-2</t>
  </si>
  <si>
    <t>Ratio of basic salary and remuneration of women to men</t>
  </si>
  <si>
    <t>Freedom of association and collective bargaining</t>
  </si>
  <si>
    <t>407-1</t>
  </si>
  <si>
    <t>Operations and suppliers in which the right to freedom of association and collective bargaining may be at risk</t>
  </si>
  <si>
    <r>
      <t xml:space="preserve">We recognise the right of all employees to choose to belong to a union and seek to bargain collectively. Around 40 sites or countries are covered by collective labour agreements (CLAs). We have developed a strategy of multi-years coverage CLAs. </t>
    </r>
    <r>
      <rPr>
        <sz val="9"/>
        <rFont val="Arial"/>
        <family val="2"/>
      </rPr>
      <t>In 2024, we signed 24 CLAs across all regions.</t>
    </r>
  </si>
  <si>
    <t>Supplier Code of Conduct</t>
  </si>
  <si>
    <t>Child, forced or compulsory labour</t>
  </si>
  <si>
    <t>Human Rights Policy</t>
  </si>
  <si>
    <t>riotinto.com/-/media/Content/Documents/Sustainability/Corporate-policies/RT-Human-rights-policy.pdf</t>
  </si>
  <si>
    <t>We do not employ forced, bonded or child labour.</t>
  </si>
  <si>
    <t>408-1</t>
  </si>
  <si>
    <t>Operations and suppliers at significant risk for incidents of child labour</t>
  </si>
  <si>
    <t>riotinto.com/sustainability/human-rights</t>
  </si>
  <si>
    <t>Sustainability Fact Book – Value chain</t>
  </si>
  <si>
    <t>409-1</t>
  </si>
  <si>
    <t>Operations and suppliers at significant risk for incidents of forced or compulsory labour</t>
  </si>
  <si>
    <t>Security practices</t>
  </si>
  <si>
    <t>Voluntary Principles on Sustainability and Human Rights</t>
  </si>
  <si>
    <t>ICMM Principle 3</t>
  </si>
  <si>
    <t>410-1</t>
  </si>
  <si>
    <t>Security personnel trained in human rights policies or procedures</t>
  </si>
  <si>
    <r>
      <rPr>
        <i/>
        <sz val="9"/>
        <color rgb="FF000000"/>
        <rFont val="Arial"/>
        <family val="2"/>
      </rPr>
      <t>2024 Sustainability Fact Book</t>
    </r>
    <r>
      <rPr>
        <sz val="9"/>
        <color rgb="FF000000"/>
        <rFont val="Arial"/>
        <family val="2"/>
      </rPr>
      <t xml:space="preserve"> – Human rights</t>
    </r>
  </si>
  <si>
    <t>Sustainability Fact Book - Human rights</t>
  </si>
  <si>
    <t>Rights of Indigenous Peoples</t>
  </si>
  <si>
    <t>SDG 5, SDG 11</t>
  </si>
  <si>
    <t>Why Agreements Matter</t>
  </si>
  <si>
    <t>411-1</t>
  </si>
  <si>
    <t>Incidents of violations involving rights of Indigenous Peoples</t>
  </si>
  <si>
    <r>
      <rPr>
        <i/>
        <sz val="9"/>
        <color rgb="FF000000"/>
        <rFont val="Arial"/>
        <family val="2"/>
      </rPr>
      <t xml:space="preserve">2024 Sustainability Fact Book </t>
    </r>
    <r>
      <rPr>
        <sz val="9"/>
        <color rgb="FF000000"/>
        <rFont val="Arial"/>
        <family val="2"/>
      </rPr>
      <t>– Communities</t>
    </r>
  </si>
  <si>
    <t>Sustainability Fact Book – Communities performance</t>
  </si>
  <si>
    <t>MM5</t>
  </si>
  <si>
    <t>Operations taking place in or adjacent to Indigenous Peoples’ territories, and number and percentage of operations or sites where there are formal agreements with Indigenous Peoples’ communities</t>
  </si>
  <si>
    <t>Human rights assessments</t>
  </si>
  <si>
    <t>SDG 5, SDG 17</t>
  </si>
  <si>
    <t>412-2</t>
  </si>
  <si>
    <t>Employee training on human rights policies or procedures</t>
  </si>
  <si>
    <t>Local communities</t>
  </si>
  <si>
    <t>SDG 5, SDG 8, SDG 17</t>
  </si>
  <si>
    <t>413-1</t>
  </si>
  <si>
    <t>Operations with local community engagement, impact assessments, and development programs</t>
  </si>
  <si>
    <t>MM6</t>
  </si>
  <si>
    <t>Significant disputes relating to land use, customary rights of local communities and Indigenous Peoples*</t>
  </si>
  <si>
    <t>MM7</t>
  </si>
  <si>
    <t>Grievance mechanisms used to resolve disputes relating to land use, customary rights of local communities and Indigenous Peoples</t>
  </si>
  <si>
    <t>All of our sites must have a complaints, disputes and grievance mechanism</t>
  </si>
  <si>
    <t>Supplier social assessment</t>
  </si>
  <si>
    <t>SDG 9, SDG 12</t>
  </si>
  <si>
    <t>414-1</t>
  </si>
  <si>
    <t>New suppliers that were screened using social criteria</t>
  </si>
  <si>
    <t>Public policy</t>
  </si>
  <si>
    <t>riotinto.com/sustainability/ethics-integrity/industry-association-disclosure</t>
  </si>
  <si>
    <t>riotinto.com/sustainability/ethics-integrity/transparency</t>
  </si>
  <si>
    <t>Guidelines for Participation in Industry Associations</t>
  </si>
  <si>
    <r>
      <rPr>
        <i/>
        <sz val="9"/>
        <color rgb="FF000000"/>
        <rFont val="Arial"/>
        <family val="2"/>
      </rPr>
      <t>2024 Sustainability Fact Book</t>
    </r>
    <r>
      <rPr>
        <sz val="9"/>
        <color rgb="FF000000"/>
        <rFont val="Arial"/>
        <family val="2"/>
      </rPr>
      <t xml:space="preserve"> – Transparency</t>
    </r>
  </si>
  <si>
    <t>Sustainability Fact Book – Transparency</t>
  </si>
  <si>
    <t>415-1</t>
  </si>
  <si>
    <t>Political contributions</t>
  </si>
  <si>
    <t>Marketing</t>
  </si>
  <si>
    <t>SDG 12, SDG 17</t>
  </si>
  <si>
    <t>417</t>
  </si>
  <si>
    <t>Marketing and Labelling</t>
  </si>
  <si>
    <t xml:space="preserve">Value chain </t>
  </si>
  <si>
    <t>Socio-economic compliance</t>
  </si>
  <si>
    <t>SDG 9, SDG 10, SDG 11, SDG 16</t>
  </si>
  <si>
    <t>riotinto.com/sustainability/sustainability-reporting</t>
  </si>
  <si>
    <r>
      <rPr>
        <i/>
        <sz val="9"/>
        <color rgb="FF000000"/>
        <rFont val="Arial"/>
        <family val="2"/>
      </rPr>
      <t>2024 Sustainability Fact Book</t>
    </r>
    <r>
      <rPr>
        <sz val="9"/>
        <color rgb="FF000000"/>
        <rFont val="Arial"/>
        <family val="2"/>
      </rPr>
      <t xml:space="preserve"> – Health &amp; safety</t>
    </r>
  </si>
  <si>
    <t>419-1</t>
  </si>
  <si>
    <t>Non-compliance with laws and regulations in the social and economic area</t>
  </si>
  <si>
    <r>
      <rPr>
        <i/>
        <sz val="9"/>
        <color rgb="FF000000"/>
        <rFont val="Arial"/>
        <family val="2"/>
      </rPr>
      <t>2024 Sustainability Fact Book</t>
    </r>
    <r>
      <rPr>
        <sz val="9"/>
        <color rgb="FF000000"/>
        <rFont val="Arial"/>
        <family val="2"/>
      </rPr>
      <t xml:space="preserve"> – Environment Performance</t>
    </r>
  </si>
  <si>
    <t>Artisanal and small-scale mining</t>
  </si>
  <si>
    <t>SDG 8, SDG 16</t>
  </si>
  <si>
    <t>MM8</t>
  </si>
  <si>
    <t>Number (and percentage) of company operating sites where artisanal and small-scale mining takes place on, or adjacent to, the site; the associated risks and the actions taken to manage and mitigate these risks</t>
  </si>
  <si>
    <t xml:space="preserve">No artisanal or small-scale mining activities occurred on or adjacent to operating sites. ASM activities continue to be monitored and recorded in social baseline and impact assessments. </t>
  </si>
  <si>
    <t>https://www.riotinto.com/-/media/Content/Documents/Sustainability/Corporate-policies/RT-Communities-social-performance-standard.pdf</t>
  </si>
  <si>
    <t>Resettlement</t>
  </si>
  <si>
    <t>SDG 11, SDG 16</t>
  </si>
  <si>
    <t>MM9</t>
  </si>
  <si>
    <t>Sites where resettlements took place, the number of households resettled in each, and how their livelihoods were affected in the process</t>
  </si>
  <si>
    <t xml:space="preserve">The business recorded physical resettlement of eight households at the Simandou and Oyu Tolgoi projects, with restoration support provided. </t>
  </si>
  <si>
    <t>Closure planning</t>
  </si>
  <si>
    <t>SDG 9, SDG 11, SDG 12, SDG 15</t>
  </si>
  <si>
    <t>riotinto.com/sustainability/closure</t>
  </si>
  <si>
    <t>MM10</t>
  </si>
  <si>
    <t>Number and percentage of operations with closure plans</t>
  </si>
  <si>
    <t>SUSTAINABILITY &amp; RESPONSIBLE SOURCING CERTIFICATIONS</t>
  </si>
  <si>
    <t>Aluminium Stewardship Initiative (ASI)</t>
  </si>
  <si>
    <t xml:space="preserve">Performance Standard 
</t>
  </si>
  <si>
    <t xml:space="preserve">Chain of Custody 
</t>
  </si>
  <si>
    <t>Version</t>
  </si>
  <si>
    <t>Status</t>
  </si>
  <si>
    <t>Certificate No.</t>
  </si>
  <si>
    <t>Vaudreuil Alumina Refinery (Saguenay QC, Canada)</t>
  </si>
  <si>
    <t>v3</t>
  </si>
  <si>
    <t>Certified</t>
  </si>
  <si>
    <t>v2</t>
  </si>
  <si>
    <t>Alma Smelter (Alma QC, Canada)</t>
  </si>
  <si>
    <t>AP-60 Smelter (Saguenay QC, Canada)</t>
  </si>
  <si>
    <t>Arvida Smelter (Saguenay QC, Canada)</t>
  </si>
  <si>
    <t>Grande-Baie Smelter (Saguenay QC, Canada)</t>
  </si>
  <si>
    <t>Laterriere Smelter (Saguenay QC, Canada)</t>
  </si>
  <si>
    <r>
      <t>PLS</t>
    </r>
    <r>
      <rPr>
        <vertAlign val="superscript"/>
        <sz val="9"/>
        <color rgb="FF000000"/>
        <rFont val="Arial"/>
        <family val="2"/>
      </rPr>
      <t>1</t>
    </r>
    <r>
      <rPr>
        <sz val="9"/>
        <color rgb="FF000000"/>
        <rFont val="Arial"/>
        <family val="2"/>
      </rPr>
      <t xml:space="preserve"> (Saguenay QC, Canada) </t>
    </r>
  </si>
  <si>
    <t>Dubuc (Saguenay QC, Canada)</t>
  </si>
  <si>
    <t>Spent Pot Lining Treatment Plant (Saguenay QC, Canada)</t>
  </si>
  <si>
    <t>Quebec Power Operations (Saguenay QC, Canada)</t>
  </si>
  <si>
    <r>
      <t>IPSF</t>
    </r>
    <r>
      <rPr>
        <vertAlign val="superscript"/>
        <sz val="9"/>
        <color rgb="FF000000"/>
        <rFont val="Arial"/>
        <family val="2"/>
      </rPr>
      <t>2</t>
    </r>
    <r>
      <rPr>
        <sz val="9"/>
        <color rgb="FF000000"/>
        <rFont val="Arial"/>
        <family val="2"/>
      </rPr>
      <t xml:space="preserve"> (Port and Rails) (Saguenay QC, Canada)</t>
    </r>
  </si>
  <si>
    <t>Kitimat Smelter (Kitimat BC, Canada)</t>
  </si>
  <si>
    <t>Kemano Power Operations (Kitimat BC, Canada)</t>
  </si>
  <si>
    <t>ISAL Aluminium Smelter (Hafnarfjörður, Iceland)</t>
  </si>
  <si>
    <t>Gove Bauxite Mine including its port facilities and power station (Gove, Northern Territory, Australia)</t>
  </si>
  <si>
    <r>
      <t xml:space="preserve"> Certified</t>
    </r>
    <r>
      <rPr>
        <vertAlign val="superscript"/>
        <sz val="9"/>
        <color rgb="FF000000"/>
        <rFont val="Arial"/>
        <family val="2"/>
      </rPr>
      <t>3</t>
    </r>
  </si>
  <si>
    <t>Weipa Bauxite Mines, related port facilities and power stations (Weipa, Queensland, Australia)</t>
  </si>
  <si>
    <t>Yarwun Alumina Refinery (Yarwun, Queensland, Australia)</t>
  </si>
  <si>
    <t>Bell Bay Aluminium Smelter (George Town, Tasmania, Australia)</t>
  </si>
  <si>
    <t>New Zealand's Aluminium Smelter (Invercargill, New Zealand)</t>
  </si>
  <si>
    <t>1. Petits Lingots Saguenay</t>
  </si>
  <si>
    <t>2. Installations portuaires et services ferroviaires</t>
  </si>
  <si>
    <t>3. Rio Tinto Aluminium's Pacific Operations were provisionally certified against the version 3 of the ASI Performance Standard from 9 April 2024 until 13 December 2024.  During that period, they worked towards full certification and officially obtained this on 13 December 2024.</t>
  </si>
  <si>
    <t>For the current list of ASI certified sites and associated certification audit reports, see aluminium-stewardship.org/about-asi/members/Rio-Tinto-Aluminium-Division.</t>
  </si>
  <si>
    <t>The Copper Mark / The Molybdenum Mark</t>
  </si>
  <si>
    <t>Awarded</t>
  </si>
  <si>
    <t>Rio Tinto Kennecott (Salt Lake City, Utah, US)</t>
  </si>
  <si>
    <t>Yes - Copper Mark &amp; Molybdenum Mark</t>
  </si>
  <si>
    <t>Oyu Tolgoi (Khanbogd soum, Umnugovi province, Mongolia)</t>
  </si>
  <si>
    <t xml:space="preserve">Yes - Copper Mark </t>
  </si>
  <si>
    <t>The Copper Mark is the only program for responsible production in the copper industry. The Copper Mark assurance framework is extended to molybdenum, nickel and zinc value chains - see more at coppermark.org.</t>
  </si>
  <si>
    <t>Responsible Jewellery Council (RJC)</t>
  </si>
  <si>
    <t>Code of Practice Certification</t>
  </si>
  <si>
    <t>Diavik Diamond Mine (Northwest Territories, Canada)</t>
  </si>
  <si>
    <t>Rio Tinto Diamonds NV</t>
  </si>
  <si>
    <t>With the closure of Argyle mine, Argyle formally resigned from being a member of RJC in 2021.</t>
  </si>
  <si>
    <t>Rio Tinto Kennecott formally resigned from being a member of RJC in Dec 2023.</t>
  </si>
  <si>
    <t>For the current list of RJC certified assets, see responsiblejewellery.com/membership/find-an-rjc-member/?bycountry=&amp;rjccategories=&amp;rjccertification=&amp;searchbox=&amp;pagenum=1</t>
  </si>
  <si>
    <t>London Bullion Market Association (LBMA)</t>
  </si>
  <si>
    <t>Responsible Gold Certificate</t>
  </si>
  <si>
    <t>Responsible Silver Certificate</t>
  </si>
  <si>
    <t>Kennecott was moved from LBMA Good Delivery List (GDL) Gold to LBMA's Gold former list with effect from 1 Jun 2024, due to insufficient production volume to meet GDL rulebook minimum production requirement of 10 metric tonnes per annum. For the current list of LBMA Good Delivery List - Gold, see: lbma.org.uk/good-delivery/gold-current-list#-</t>
  </si>
  <si>
    <t>Kennecott continued to maintain LBMA GDL Silver. For the current LBMA Good Delivery List - Silver, see: https://www.lbma.org.uk/good-delivery/silver-current-list#-</t>
  </si>
  <si>
    <t xml:space="preserve">Towards Sustainable Mining (TSM)  </t>
  </si>
  <si>
    <t>Participant</t>
  </si>
  <si>
    <t>External verification 
(within 3 years)</t>
  </si>
  <si>
    <t>Iron Ore Company of Canada (Labrador, Canada)</t>
  </si>
  <si>
    <t>Rio Tinto Iron and Titanium Quebec Operations - Havre-Saint-Pierre mine (Quebec, Canada)</t>
  </si>
  <si>
    <t>Robe Valley (Australia)</t>
  </si>
  <si>
    <t>Greater Nammuldi (Australia)</t>
  </si>
  <si>
    <t>Brockman 4 (Australia)</t>
  </si>
  <si>
    <t>Greater Tom Price and Marandoo (Australia)</t>
  </si>
  <si>
    <t>Greater Paraburdoo (Australia)</t>
  </si>
  <si>
    <t>Gudai-Darri (Australia)</t>
  </si>
  <si>
    <t>Yandicoogina (Australia)</t>
  </si>
  <si>
    <t>West Angelas (Australia)</t>
  </si>
  <si>
    <t>Greater Hope Downs (Australia)</t>
  </si>
  <si>
    <t>TSM standard is a globally-recognised sustainability program that supports mining companies in responsible mining - see mining.ca/towards-sustainable-mining (Canada) and tsmining.com.au (Australia).</t>
  </si>
  <si>
    <t xml:space="preserve">For more information on our performance, see https://mining.ca/companies/rio-tinto/ (Canada) </t>
  </si>
  <si>
    <t>ICMM - Performance Expectations (PE)</t>
  </si>
  <si>
    <t>Note: As a member of ICMM, we have committed to implementing the ICMM PEs. Refer to the "ICMM PE Summary" tab of this Sustainability Fact Book for the most recent self-assessment or third-party validated outcomes.</t>
  </si>
  <si>
    <t>For more information on the ICMM Mining Principles: PEs, see icmm.com/en-gb/about-us/member-requirements/mining-principles/mining-principles.</t>
  </si>
  <si>
    <t>INDICES &amp; RATINGS</t>
  </si>
  <si>
    <t>Sustainability indices</t>
  </si>
  <si>
    <t>Maximum rating</t>
  </si>
  <si>
    <t>S&amp;P Global Corporate Sustainability Assessment</t>
  </si>
  <si>
    <t>FTSE4Good</t>
  </si>
  <si>
    <t>Rating providers</t>
  </si>
  <si>
    <t>CDP</t>
  </si>
  <si>
    <t>A</t>
  </si>
  <si>
    <t>C</t>
  </si>
  <si>
    <t>B</t>
  </si>
  <si>
    <t>EcoVadis</t>
  </si>
  <si>
    <t>ISS OEKOM</t>
  </si>
  <si>
    <t>A+</t>
  </si>
  <si>
    <t>C+</t>
  </si>
  <si>
    <t>ISS Corporate Solutions</t>
  </si>
  <si>
    <t xml:space="preserve">     Environment</t>
  </si>
  <si>
    <t xml:space="preserve">     Social</t>
  </si>
  <si>
    <t xml:space="preserve">     Governance</t>
  </si>
  <si>
    <t>MSCI</t>
  </si>
  <si>
    <t>AAA</t>
  </si>
  <si>
    <t>Sustainalytics</t>
  </si>
  <si>
    <t>Risk rating - Low</t>
  </si>
  <si>
    <t>Other initiatives</t>
  </si>
  <si>
    <t>Corporate Human Rights Benchmark</t>
  </si>
  <si>
    <t>100, 26 (2020)</t>
  </si>
  <si>
    <t>CCLA Corporate Mental Health Benchmark</t>
  </si>
  <si>
    <t>Tier 1</t>
  </si>
  <si>
    <t>Tier 2</t>
  </si>
  <si>
    <t>Tier 3</t>
  </si>
  <si>
    <t>World Benchmarking Alliance - Nature Benchmark</t>
  </si>
  <si>
    <t>World Benchmarking Alliance - Social Benchmark</t>
  </si>
  <si>
    <t>Transition Pathway Initiative</t>
  </si>
  <si>
    <r>
      <t xml:space="preserve">Level 5 </t>
    </r>
    <r>
      <rPr>
        <vertAlign val="superscript"/>
        <sz val="9"/>
        <color rgb="FF000000"/>
        <rFont val="Arial"/>
        <family val="2"/>
      </rPr>
      <t>#</t>
    </r>
  </si>
  <si>
    <t>Level 5</t>
  </si>
  <si>
    <t>Level 4</t>
  </si>
  <si>
    <t>Workforce Disclosure Initiative (WDI)</t>
  </si>
  <si>
    <t>Responded</t>
  </si>
  <si>
    <r>
      <rPr>
        <vertAlign val="superscript"/>
        <sz val="8"/>
        <color rgb="FF000000"/>
        <rFont val="Arial"/>
        <family val="2"/>
      </rPr>
      <t>#</t>
    </r>
    <r>
      <rPr>
        <sz val="8"/>
        <color rgb="FF000000"/>
        <rFont val="Arial"/>
        <family val="2"/>
      </rPr>
      <t xml:space="preserve"> For Transition Pathway Initiative, based on the Current V5.0 methodology, the maximum rating has been revised to Level 5</t>
    </r>
  </si>
  <si>
    <t>Number restated from that originally published due to adjustments after the previous publishing date.</t>
  </si>
  <si>
    <t>TASK FORCE ON CLIMATE-RELATED FINANCIAL DISCLOSURES INDEX</t>
  </si>
  <si>
    <t>Disclosure</t>
  </si>
  <si>
    <t>Guidance for all sectors</t>
  </si>
  <si>
    <r>
      <t xml:space="preserve">Rio Tinto </t>
    </r>
    <r>
      <rPr>
        <b/>
        <i/>
        <sz val="11"/>
        <color rgb="FFFFFFFF"/>
        <rFont val="Arial"/>
        <family val="2"/>
      </rPr>
      <t xml:space="preserve">Annual Report </t>
    </r>
    <r>
      <rPr>
        <b/>
        <sz val="11"/>
        <color rgb="FFFFFFFF"/>
        <rFont val="Arial"/>
        <family val="2"/>
      </rPr>
      <t>Response</t>
    </r>
  </si>
  <si>
    <t>Governance</t>
  </si>
  <si>
    <t>Describe the Board’s oversight of climate-related risks and opportunities.</t>
  </si>
  <si>
    <t>Describe management’s role in assessing and managing climate-related risks and opportunities.</t>
  </si>
  <si>
    <r>
      <rPr>
        <sz val="9"/>
        <color rgb="FF000000"/>
        <rFont val="Arial"/>
        <family val="2"/>
      </rPr>
      <t xml:space="preserve">In describing management’s role related to the assessment and management of climate-related issues, organisations should consider including the following information:
</t>
    </r>
    <r>
      <rPr>
        <sz val="10"/>
        <color rgb="FF000000"/>
        <rFont val="Arial"/>
        <family val="2"/>
      </rPr>
      <t xml:space="preserve">	</t>
    </r>
    <r>
      <rPr>
        <sz val="9"/>
        <color rgb="FF000000"/>
        <rFont val="Arial"/>
        <family val="2"/>
      </rPr>
      <t xml:space="preserve">– Whether the organisation has assigned climate-related responsibilities to management-level positions or committees, and if so, whether such management positions or committees report to the Board or a committee of the Board and whether those responsibilities include assessing/managing climate-related issues.
</t>
    </r>
    <r>
      <rPr>
        <sz val="10"/>
        <color rgb="FF000000"/>
        <rFont val="Arial"/>
        <family val="2"/>
      </rPr>
      <t xml:space="preserve">	</t>
    </r>
    <r>
      <rPr>
        <sz val="9"/>
        <color rgb="FF000000"/>
        <rFont val="Arial"/>
        <family val="2"/>
      </rPr>
      <t xml:space="preserve">– A description of the associated organisational structure(s).
</t>
    </r>
    <r>
      <rPr>
        <sz val="10"/>
        <color rgb="FF000000"/>
        <rFont val="Arial"/>
        <family val="2"/>
      </rPr>
      <t xml:space="preserve">	</t>
    </r>
    <r>
      <rPr>
        <sz val="9"/>
        <color rgb="FF000000"/>
        <rFont val="Arial"/>
        <family val="2"/>
      </rPr>
      <t xml:space="preserve">– Processes by which management is informed about climate-related issues.
</t>
    </r>
    <r>
      <rPr>
        <sz val="10"/>
        <color rgb="FF000000"/>
        <rFont val="Arial"/>
        <family val="2"/>
      </rPr>
      <t xml:space="preserve">	</t>
    </r>
    <r>
      <rPr>
        <sz val="9"/>
        <color rgb="FF000000"/>
        <rFont val="Arial"/>
        <family val="2"/>
      </rPr>
      <t>– How management (through specific positions and/or management committees) monitors climate-related issues.</t>
    </r>
  </si>
  <si>
    <t>Strategy</t>
  </si>
  <si>
    <t>Describe the climate-related risks and opportunities the organisation has identified over the short, medium, and long term.</t>
  </si>
  <si>
    <t>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organisation.
	– A description of the process(es) used to determine which risks and opportunities could have a material financial impact on the organisation.
Organisations should consider providing a description of their risks and opportunities by sector/geography, as appropriate.</t>
  </si>
  <si>
    <t>Describe the impact of climate-related risks and opportunities on the organisation’s businesses, strategy, and financial planning.</t>
  </si>
  <si>
    <t>Describe the resilience of the organisation’s strategy, taking into consideration different climate-related scenarios, including a 2°C or lower scenario.</t>
  </si>
  <si>
    <t>Risk management</t>
  </si>
  <si>
    <t>Describe the organisation’s processes for identifying and assessing climate-related risks.</t>
  </si>
  <si>
    <t>Describe the organisation’s processes for managing climate-related risks.</t>
  </si>
  <si>
    <t>Organisations should describe their processes for managing climate-related risks, including how they make decisions to mitigate, transfer, accept, or control those risks. In addition, organisations should describe their processes for prioritising climate-related risks, including how materiality determinations are made within their organisations.</t>
  </si>
  <si>
    <t>Describe how processes for identifying, assessing, and managing climate-related risks are integrated into the organisation’s overall risk management.</t>
  </si>
  <si>
    <t>Organisations should describe how their processes for identifying, assessing, and managing climate-related risks are integrated into their overall risk management.</t>
  </si>
  <si>
    <t>Metrics and targets</t>
  </si>
  <si>
    <t>Disclose the metrics used by the organisation to assess climate-related risks and opportunities in line with its strategy and risk management process.</t>
  </si>
  <si>
    <t>Organisations should provide the key metrics used to measure and manage climate-related risks and opportunities, as well as metrics consistent with the cross-industry, climate-related metric categories. 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low-carbon economy.
Metrics should be provided for historical periods to allow for trend analysis. Where appropriate, organisations should consider providing forward-looking metrics for the cross-industry, climate-related metric categories consistent with their business or strategic planning time horizons. In addition, where not apparent, Organisations should provide a description of the methodologies used to calculate or estimate climate-related metrics.</t>
  </si>
  <si>
    <t>Disclose Scope 1, Scope 2 and, if appropriate, Scope 3 GHG emissions, and the related risks.</t>
  </si>
  <si>
    <t>Organisations should provide their Scope 1 and Scope 2 GHG emissions independent of a materiality assessment and, if appropriate, Scope 3 GHG emissions and the related risks. All organisations should consider disclosing Scope 3 GHG emissions.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</si>
  <si>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t>Describe the targets used by the organisation to manage climate-related risks and opportunities and performance against targets.</t>
  </si>
  <si>
    <t>Organisations should describe their key climate-related targets such as those related to GHG emissions, water usage, energy usage etc, in line with the cross-industry, climate-related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t>
  </si>
  <si>
    <t xml:space="preserve">CLIMATE ACTION 100+ NET ZERO BENCHMARK </t>
  </si>
  <si>
    <t>Transition materials metrics</t>
  </si>
  <si>
    <r>
      <rPr>
        <b/>
        <sz val="9"/>
        <color rgb="FFFFFFFF"/>
        <rFont val="Arial"/>
        <family val="2"/>
      </rPr>
      <t>Production</t>
    </r>
    <r>
      <rPr>
        <b/>
        <vertAlign val="superscript"/>
        <sz val="9"/>
        <color rgb="FFFFFFFF"/>
        <rFont val="Arial"/>
        <family val="2"/>
      </rPr>
      <t>1</t>
    </r>
  </si>
  <si>
    <r>
      <rPr>
        <b/>
        <sz val="9"/>
        <color rgb="FFFFFFFF"/>
        <rFont val="Arial"/>
        <family val="2"/>
      </rPr>
      <t>Revenue</t>
    </r>
    <r>
      <rPr>
        <b/>
        <vertAlign val="superscript"/>
        <sz val="9"/>
        <color rgb="FFFFFFFF"/>
        <rFont val="Arial"/>
        <family val="2"/>
      </rPr>
      <t xml:space="preserve">2
</t>
    </r>
    <r>
      <rPr>
        <b/>
        <sz val="9"/>
        <color rgb="FFFFFFFF"/>
        <rFont val="Arial"/>
        <family val="2"/>
      </rPr>
      <t>US$m</t>
    </r>
  </si>
  <si>
    <r>
      <rPr>
        <b/>
        <sz val="9"/>
        <color rgb="FFFFFFFF"/>
        <rFont val="Arial"/>
        <family val="2"/>
      </rPr>
      <t>Capital expenditure</t>
    </r>
    <r>
      <rPr>
        <b/>
        <vertAlign val="superscript"/>
        <sz val="9"/>
        <color rgb="FFFFFFFF"/>
        <rFont val="Arial"/>
        <family val="2"/>
      </rPr>
      <t xml:space="preserve">3
</t>
    </r>
    <r>
      <rPr>
        <b/>
        <sz val="9"/>
        <color rgb="FFFFFFFF"/>
        <rFont val="Arial"/>
        <family val="2"/>
      </rPr>
      <t>$m</t>
    </r>
  </si>
  <si>
    <r>
      <rPr>
        <b/>
        <sz val="9"/>
        <color rgb="FFFFFFFF"/>
        <rFont val="Arial"/>
        <family val="2"/>
      </rPr>
      <t>Operating assets</t>
    </r>
    <r>
      <rPr>
        <b/>
        <vertAlign val="superscript"/>
        <sz val="9"/>
        <color rgb="FFFFFFFF"/>
        <rFont val="Arial"/>
        <family val="2"/>
      </rPr>
      <t xml:space="preserve">4
</t>
    </r>
    <r>
      <rPr>
        <b/>
        <sz val="9"/>
        <color rgb="FFFFFFFF"/>
        <rFont val="Arial"/>
        <family val="2"/>
      </rPr>
      <t>$m</t>
    </r>
  </si>
  <si>
    <t>2025 Guidance
Rio Tinto production share, unless otherwise stated</t>
  </si>
  <si>
    <t>Our products are classified as key transition materials (KTM) and other transition materials (OTM), aligning with the CA100+ Net Zero Standard for Diversified Mining Companies. Iron ore and gold are classified as transition neutral materials (TNM). We divested the last of our coal assets in 2018. Production of KTMs and OTMs increased by 11% and 2% respectively in 2024 on a copper equivalent basis.</t>
  </si>
  <si>
    <t>Commodity</t>
  </si>
  <si>
    <t>Classification</t>
  </si>
  <si>
    <t>Year ended 31 December</t>
  </si>
  <si>
    <r>
      <t>Emissions
Mt CO</t>
    </r>
    <r>
      <rPr>
        <b/>
        <vertAlign val="subscript"/>
        <sz val="10"/>
        <color theme="0"/>
        <rFont val="Arial"/>
        <family val="2"/>
      </rPr>
      <t>2</t>
    </r>
    <r>
      <rPr>
        <b/>
        <sz val="10"/>
        <color theme="0"/>
        <rFont val="Arial"/>
        <family val="2"/>
      </rPr>
      <t>e</t>
    </r>
    <r>
      <rPr>
        <b/>
        <vertAlign val="superscript"/>
        <sz val="10"/>
        <color theme="0"/>
        <rFont val="Arial"/>
        <family val="2"/>
      </rPr>
      <t>5,6</t>
    </r>
  </si>
  <si>
    <r>
      <t>Production</t>
    </r>
    <r>
      <rPr>
        <b/>
        <vertAlign val="superscript"/>
        <sz val="10"/>
        <color rgb="FFFFFFFF"/>
        <rFont val="Arial"/>
        <family val="2"/>
      </rPr>
      <t>1</t>
    </r>
  </si>
  <si>
    <r>
      <t>Consolidated sales revenue</t>
    </r>
    <r>
      <rPr>
        <b/>
        <vertAlign val="superscript"/>
        <sz val="10"/>
        <color theme="0"/>
        <rFont val="Arial"/>
        <family val="2"/>
      </rPr>
      <t>2</t>
    </r>
    <r>
      <rPr>
        <b/>
        <sz val="10"/>
        <color theme="0"/>
        <rFont val="Arial"/>
        <family val="2"/>
      </rPr>
      <t xml:space="preserve">
US$millions</t>
    </r>
  </si>
  <si>
    <r>
      <t>Capital expenditure</t>
    </r>
    <r>
      <rPr>
        <b/>
        <vertAlign val="superscript"/>
        <sz val="10"/>
        <color theme="0"/>
        <rFont val="Arial"/>
        <family val="2"/>
      </rPr>
      <t>3</t>
    </r>
    <r>
      <rPr>
        <b/>
        <sz val="10"/>
        <color theme="0"/>
        <rFont val="Arial"/>
        <family val="2"/>
      </rPr>
      <t xml:space="preserve">
$millions</t>
    </r>
  </si>
  <si>
    <r>
      <t>Operating assets</t>
    </r>
    <r>
      <rPr>
        <b/>
        <vertAlign val="superscript"/>
        <sz val="10"/>
        <color theme="0"/>
        <rFont val="Arial"/>
        <family val="2"/>
      </rPr>
      <t>4</t>
    </r>
    <r>
      <rPr>
        <b/>
        <sz val="10"/>
        <color theme="0"/>
        <rFont val="Arial"/>
        <family val="2"/>
      </rPr>
      <t xml:space="preserve">
$millions</t>
    </r>
  </si>
  <si>
    <t>Lithium ('000 tonnes)</t>
  </si>
  <si>
    <t>KTM</t>
  </si>
  <si>
    <r>
      <t>Copper</t>
    </r>
    <r>
      <rPr>
        <vertAlign val="superscript"/>
        <sz val="9"/>
        <rFont val="Arial"/>
        <family val="2"/>
      </rPr>
      <t>7</t>
    </r>
    <r>
      <rPr>
        <sz val="9"/>
        <rFont val="Arial"/>
        <family val="2"/>
      </rPr>
      <t xml:space="preserve"> (mined) ('000 tonnes)</t>
    </r>
  </si>
  <si>
    <t>2024: 1.0 
2023: 1.0</t>
  </si>
  <si>
    <r>
      <t xml:space="preserve">2024: 4,728 </t>
    </r>
    <r>
      <rPr>
        <sz val="10"/>
        <rFont val="Arial"/>
      </rPr>
      <t xml:space="preserve">
2023: 3,218</t>
    </r>
  </si>
  <si>
    <t>2024: 2,055 
2023: 1,976</t>
  </si>
  <si>
    <t>2024: 22,124 
2023: 21,050</t>
  </si>
  <si>
    <t>Copper (mined and refined, consolidated basis): 780 to 850kt</t>
  </si>
  <si>
    <r>
      <t>Copper</t>
    </r>
    <r>
      <rPr>
        <vertAlign val="superscript"/>
        <sz val="9"/>
        <rFont val="Arial"/>
        <family val="2"/>
      </rPr>
      <t>7</t>
    </r>
    <r>
      <rPr>
        <sz val="9"/>
        <rFont val="Arial"/>
        <family val="2"/>
      </rPr>
      <t xml:space="preserve"> (refined) ('000 tonnes)</t>
    </r>
  </si>
  <si>
    <t>Silver (mined) ('000 ounces)</t>
  </si>
  <si>
    <t>OTM</t>
  </si>
  <si>
    <t>2024: 98 
2023: 53</t>
  </si>
  <si>
    <t>Silver (refined) ('000 ounces)</t>
  </si>
  <si>
    <t>Molybdenum ('000 tonnes)</t>
  </si>
  <si>
    <t>2024: 159 
2023: 130</t>
  </si>
  <si>
    <t>Gold (mined) ('000 ounces)</t>
  </si>
  <si>
    <t>TNM</t>
  </si>
  <si>
    <t>2024: 797 
2023: 476</t>
  </si>
  <si>
    <t>Gold (refined) ('000 ounces)</t>
  </si>
  <si>
    <r>
      <t>Aluminium</t>
    </r>
    <r>
      <rPr>
        <vertAlign val="superscript"/>
        <sz val="9"/>
        <rFont val="Arial"/>
        <family val="2"/>
      </rPr>
      <t>8</t>
    </r>
    <r>
      <rPr>
        <sz val="9"/>
        <rFont val="Arial"/>
        <family val="2"/>
      </rPr>
      <t xml:space="preserve"> ('000 tonnes)</t>
    </r>
  </si>
  <si>
    <t>3.3 to 3.5Mt</t>
  </si>
  <si>
    <r>
      <t>Alumina</t>
    </r>
    <r>
      <rPr>
        <vertAlign val="superscript"/>
        <sz val="9"/>
        <rFont val="Arial"/>
        <family val="2"/>
      </rPr>
      <t>8</t>
    </r>
    <r>
      <rPr>
        <sz val="9"/>
        <rFont val="Arial"/>
        <family val="2"/>
      </rPr>
      <t xml:space="preserve"> ('000 tonnes)</t>
    </r>
  </si>
  <si>
    <t>7.4 to 7.8Mt</t>
  </si>
  <si>
    <r>
      <t>Bauxite</t>
    </r>
    <r>
      <rPr>
        <vertAlign val="superscript"/>
        <sz val="9"/>
        <rFont val="Arial"/>
        <family val="2"/>
      </rPr>
      <t>8</t>
    </r>
    <r>
      <rPr>
        <sz val="9"/>
        <rFont val="Arial"/>
        <family val="2"/>
      </rPr>
      <t xml:space="preserve"> ('000 tonnes)</t>
    </r>
  </si>
  <si>
    <t>57 to 59Mt</t>
  </si>
  <si>
    <r>
      <t>Minerals</t>
    </r>
    <r>
      <rPr>
        <vertAlign val="superscript"/>
        <sz val="9"/>
        <rFont val="Arial"/>
        <family val="2"/>
      </rPr>
      <t>9</t>
    </r>
    <r>
      <rPr>
        <sz val="9"/>
        <rFont val="Arial"/>
        <family val="2"/>
      </rPr>
      <t xml:space="preserve"> (‘000 tonnes/carats)</t>
    </r>
  </si>
  <si>
    <t>OTM/TNM</t>
  </si>
  <si>
    <t>See footnote 10</t>
  </si>
  <si>
    <t>Titanium dioxide slag: 1.0 to 1.2Mt</t>
  </si>
  <si>
    <t>Iron ore ('000 tonnes)</t>
  </si>
  <si>
    <r>
      <t>IOC</t>
    </r>
    <r>
      <rPr>
        <vertAlign val="superscript"/>
        <sz val="9"/>
        <rFont val="Arial"/>
        <family val="2"/>
      </rPr>
      <t>11</t>
    </r>
    <r>
      <rPr>
        <sz val="9"/>
        <rFont val="Arial"/>
        <family val="2"/>
      </rPr>
      <t xml:space="preserve"> iron ore pellets and concentrate: 9.7 to 11.4Mt Pilbara iron ore (shipments, 100% basis): 323 to 338Mt</t>
    </r>
  </si>
  <si>
    <t>Thermal and Metallurgical coal</t>
  </si>
  <si>
    <t>Further notes on production and capacity</t>
  </si>
  <si>
    <r>
      <rPr>
        <b/>
        <sz val="8"/>
        <rFont val="Arial"/>
        <family val="2"/>
      </rPr>
      <t xml:space="preserve">Mined copper: </t>
    </r>
    <r>
      <rPr>
        <sz val="8"/>
        <rFont val="Arial"/>
        <family val="2"/>
      </rPr>
      <t>On track for 1Mt copper production within 5 years.</t>
    </r>
  </si>
  <si>
    <r>
      <rPr>
        <b/>
        <sz val="8"/>
        <rFont val="Arial"/>
        <family val="2"/>
      </rPr>
      <t>Recycled aluminium (Matalco)</t>
    </r>
    <r>
      <rPr>
        <sz val="8"/>
        <rFont val="Arial"/>
        <family val="2"/>
      </rPr>
      <t>: System capacity of 800kt; production of 900kt in 2023.</t>
    </r>
  </si>
  <si>
    <r>
      <rPr>
        <b/>
        <sz val="8"/>
        <rFont val="Arial"/>
        <family val="2"/>
      </rPr>
      <t>Lithium carbonate (Rincon 3000)</t>
    </r>
    <r>
      <rPr>
        <sz val="8"/>
        <rFont val="Arial"/>
        <family val="2"/>
      </rPr>
      <t>: System capacity of 60kt; first production in 2028 with 3 year ramp up to full capacity. The production target of approximately 53kt of battery grade lithium carbonate per year for a period of 40 years was previously reported in a release to the ASX dated 4 December 2024 titled “Rincon Project Mineral Resources and Ore Reserves: Table 1”. Rio Tinto confirms that all material assumptions underpinning that production target continue to apply and have not materially changed. Plans are in place to build for a capacity of 60kt of battery grade lithium carbonate per year with debottlenecking and improvement programs scheduled to unlock this additional throughput</t>
    </r>
  </si>
  <si>
    <r>
      <rPr>
        <b/>
        <sz val="8"/>
        <rFont val="Arial"/>
        <family val="2"/>
      </rPr>
      <t>Iron ore (Pilbara System)</t>
    </r>
    <r>
      <rPr>
        <sz val="8"/>
        <rFont val="Arial"/>
        <family val="2"/>
      </rPr>
      <t>: System capacity of 345-360Mt mid-term.</t>
    </r>
  </si>
  <si>
    <t>1. Production figures are measured according to Rio Tinto's ownership % share of each site. For further details on the share %, see pages 297 and 298 of the Annual Report where these have been highlighted.</t>
  </si>
  <si>
    <t xml:space="preserve">2. Revenue reflects third party sales by product on a consolidated basis inclusive of our share of equity accounted units. </t>
  </si>
  <si>
    <t>3. Capital expenditure is the net cash outflow on purchases less sales of property, plant and equipment, capitalised evaluation costs and other intangible assets, inclusive of our share of equity accounted units and reported by product.</t>
  </si>
  <si>
    <t>4. Operating assets by product recorded above are the net assets of subsidiaries, joint operations and the Group’s share relating to equity accounted units adjusted for net (debt)/cash and post-retirement assets and liabilities, net of tax, after the deduction of non-controlling interests.</t>
  </si>
  <si>
    <t>5. Scope 1, 2, and 3 emissions are measured on an equity basis and align to the Rio Tinto ownership % share used to record production values. For additional information on our emissions methodology, see our 2024 Sustainability Fact Book.</t>
  </si>
  <si>
    <t>6. The emissions in this table are Scope 1 and 2 greenhouse gas (GHG) emissions (market-based) for the operating sites producing the commodity listed. The total differs from the full Group share reported numbers as these exclude development, closure sites, marine and corporate emissions.</t>
  </si>
  <si>
    <t>7. Copper production from Oyu Tolgoi, Rio Tinto Kennecott and Escondida has been certified under the Copper Mark system. The Copper Mark certification for Escondida has been obtained via BHP which is the majority partner.</t>
  </si>
  <si>
    <t>8. For a list of assets certified under the Aluminium Stewardship Initiative, see the "Certifications &amp; frameworks" tab.</t>
  </si>
  <si>
    <t>9. Minerals comprise titanium dioxide slag (OTM), borates (TNM), salt (TNM) and diamonds (TNM).</t>
  </si>
  <si>
    <t>10. 2024 Mineral production is as follows:</t>
  </si>
  <si>
    <t>Titanium dioxide slag (‘000 tonnes): 990 (2023:1,111)</t>
  </si>
  <si>
    <t>Borates (‘000 tonnes): 504 (2023: 495)</t>
  </si>
  <si>
    <t>Salt (‘000 tonnes): 5,823 (2023: 5,973)</t>
  </si>
  <si>
    <t>Diamonds (‘000 carats): 2,759 (2023: 3,340)</t>
  </si>
  <si>
    <t>11. Iron Ore Company of Canada continues to be reported at Rio Tinto share.</t>
  </si>
  <si>
    <t>12. The financial metrics are provided for illustrative purposes only. They are non-IFRS and differ from our IFRS segmental analysis as we do not monitor these metrics by product.</t>
  </si>
  <si>
    <t>TASK FORCE ON NATURE-RELATED FINANCIAL DISCLOSURES INDEX</t>
  </si>
  <si>
    <t>Rio Tinto response</t>
  </si>
  <si>
    <t>Describe the Board’s oversight of nature-related risks and opportunities.</t>
  </si>
  <si>
    <t>Describe management’s role in assessing and managing nature-related dependencies, impacts, risks and opportunities.</t>
  </si>
  <si>
    <t>In describing management’s role related to the assessment and management of nature-related risks and opportunities, organisations should consider including the following information: 
‒ Whether the organisation has assigned nature-related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nature-related risks and opportunities.
‒ How management (through specific positions and/or management committees) monitors nature-related risks and opportunities.</t>
  </si>
  <si>
    <t>Describe the nature-related dependencies, impacts, risks and opportunities the organisation has identified over the short, medium, and long term.</t>
  </si>
  <si>
    <t>Organisations should provide the following information: 
‒ A description of what they consider to be the relevant short-, medium- and long-term time horizons, taking into consideration the useful life of the organisation’s assets or infrastructure and the fact that nature-related risks and opportunities often manifest themselves over the medium and longer terms. 
‒ A description of the specific nature-related risks and opportunities potentially arising in each time horizon (short-, medium- and long-term) that could have a material financial impact on the organisation.
‒ A description of the process(es) used to determine which risks and opportunities, based on nature-related dependencies and nature impacts, could have a material financial impact on the organisation.
‒ A description of their risks and opportunities, as appropriate. In describing nature-related risks and opportunities, organisations should refer to the TNFD webpages - tnfd.global</t>
  </si>
  <si>
    <t>Describe the impact of nature-related dependencies, impacts, risks and opportunities on the organisation’s businesses, strategy, and financial planning.</t>
  </si>
  <si>
    <t>Describe the resilience of the organisation’s strategy, taking into consideration different scenarios.</t>
  </si>
  <si>
    <r>
      <rPr>
        <i/>
        <sz val="9"/>
        <color rgb="FF000000"/>
        <rFont val="Arial"/>
        <family val="2"/>
      </rPr>
      <t>Annual Report 2024</t>
    </r>
    <r>
      <rPr>
        <sz val="9"/>
        <color rgb="FF000000"/>
        <rFont val="Arial"/>
        <family val="2"/>
      </rPr>
      <t xml:space="preserve">
‒ Page 6-7 (Strategic context and strategy)</t>
    </r>
  </si>
  <si>
    <t>Describe the organisation’s interactions with low integrity ecosystems, high importance ecosystems and areas of water stress.</t>
  </si>
  <si>
    <t>Organisations should provide a list and/or spatial map of the ecosystems deemed to be low integrity and/or high importance and water-stressed areas with which the organisation’s assets and operations interact. This should include reference to the location of the ecosystem and the type of ecosystem (i.e. the biome).
A number of reference sources and indicators for defining low integrity ecosystems, high importance ecosystems and water-stressed areas are available and signposted in the LEAP approach on the TNFD interactive online platform. Others reference sources and indicators are in development.
The definitions and reference sources for this disclosure recommendation in subsequent beta versions will be established through further consultation with knowledge partners and market participants.</t>
  </si>
  <si>
    <t>Risk and impact management</t>
  </si>
  <si>
    <t>Describe the organisation’s processes for identifying and assessing nature-related dependencies, impacts, risks and opportunities.</t>
  </si>
  <si>
    <t>Describe the organisation’s processes for managing nature-related dependencies, impacts, risks and opportunities.</t>
  </si>
  <si>
    <t>Organisations should describe their processes for managing nature-related risks, including how they make decisions to avoid, minimize, mitigate, transfer, accept or control those risks. In addition, organisations should describe their processes for prioritising nature-related risks, including how materiality determinations are made within their organisations and how priority locations are identified.
In describing their processes for managing nature-related risks, organisations should address the risks included in the TNFD framework as appropriate.</t>
  </si>
  <si>
    <t>Describe how processes for identifying, assessing, and managing nature-related risks are integrated into the organisation’s overall risk management.</t>
  </si>
  <si>
    <t>Organisations should describe how their processes for identifying, assessing and managing nature-related risks are integrated into their overall risk management.</t>
  </si>
  <si>
    <t>Describe the organisations approach to locate the sources of inputs used to create value that may generate nature related dependencies, impacts, risks and opportunities.</t>
  </si>
  <si>
    <t>Guidance not currently available</t>
  </si>
  <si>
    <t>Describe how stakeholders, including rightsholders, are engaged by the organisation in its assessment and response to nature-related dependencies, impacts, risks and opportunities.</t>
  </si>
  <si>
    <t>Disclose the metrics used by the organisation to assess material nature-related risks and opportunities in line with its strategy and risk management process.</t>
  </si>
  <si>
    <t>Note – Adaptation of this TNFD recommended disclosure is under ongoing consideration by the TNFD Taskforce members for inclusion in future beta releases of the TNFD framework.</t>
  </si>
  <si>
    <t>Sustainability Fact Book 2024 - Biodiversity</t>
  </si>
  <si>
    <t>Disclose the metrics used by the organisation to assess and manage direct, upstream and, if appropriate, downstream dependencies and impacts on nature.</t>
  </si>
  <si>
    <t>Describe the targets used by the organisation to manage nature-related dependencies, impacts, risks and opportunities and performance against targets.</t>
  </si>
  <si>
    <t>Organisations should describe their key nature-related targets, including location-specific targets for priority locations, where relevant, and in line with anticipated regulatory requirements or market constraints or other goals. 
In describing their targets, organisations should consider including the following:
‒ Whether the target is absolute or relative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
Note – Further guidance on targets will be developed by the Taskforce for inclusion in future beta releases of the TNFD framework</t>
  </si>
  <si>
    <t>Sustainability Fact Book 2024 - Environment</t>
  </si>
  <si>
    <t>Sustainability Fact Book 2024 - GHG Emissions</t>
  </si>
  <si>
    <t>Describe how targets on nature and climate are aligned and contribute to each other, and any trade-offs.</t>
  </si>
  <si>
    <t xml:space="preserve">ICMM Mining Principles </t>
  </si>
  <si>
    <t>ICMM - Performance Expectations</t>
  </si>
  <si>
    <r>
      <t xml:space="preserve">As a founding member of the ICMM, Rio Tinto has committed to completing our implementation of the ICMM Performance Expectations (PEs). The ICMM Mining Principles framework focuses on implementation of systems and practices related to a broad range of sustainability areas. In line with ICMM requirements, all 29 Rio Tinto-managed operating and refining assets completed an ICMM PE self-assessment before 30 September 2022. A self-assessment was also completed for Rio Tinto Corporate. 
In 2022, Rio Tinto prioritised 26 of the 29 operating assets for validation in the initial three-year cycle based on the following criteria:
•  </t>
    </r>
    <r>
      <rPr>
        <u/>
        <sz val="9"/>
        <rFont val="Arial"/>
        <family val="2"/>
      </rPr>
      <t>Integrated assurance schedule:</t>
    </r>
    <r>
      <rPr>
        <sz val="9"/>
        <rFont val="Arial"/>
        <family val="2"/>
      </rPr>
      <t xml:space="preserve"> Rio Tinto is taking an integrated approach to the ESG assurance program, which commenced in 2023. Integrated assurance refers to an asset completing one assurance activity to respond to multiple different frameworks. The integrated assurance schedule aligns all of Rio Tinto’s ESG certifications and membership commitments such that they will be conducted as an integrated assurance activity over a 3-year assurance cycle.
•  </t>
    </r>
    <r>
      <rPr>
        <u/>
        <sz val="9"/>
        <rFont val="Arial"/>
        <family val="2"/>
      </rPr>
      <t>Operating/refining assets risk and size considerations:</t>
    </r>
    <r>
      <rPr>
        <sz val="9"/>
        <rFont val="Arial"/>
        <family val="2"/>
      </rPr>
      <t xml:space="preserve"> The 3 assets that will not be prioritised in this initial 3-year validation cycle include Wilmington; Coudekerque and Suzhou. They were not prioritised for this validation cycle due to the nature of the operations and as many of the PEs were self-assessed and calibrated by an experienced Validation Service Provider (VSP), ERM Canada as “Not Applicable”. In addition, all 3 operations have a workforce below 100 full-time equivalents.
Note: the table below includes 30 operating assets with 27 prioritised for validation as Greater Brockman has been divided into two assets: Greater Nammuldi and Brockman 4. 
In 2024, on-site third-party validations were completed for 12 of our priority operating and refining assets as well as validation of the Rio Tinto corporate self-assessment. The validation outcomes indicate alignment between the self-assessment and validation outcomes, with identification of relevant areas for improvement. 
For sites that have completed third-party validation and received their final reports, the results presented in the table below reflect the validated outcomes. For sites that have not yet completed third-party validation or were not prioritised for this initial three-year cycle, the results presented in the table below reflect the most recent self-assessment outcomes. 
The possible outcomes for the validation of an individual PE are "Meets", "Partially meets", and "Does not meet" as defined below:
• Meets: Systems and/or practices related to the PE have been implemented and there is sufficient evidence that the intent of the PE is being met. However, opportunities for improvement may still remain.
• Partially meets: Systems and/or practices related to meeting the intent of the PE have been only partially implemented. There are gaps that may contribute to an inability to meet the intended outcome of the PE, or insufficient evidence can be provided to demonstrate that the activity is aligned to the intent of the PE.
• Does not meet: Systems and/or practices required to support the core intent of the PE are not in place, are not being implemented or cannot be evidenced.</t>
    </r>
  </si>
  <si>
    <t>Detailed Disclosure of Self-Assessments against ICMM Performance Expectations (PEs)</t>
  </si>
  <si>
    <t>Key:</t>
  </si>
  <si>
    <t>3rd party validation outcomes:</t>
  </si>
  <si>
    <t>l</t>
  </si>
  <si>
    <t>Meets</t>
  </si>
  <si>
    <t>◑</t>
  </si>
  <si>
    <t>Partially meets</t>
  </si>
  <si>
    <r>
      <t></t>
    </r>
    <r>
      <rPr>
        <sz val="16"/>
        <rFont val="Wingdings 2"/>
        <family val="1"/>
        <charset val="2"/>
      </rPr>
      <t></t>
    </r>
  </si>
  <si>
    <t>Does not meet</t>
  </si>
  <si>
    <t>V</t>
  </si>
  <si>
    <t>Self-assessment outcomes:</t>
  </si>
  <si>
    <t></t>
  </si>
  <si>
    <t>Rio Tinto product groups</t>
  </si>
  <si>
    <t>IRON ORE</t>
  </si>
  <si>
    <t>MINERALS</t>
  </si>
  <si>
    <t>ALUMINIUM</t>
  </si>
  <si>
    <t>COPPER</t>
  </si>
  <si>
    <t>RIO TINTO CORPORATE</t>
  </si>
  <si>
    <t>Commentary</t>
  </si>
  <si>
    <t>Rio Tinto managed operating/refining assets</t>
  </si>
  <si>
    <t>Greater Nammuldi</t>
  </si>
  <si>
    <t>Greater Tom Price &amp; Marandoo</t>
  </si>
  <si>
    <t>RTIT Quebec Operations</t>
  </si>
  <si>
    <t>Richards Bay Minerals </t>
  </si>
  <si>
    <t>Coudekerque</t>
  </si>
  <si>
    <t>Diavik Diamond Mine</t>
  </si>
  <si>
    <t>Boron Mine</t>
  </si>
  <si>
    <t>Quebec Operations</t>
  </si>
  <si>
    <t>Bell Bay Aluminium Smelter</t>
  </si>
  <si>
    <t>Boyne Smelters Limited</t>
  </si>
  <si>
    <t>Weipa Bauxite Mines</t>
  </si>
  <si>
    <t>Gove Bauxite Mine</t>
  </si>
  <si>
    <t>Yarwun Alumina Refinery</t>
  </si>
  <si>
    <t>ISAL Aluminium Smelter</t>
  </si>
  <si>
    <t>Rio Tinto Kennecott</t>
  </si>
  <si>
    <t>Year of current self-assessment</t>
  </si>
  <si>
    <t>2021 
(with minor update in 2022)</t>
  </si>
  <si>
    <t>On-site third party validation</t>
  </si>
  <si>
    <t>Q3 2024</t>
  </si>
  <si>
    <t>Not scheduled in 2024</t>
  </si>
  <si>
    <t>Not prioritised for third-party validation</t>
  </si>
  <si>
    <t xml:space="preserve">Q4 2023 </t>
  </si>
  <si>
    <t xml:space="preserve">Q3 2023 </t>
  </si>
  <si>
    <t>Q3 2023</t>
  </si>
  <si>
    <t>Q1 2023</t>
  </si>
  <si>
    <t>Validation service provider</t>
  </si>
  <si>
    <t>PwC</t>
  </si>
  <si>
    <t>EEM</t>
  </si>
  <si>
    <t>EEM Gestion ESS Inc.</t>
  </si>
  <si>
    <t>RCS</t>
  </si>
  <si>
    <t>ERM CVS</t>
  </si>
  <si>
    <t>KPMG</t>
  </si>
  <si>
    <r>
      <rPr>
        <b/>
        <sz val="9"/>
        <color theme="0"/>
        <rFont val="Arial"/>
        <family val="2"/>
      </rPr>
      <t xml:space="preserve">PRINCIPLE 1: </t>
    </r>
    <r>
      <rPr>
        <sz val="9"/>
        <color theme="0"/>
        <rFont val="Arial"/>
        <family val="2"/>
      </rPr>
      <t>Apply ethical business practices and sound systems of corporate governance and transparency to support sustainable development.</t>
    </r>
  </si>
  <si>
    <t>1.1: Establish systems to maintain compliance with applicable law.</t>
  </si>
  <si>
    <t>While RTIO assets have processes in place to effectively manage HSEC legal and other requirements, these are not standardised or aligned with the current RTIO HSEQ Management System. RTIO is committed to improve the current status through transitioning to the new RT HSESC Management System Framework.</t>
  </si>
  <si>
    <t>1.2: Implement policies and practices to prevent bribery, corruption and to publicly disclose facilitation payments.</t>
  </si>
  <si>
    <t>1.3: Implement policies and standards consistent with the ICMM policy framework.</t>
  </si>
  <si>
    <t xml:space="preserve">This PE is applicable at the corporate level only and therefore is not applicable for all operating/refining assets. </t>
  </si>
  <si>
    <t>1.4: Assign accountability for sustainability performance at the Board and/or Executive Committee level.</t>
  </si>
  <si>
    <t>This PE is applicable at the corporate level only and therefore is not applicable for all operating/refining assets.</t>
  </si>
  <si>
    <t>1.5: Disclose the value and beneficiaries of financial and in-kind political contributions whether directly or through an intermediary.</t>
  </si>
  <si>
    <t>PRINCIPLE 2: Integrate sustainable development in company strategy and decision-making processes.</t>
  </si>
  <si>
    <t>2.1: Integrate sustainable development principles into corporate strategy and decision-making processes relating to investments and in the design, operation and closure of facilities.</t>
  </si>
  <si>
    <t>2.2: Support the adoption of responsible physical and psychological health and safety, environmental, human rights and labour policies and practices by joint venture partners, suppliers and contractors, based on risk.</t>
  </si>
  <si>
    <t>PRINCIPLE 3: Respect human rights and the interests, cultures, customs and values of workers and communities affected by our activities.</t>
  </si>
  <si>
    <r>
      <t xml:space="preserve">3.1 Support the </t>
    </r>
    <r>
      <rPr>
        <i/>
        <sz val="9"/>
        <color rgb="FF000000"/>
        <rFont val="Arial"/>
        <family val="2"/>
      </rPr>
      <t>UN Guiding Principles on Business and Human Rights</t>
    </r>
    <r>
      <rPr>
        <sz val="9"/>
        <color rgb="FF000000"/>
        <rFont val="Arial"/>
        <family val="2"/>
      </rPr>
      <t xml:space="preserve"> by developing a policy commitment to respect human rights, undertaking human rights due diligence and providing for or cooperating in processes to enable the remediation of adverse human rights impacts that members have caused or contributed to.</t>
    </r>
  </si>
  <si>
    <t>Rio Tinto has a Human Rights Policy and mechanisms to identify, assess, communicate, control and remediate (if necessary) human rights impacts.  
While the processes in place fully meet the human rights requirements as per the UN Guiding Principles, learnings from the past few years have resulted in a recent update to Rio Tinto's human rights processes. Some of our assets are in the process of implementing these improvements and have therefore been assessed as "partially meets" to acknowledge this work in progress. 
RTIO were assessed as "partially meets" in the 2024 3rd party validation. Since then, RTIO has completed a comprehensive program to address the remaining gaps related to human rights due diligence. Work will continue to mature these processes. 
The Iron Ore Company of Canada (IOC) validation aligned with the self-assessment outcome of "partially meets". IOC has commenced work to improve the human rights risk assessment and deployment of human rights training.</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</si>
  <si>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</si>
  <si>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This PE is applicable at  the asset level only and therefore not applicable at the corporate level.</t>
  </si>
  <si>
    <t>3.3 Implement, based on risk, a human rights and security approach consistent with the Voluntary Principles on Security and Human Rights.</t>
  </si>
  <si>
    <r>
      <t xml:space="preserve">This PE is applicable at the asset level only and therefore is not applicable at the corporate level.
The Rio Tinto </t>
    </r>
    <r>
      <rPr>
        <i/>
        <sz val="9"/>
        <color rgb="FF000000"/>
        <rFont val="Arial"/>
        <family val="2"/>
      </rPr>
      <t>Human Rights Policy</t>
    </r>
    <r>
      <rPr>
        <sz val="9"/>
        <color rgb="FF000000"/>
        <rFont val="Arial"/>
        <family val="2"/>
      </rPr>
      <t xml:space="preserve"> and </t>
    </r>
    <r>
      <rPr>
        <i/>
        <sz val="9"/>
        <color rgb="FF000000"/>
        <rFont val="Arial"/>
        <family val="2"/>
      </rPr>
      <t>Group Security Standard</t>
    </r>
    <r>
      <rPr>
        <sz val="9"/>
        <color rgb="FF000000"/>
        <rFont val="Arial"/>
        <family val="2"/>
      </rPr>
      <t xml:space="preserve"> requires implementation of the </t>
    </r>
    <r>
      <rPr>
        <i/>
        <sz val="9"/>
        <color rgb="FF000000"/>
        <rFont val="Arial"/>
        <family val="2"/>
      </rPr>
      <t>Voluntary Principles on Security and Human Rights</t>
    </r>
    <r>
      <rPr>
        <sz val="9"/>
        <color rgb="FF000000"/>
        <rFont val="Arial"/>
        <family val="2"/>
      </rPr>
      <t xml:space="preserve"> (VPSHR). The assets are at different stages of implementation and this has been highlighted in the self-assessment or validation outcomes. 
</t>
    </r>
    <r>
      <rPr>
        <sz val="9"/>
        <color rgb="FFFF0000"/>
        <rFont val="Arial"/>
        <family val="2"/>
      </rPr>
      <t xml:space="preserve">
</t>
    </r>
  </si>
  <si>
    <t>3.4 Respect the rights of workers by: not employing child or forced labour; avoiding human trafficking; not assigning hazardous/dangerous work to those under 18; eliminating all forms of harassment and discrimination; respecting freedom of association and collective bargaining; and providing an appropriate mechanism to address workers grievances.</t>
  </si>
  <si>
    <r>
      <t>◑</t>
    </r>
    <r>
      <rPr>
        <vertAlign val="superscript"/>
        <sz val="18"/>
        <rFont val="Arial"/>
        <family val="2"/>
      </rPr>
      <t>*</t>
    </r>
  </si>
  <si>
    <t xml:space="preserve">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*Some assets that have been validated as meeting the requirements of this performance expectation by an external provider have chosen to self-report as partial meets. </t>
  </si>
  <si>
    <t>3.5 Equitably remunerate employees with wages that equal or exceed legal requirements or represent a competitive wage within that job market (whichever is higher) and assign regular and overtime working hours within legally required limits.</t>
  </si>
  <si>
    <t>3.6 Respect the rights, interests, aspirations, culture and natural resource-based livelihoods of Indigenous Peoples in project design, development and operation; apply the mitigation hierarchy to address adverse impacts; and deliver sustainable benefits for Indigenous Peoples.</t>
  </si>
  <si>
    <t>This PE is applicable at the asset level only and therefore is not applicable at the corporate level.
Four assets (Suzhou, ISAL, Coudekeque and Wilmington) have been self-assessed as "not applicable" due to the absence of identified Indigenous Peoples in the regions which they operate.  
The validation outcome for OT was also confirmed as "not applicable" as herder communities proximate to OT do not identify as Indigenous; Mongolians consider themselves socially and culturally homogeneous.
While systems and processes are in place to recognise and respect the rights and interests of Indigenous Peoples that meet the intent of this PE, three assets (Yarwun, Boyne Smelters Limited [BSL], Quebec Operations) are actively completing improvement work through engagements with Traditional Owners and First Nations to strengthen processes. To acknowledge this work in progress, these assets have been assessed as "partially meets".
The validation outcome for RTK was confirmed as "meets" and acknowledges ongoing efforts to mature plans and processes.</t>
  </si>
  <si>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</si>
  <si>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t>l</t>
    </r>
    <r>
      <rPr>
        <vertAlign val="superscript"/>
        <sz val="18"/>
        <rFont val="Calibri"/>
        <family val="2"/>
        <scheme val="minor"/>
      </rPr>
      <t>*</t>
    </r>
  </si>
  <si>
    <r>
      <t xml:space="preserve">This PE is applicable at the asset level only and therefore is not applicable at the corporate level.
Six assets (ISAL, Suzhou, Coudekeque, Wilmington, RTK and OT) assessed as "not applicable" due to the absence of identified Indigenous Peoples in the regions which they operate. 
BSL and Bell Bay have been validated as "not applicable" due to no major change/significant projects in recent past requiring FPIC. 
</t>
    </r>
    <r>
      <rPr>
        <sz val="9"/>
        <rFont val="Arial"/>
        <family val="2"/>
      </rPr>
      <t>*Weipa and Gove were originally externally validated as "partially meets" due to inability to access records in a timely manner.  They have since upgraded their stakeholder management system (including record management) which has resolved this issue and were reevaluated mid-2024 as "fully meets".</t>
    </r>
    <r>
      <rPr>
        <sz val="9"/>
        <color rgb="FF000000"/>
        <rFont val="Arial"/>
        <family val="2"/>
      </rPr>
      <t xml:space="preserve">
The validation outcome for RTK was confirmed as "not applicable" in light of its 120-year history. The validation outcome for OT was also confirmed as "not applicable" as herder communities proximate to OT do not identify as Indigenous; Mongolians consider themselves socially and culturally homogeneous.</t>
    </r>
  </si>
  <si>
    <t>3.8 Implement policies and practices to respect the rights and interests of women that reflect gender-informed approaches to work practices and job design, and that protect against all forms of discrimination and harassment, and behaviours that adversely impact on women's successful participation in the workplace.</t>
  </si>
  <si>
    <r>
      <t xml:space="preserve">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*Some assets that have been validated as meeting the requirements of this performance expectation by an external provider have chosen to self-report as partial meets. 
</t>
    </r>
    <r>
      <rPr>
        <strike/>
        <sz val="9"/>
        <rFont val="Arial"/>
        <family val="2"/>
      </rPr>
      <t xml:space="preserve">
</t>
    </r>
    <r>
      <rPr>
        <sz val="9"/>
        <rFont val="Arial"/>
        <family val="2"/>
      </rPr>
      <t xml:space="preserve">The only asset that self-assessed as "meets" for this PE is ISAL, where legislation on gender equality, supported by a parliamentary resolution has shown continued improvements. The World Economic Forum's Global Gender Gap Report for the past 13 years has shown Iceland as the top performing country and in the top three most improved countries. Human rights and equality are fundamental statements in ISAL's policy, strategy and objectives which are audited externally on an annual basis.
The IOC, OT and RTK validation outcomes aligned with the self-assessment outcomes of "partially meets". All sites are implementing actions to address findings from the Everyday Respect Report. </t>
    </r>
  </si>
  <si>
    <t>3.9 Implement policies and practices to respect the rights and interests of all workers and improve workforce representation in the workplace so it is more inclusive.</t>
  </si>
  <si>
    <t>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3.9 is a new performance expectation. Where this expectation has not be validated on-site, a self-assessed rating has been reported. .</t>
  </si>
  <si>
    <t>PRINCIPLE 4: Implement effective risk 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</si>
  <si>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</si>
  <si>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rPr>
        <sz val="9"/>
        <color rgb="FF000000"/>
        <rFont val="Arial"/>
        <family val="2"/>
      </rPr>
      <t xml:space="preserve">Impact assessments are conducted in line with the Rio Tinto Project definitions guideline, Environmental and social impact guidance notes as well as the </t>
    </r>
    <r>
      <rPr>
        <i/>
        <sz val="9"/>
        <color rgb="FF000000"/>
        <rFont val="Arial"/>
        <family val="2"/>
      </rPr>
      <t>CSP Standard</t>
    </r>
    <r>
      <rPr>
        <sz val="9"/>
        <color rgb="FF000000"/>
        <rFont val="Arial"/>
        <family val="2"/>
      </rPr>
      <t xml:space="preserve">. This includes requirements at each project stage for assessment of impacts including environmental, social, cultural, and human rights impacts. While the assessment includes analysis of population and demography and consultation with potentially impacted populations, there is an opportunity for further improvement to include public disclosure of the assessment results.
Evidence of public disclosure processes for some studies was not available for the assets assessed as "partially meets". </t>
    </r>
  </si>
  <si>
    <r>
      <t xml:space="preserve">4.2 Undertake risk-based due diligence on conflict and human rights that aligns with the </t>
    </r>
    <r>
      <rPr>
        <i/>
        <sz val="9"/>
        <color rgb="FF000000"/>
        <rFont val="Arial"/>
        <family val="2"/>
      </rPr>
      <t>OECD Due Diligence Guidance on Conflict-Affected and High-Risk Areas</t>
    </r>
    <r>
      <rPr>
        <sz val="9"/>
        <color rgb="FF000000"/>
        <rFont val="Arial"/>
        <family val="2"/>
      </rPr>
      <t>, when operating in, or sourcing from, a conflict-affected or high-risk area.</t>
    </r>
  </si>
  <si>
    <t>Diavik operate entirely within Canada with no external supply chain dependencies. This PE has been assessed as "not applicable".</t>
  </si>
  <si>
    <t>4.3 Implement risk-based controls to avoid/prevent, minimise, mitigate and/or remedy physical and psychological health, safety and environmental impacts to workers, local communities, cultural heritage and the natural environment, based upon a recognised international standard or management system.</t>
  </si>
  <si>
    <r>
      <rPr>
        <sz val="9"/>
        <color rgb="FF000000"/>
        <rFont val="Arial"/>
        <family val="2"/>
      </rPr>
      <t xml:space="preserve">This PE is applicable at the asset level only and therefore is not applicable at the corporate level.
Rio Tinto HSEC Management System, HSEC standards and the </t>
    </r>
    <r>
      <rPr>
        <i/>
        <sz val="9"/>
        <color rgb="FF000000"/>
        <rFont val="Arial"/>
        <family val="2"/>
      </rPr>
      <t xml:space="preserve">Risk Management Standard </t>
    </r>
    <r>
      <rPr>
        <sz val="9"/>
        <color rgb="FF000000"/>
        <rFont val="Arial"/>
        <family val="2"/>
      </rPr>
      <t xml:space="preserve">describes our approach to risk management.    
All RTIO operations assessed as "partially meets" for this PE as there are currently improvement plans included in the HSE strategy to strengthen the approach to Chemical and hazardous substances exposure control; Fitness for work; Safety critical work; and Vector-borne and infectious disease control. </t>
    </r>
  </si>
  <si>
    <t>4.4 Develop, maintain and test emergency response plans. Where risks to external stakeholders are significant, this should be in collaboration with potentially affected stakeholders and consistent with established industry good practice.</t>
  </si>
  <si>
    <t xml:space="preserve">This PE is applicable at the asset level only and therefore is not applicable at the corporate level.
Rio Tinto has processes in place to develop, maintain and test emergency response plans in collaboration with potentially affected stakeholders.  
The assets assessed as "partially meets" identified improvement opportunities to demonstrate compliance with the emergency response exercise schedule and recording evidence of potentially impacted stakeholders involved in the development of emergency response plans.   </t>
  </si>
  <si>
    <t>PRINCIPLE 5: Pursue continual improvement in physical and psychological health and safety performance with the ultimate goal of zero harm.</t>
  </si>
  <si>
    <t>5.1 Implement practices aimed at continually improving workplace physical and psychological health and safety, and monitor performance for the elimination of workplace fatalities, serious injuries, psychosocial hazards and prevention of occupational diseases, based upon a recognised international standard or management system.</t>
  </si>
  <si>
    <t>5.2 Provide workers with training in accordance with their responsibilities for physical and psychological health and safety, and implement health surveillance and risk-based monitoring programs based on occupational exposures.</t>
  </si>
  <si>
    <t>Rio Tinto has standards, guidelines and operating procedures in place to manage health and safety and implement health surveillance and risk-based monitoring.  
In 2023, following a shutdown and a 17-month restart period, BC Works welcomed 400 new workers, presenting a substantial training challenge. As a result, training efforts are ongoing and remain a key focus.</t>
  </si>
  <si>
    <t>PRINCIPLE 6: 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</si>
  <si>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</si>
  <si>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t xml:space="preserve">Opportunities were identified at QMM to integrate the stakeholder engagement process during the asset closure study design and update. 
Suzhou reported "not applicable". Due to the nature of the operations, closure processes will be significantly different to mining and metals operations. </t>
  </si>
  <si>
    <t>6.2 Implement water stewardship practices that provide for strong and transparent water governance, effective and efficient management of water at operations, and collaboration with stakeholders at a catchment level to achieve responsible and sustainable water use.</t>
  </si>
  <si>
    <r>
      <t>Rio Tinto has adopted a global standard for the management of water quality and quantity which is publicly accessible. The intent of this standard is to prevent, or otherwise minimise, mitigate and remediate the effects that our business operations have on communities and environments.
The assets that have assessed as "partially meets" have identified improvement opportunities related to their water stewardship programmes specific to their asset. Examples include:
• Improved stakeholder engagement for water management including water stewardship committees.
• Updates to water balances and water management plans.
• Improved catchment strategies.
Refer to</t>
    </r>
    <r>
      <rPr>
        <i/>
        <sz val="9"/>
        <rFont val="Arial"/>
        <family val="2"/>
      </rPr>
      <t xml:space="preserve"> the ESG section </t>
    </r>
    <r>
      <rPr>
        <sz val="9"/>
        <rFont val="Arial"/>
        <family val="2"/>
      </rPr>
      <t xml:space="preserve">in the </t>
    </r>
    <r>
      <rPr>
        <i/>
        <sz val="9"/>
        <rFont val="Arial"/>
        <family val="2"/>
      </rPr>
      <t>2024 Annual Report</t>
    </r>
    <r>
      <rPr>
        <sz val="9"/>
        <rFont val="Arial"/>
        <family val="2"/>
      </rPr>
      <t xml:space="preserve"> for further information riotinto.com/en/invest/reports/annual-report
The IOC validation aligned with the self-assessment outcome of "partially meets" and work has commenced to improve the governance, strategy and engagement processes related to water stewardship.</t>
    </r>
  </si>
  <si>
    <t>6.3 Design, construct, operate, monitor and decommission tailings disposal/storage facilities using comprehensive, risk-based management and governance practices in line with internationally recognised good practice, to minimise the risk of catastrophic failure.</t>
  </si>
  <si>
    <r>
      <rPr>
        <sz val="9"/>
        <color rgb="FF000000"/>
        <rFont val="Arial"/>
        <family val="2"/>
      </rPr>
      <t>Rio Tinto has processes in place for managing tailings facilities. As a member of ICMM, Rio Tinto has committed to conforming with the Global Industry Standard on Tailings Management (GISTM) for all tailings facilities that we operate. GISTM disclosure statements for the “Very High” and “Extreme” tailings facilities were published in August 2023, and disclosure statements will be published for the remaining tailings facilities in August 2025.
Works are in progress for full implementation of GISTM.  Until such time as an asset has fully implemented all 77 requirements of GISTM, the asset wi</t>
    </r>
    <r>
      <rPr>
        <sz val="9"/>
        <rFont val="Arial"/>
        <family val="2"/>
      </rPr>
      <t>ll self-assess as "partially meets" for this PE.</t>
    </r>
    <r>
      <rPr>
        <sz val="9"/>
        <color rgb="FFFF0000"/>
        <rFont val="Arial"/>
        <family val="2"/>
      </rPr>
      <t xml:space="preserve">
</t>
    </r>
    <r>
      <rPr>
        <sz val="9"/>
        <color rgb="FF000000"/>
        <rFont val="Arial"/>
        <family val="2"/>
      </rPr>
      <t xml:space="preserve">
For further information, refer to tailings page on riotinto.com/en/sustainability/environment/tailings</t>
    </r>
  </si>
  <si>
    <t>6.4 Apply the mitigation hierarchy to prevent pollution, manage releases and waste, and address potential impacts on human health and the environment.</t>
  </si>
  <si>
    <t>This PE is applicable at the asset level only and therefore is not applicable at the corporate level.
Rio Tinto has global standards and guidelines to prevent pollution, manage releases and waste and their potential impact on human health and the environment. 
Opportunities for improvement were identified for RTIO assets including: 
• Application of mitigation hierarchy captured in all RTIO operating procedures.
• Understanding synthetic nitrates sources and environmental receptors linkages.
• Improving the capture of dust operational data to inform the overall management approach.
• Adopting site specific water management targets that promote sustainable water usage.
OT has been assessed as "partially meets" in the validation report while progressing a process to formalise on-site hazardous waste storage, due to the limited qualified third-party vendors to collect and dispose select hazardous waste materials in Mongolia.</t>
  </si>
  <si>
    <r>
      <t>6.5 Implement measures to improve energy efficiency and contribute to a low-carbon future, and report the outcomes based on internationally recognised protocols for measuring CO</t>
    </r>
    <r>
      <rPr>
        <vertAlign val="subscript"/>
        <sz val="9"/>
        <color rgb="FF000000"/>
        <rFont val="Arial"/>
        <family val="2"/>
      </rPr>
      <t>2</t>
    </r>
    <r>
      <rPr>
        <sz val="9"/>
        <color rgb="FF000000"/>
        <rFont val="Arial"/>
        <family val="2"/>
      </rPr>
      <t xml:space="preserve"> equivalent (GHG) emissions.</t>
    </r>
  </si>
  <si>
    <t>BSL were internally assessed, and externally validated as partially meets as improvement could be made to the articulation of GHG abatement initiatives at the site level. It was noted BSL were included within the aluminium product group longer term strategy.</t>
  </si>
  <si>
    <t>PRINCIPLE 7: Contribute to the conservation of biodiversity and integrated approaches to land-use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</si>
  <si>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</si>
  <si>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rPr>
        <sz val="9"/>
        <rFont val="Arial"/>
        <family val="2"/>
      </rPr>
      <t>NZAS, BC Works, BSL and Quebec Operations have been externally assessed as NA due to the static nature of their operations.</t>
    </r>
    <r>
      <rPr>
        <sz val="9"/>
        <color rgb="FF000000"/>
        <rFont val="Arial"/>
        <family val="2"/>
      </rPr>
      <t xml:space="preserve">
ISAL, Wilmington, Coudekerque and Suzhou are not located in or near World Heritage sites or legally protected areas.</t>
    </r>
  </si>
  <si>
    <t>7.2 Assess and address risks and impacts to biodiversity and ecosystem services by implementing the mitigation hierarchy, with the ambition of achieving no-net-loss to biodiversity.</t>
  </si>
  <si>
    <r>
      <t xml:space="preserve">Protecting biodiversity is an important part of our climate commitment alongside our responsibility to communities, our employees, and the environment. We are working towards delivery of no net loss for biodiversity and utilise the biodiversity mitigation hierarchy to drive progress towards this goal. 
In support of efforts to implement No Net Loss, we have engaged in working groups to pilot and provide feedback on the Task Force for Nature-related Financial Disclosures, the development of the </t>
    </r>
    <r>
      <rPr>
        <i/>
        <sz val="9"/>
        <color rgb="FF000000"/>
        <rFont val="Arial"/>
        <family val="2"/>
      </rPr>
      <t>GRI Biodiversity Standard</t>
    </r>
    <r>
      <rPr>
        <sz val="9"/>
        <color rgb="FF000000"/>
        <rFont val="Arial"/>
        <family val="2"/>
      </rPr>
      <t xml:space="preserve"> and the </t>
    </r>
    <r>
      <rPr>
        <i/>
        <sz val="9"/>
        <color rgb="FF000000"/>
        <rFont val="Arial"/>
        <family val="2"/>
      </rPr>
      <t>ICMM Nature Position Statement</t>
    </r>
    <r>
      <rPr>
        <sz val="9"/>
        <color rgb="FF000000"/>
        <rFont val="Arial"/>
        <family val="2"/>
      </rPr>
      <t>, which provide a framework and reporting expectations to see delivery of No Net Loss at our assets. Support to develop sector specific measurement methods and metrics, to inform a standardised delivery approach is ongoing. Internally, efforts are underway to integrate these recommendations and requirements into our current operating, risk, impact, and governance framework.
Additional improvement opportunities were identified by some assets, including updating fauna assessments for listed species.
Wilmington, Coudekerque and Suzhou assessed as "not applicable" as they are located in industrial areas and no sensitive or recognized biodiversity or ecosystems services have or are expected to be identified.
OT has an established biodiversity management plan that includes offsets to achieve no net loss. OT has been assessed as "partially meets" in the validation report until offset plans are updated to reflect the mine footprint expansion.
BSL has been assessed as "partially meets" in the validation report until fauna assessments have been updated for listed species.  
Greater Hope Downs is currently implementing the regulatory approved Environmental Management Plan (EMP) which is outdated compromising the ability to effectively mitigate/manage biodiversity impacts risk. The revised EMP addresses this issue and is currently under assessment by the regulator.
Greater Tom Price &amp; Marandoo have 3 EMPs (Western turner Syncline, Minthycoondunna Spring and Coolibah Woodland), currently approved and being executed, However Legacy Tom Price Operations do not have a EMP or Biodiversity Management Plan (BMP) or similar in place. RTIO is committed to develop an EMP/BMP to fulfill ICMM requirements.</t>
    </r>
  </si>
  <si>
    <t>PRINCIPLE 8: 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</si>
  <si>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</si>
  <si>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t xml:space="preserve">Some assets identified improvement opportunities including:
• developing a cost-benefit analysis, mass/energy balance or lifecycle assessment to evaluate production efforts
• integrating sustainable development principles into the </t>
    </r>
    <r>
      <rPr>
        <i/>
        <sz val="9"/>
        <color rgb="FF000000"/>
        <rFont val="Arial"/>
        <family val="2"/>
      </rPr>
      <t xml:space="preserve">Social and Environmental Management Plan </t>
    </r>
    <r>
      <rPr>
        <sz val="9"/>
        <color rgb="FF000000"/>
        <rFont val="Arial"/>
        <family val="2"/>
      </rPr>
      <t xml:space="preserve">and project design.
OT has been assessed as "partially meets" in the validation report while progressing actions to improve energy efficiency and identify renewable energy options.
The IOC validation aligned with the self-assessment outcome of "partially meets" while actions are progressing to improve the design criteria, sourcing program and partnerships to recover, re-use or recycle resources and materials.  </t>
    </r>
  </si>
  <si>
    <r>
      <t xml:space="preserve">8.2 Assess the hazards of the products of mining according to </t>
    </r>
    <r>
      <rPr>
        <i/>
        <sz val="9"/>
        <color rgb="FF000000"/>
        <rFont val="Arial"/>
        <family val="2"/>
      </rPr>
      <t>UN Globally Harmonised System of Hazard Classification and Labelling</t>
    </r>
    <r>
      <rPr>
        <sz val="9"/>
        <color rgb="FF000000"/>
        <rFont val="Arial"/>
        <family val="2"/>
      </rPr>
      <t xml:space="preserve">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</si>
  <si>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</si>
  <si>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</si>
  <si>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t>Coudekerque identified an improvement opportunity and is progressing with the social risk assessment and communities development plan.</t>
  </si>
  <si>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</si>
  <si>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t>9.3 Conduct stakeholder engagement based upon an analysis of the local context, and provide local stakeholders with access to appropriate and effective mechanisms for seeking resolution of grievances related to the company and its activities.</t>
  </si>
  <si>
    <r>
      <t xml:space="preserve">This PE is applicable at the asset level only and therefore is not applicable at the corporate level.
Coudekerque identified an improvement opportunity and is progressing with their social risk assessment, updates to their community grievance process and </t>
    </r>
    <r>
      <rPr>
        <i/>
        <sz val="9"/>
        <color rgb="FF000000"/>
        <rFont val="Arial"/>
        <family val="2"/>
      </rPr>
      <t>Community Social and Performance Management Plan.</t>
    </r>
  </si>
  <si>
    <t>9.4 Collaborate with government, where appropriate, to support improvements in environmental and social practices of local Artisanal and Small-scale Mining (ASM).</t>
  </si>
  <si>
    <t>This PE is applicable at the asset level only and therefore is not applicable at the corporate level.
Rio Tinto has corporate policy and procedures in place that regulate collaboration and support improvements in environmental and social practices of local Artisanal and Small-scale Mining (ASM). There are no relevant activities in the vicinity of any of the operating / refining assets.</t>
  </si>
  <si>
    <t>PRINCIPLE 10: 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</si>
  <si>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</si>
  <si>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t>This PE is applicable at the corporate level only and therefore is not applicable for all operating / refining assets.</t>
  </si>
  <si>
    <t>10.2 Publicly support the implementation of the Extractive Industries Transparency Initiative (EITI) and compile information on all material payments, at the appropriate levels of government, by country and by project.</t>
  </si>
  <si>
    <r>
      <t xml:space="preserve">10.3 Report annually on economic, social and environmental performance at the corporate level using the </t>
    </r>
    <r>
      <rPr>
        <i/>
        <sz val="9"/>
        <color rgb="FF000000"/>
        <rFont val="Arial"/>
        <family val="2"/>
      </rPr>
      <t>GRI Sustainability Reporting Standards</t>
    </r>
    <r>
      <rPr>
        <sz val="9"/>
        <color rgb="FF000000"/>
        <rFont val="Arial"/>
        <family val="2"/>
      </rPr>
      <t>.</t>
    </r>
  </si>
  <si>
    <t>10.4 Each year, conduct independent assurance of sustainability performance following the ICMM guidance on assuring and verifying membership requirements.</t>
  </si>
  <si>
    <t xml:space="preserve">For more information on the ICMM Mining Principles: PEs, please visit icmm.com/en-gb/about-us/member-requirements/mining-principles/mining-principles </t>
  </si>
  <si>
    <t>ICMM Mining Principles</t>
  </si>
  <si>
    <t>Rio Tinto policies and standards that apply</t>
  </si>
  <si>
    <t>PRINCIPLE 1</t>
  </si>
  <si>
    <t>Apply ethical business practices and sound systems of corporate governance and transparency to support sustainable development.</t>
  </si>
  <si>
    <t>Health, Safety, Environment and Communities Policy</t>
  </si>
  <si>
    <t>Risk Policy and Standard</t>
  </si>
  <si>
    <t>Competition Standard</t>
  </si>
  <si>
    <t>Management System standard</t>
  </si>
  <si>
    <t>Contractor Privacy Statement</t>
  </si>
  <si>
    <t xml:space="preserve">Communities and Social Performance Standard </t>
  </si>
  <si>
    <t xml:space="preserve">Why gender matters </t>
  </si>
  <si>
    <t xml:space="preserve">Why cultural heritage matters </t>
  </si>
  <si>
    <t xml:space="preserve">Why agreements matter </t>
  </si>
  <si>
    <t xml:space="preserve">Why Human Rights Matter </t>
  </si>
  <si>
    <t>myVoice Procedure</t>
  </si>
  <si>
    <t>Data Privacy Standard</t>
  </si>
  <si>
    <t>Customer Privacy Statement</t>
  </si>
  <si>
    <t xml:space="preserve">Voluntary Principles on Security and Human Rights </t>
  </si>
  <si>
    <t>PRINCIPLE 2</t>
  </si>
  <si>
    <t>Integrate sustainable development in corporate strategy and decision-making processes.</t>
  </si>
  <si>
    <t>Inclusion and Diversity Policy</t>
  </si>
  <si>
    <t>Sustainability Fact Book</t>
  </si>
  <si>
    <t>PRINCIPLE 3</t>
  </si>
  <si>
    <t>Respect human rights and the interests, cultures, customs and values of employees and communities affected by our activities.</t>
  </si>
  <si>
    <t>Why cultural heritage matters</t>
  </si>
  <si>
    <t>PRINCIPLE 4</t>
  </si>
  <si>
    <t>Implement effective risk-management strategies and systems based on sound science and which account for stakeholder perceptions of risks.</t>
  </si>
  <si>
    <t>Management of Tailings and Water Storage Standard</t>
  </si>
  <si>
    <t>Tailings Policy</t>
  </si>
  <si>
    <t xml:space="preserve">Annual Report </t>
  </si>
  <si>
    <t>PRINCIPLE 5</t>
  </si>
  <si>
    <t>Pursue continual improvement in health and safety performance with the ultimate goal of zero harm.</t>
  </si>
  <si>
    <t>Health Management Approach</t>
  </si>
  <si>
    <t>Radiation Exposure Control Standard</t>
  </si>
  <si>
    <t>Aviation Safety Standard</t>
  </si>
  <si>
    <t>Vector-borne and Infectious Disease Control Standard</t>
  </si>
  <si>
    <t>Confined Spaces Standard</t>
  </si>
  <si>
    <t>Electrical Safety Standard</t>
  </si>
  <si>
    <t>Management of Slope Geotechnical Hazards Standard</t>
  </si>
  <si>
    <t>Underground Safety Standard</t>
  </si>
  <si>
    <t>Cranes and Lifting Standard</t>
  </si>
  <si>
    <t>Explosives Standard</t>
  </si>
  <si>
    <t>Fitness for Work in Safety-critical Jobs Standard</t>
  </si>
  <si>
    <t>Noise Exposure Control Standard</t>
  </si>
  <si>
    <t>Manual Tasks and Workplace Ergonomics Management Standard</t>
  </si>
  <si>
    <t>Vehicles and Driving Standard</t>
  </si>
  <si>
    <t>Isolation Standard</t>
  </si>
  <si>
    <t>Process Safety Standard</t>
  </si>
  <si>
    <t>Functional Safety Standard</t>
  </si>
  <si>
    <t>Working at Heights Standard</t>
  </si>
  <si>
    <t>PRINCIPLE 6</t>
  </si>
  <si>
    <t>Pursue continual improvement in environmental performance issues, such as water stewardship, energy use and climate change.</t>
  </si>
  <si>
    <t>ICMM Climate Change Commitment and Position Statement</t>
  </si>
  <si>
    <t>Air Quality Protection Standard</t>
  </si>
  <si>
    <t>Water Quality Protection and Water Management Standard</t>
  </si>
  <si>
    <t>Climate Change Reports</t>
  </si>
  <si>
    <t>Chemically-reactive Mineral Waste Control Standard</t>
  </si>
  <si>
    <t>Chemicals and Hazardous Substances Exposure Control Standard</t>
  </si>
  <si>
    <t>PRINCIPLE 7</t>
  </si>
  <si>
    <t>Contribute to the conservation of biodiversity and integrated approaches to land-use planning.</t>
  </si>
  <si>
    <t>Closure Approach</t>
  </si>
  <si>
    <t>Land Management and Rehabilitation Standard</t>
  </si>
  <si>
    <t>Biodiversity Protection and Natural Resource Management Standard</t>
  </si>
  <si>
    <t>PRINCIPLE 8</t>
  </si>
  <si>
    <t>Facilitate and support the knowledge-base and systems for responsible design, use, re-use, recycling and disposal of products containing metals and minerals.</t>
  </si>
  <si>
    <t>Hazardous Materials and Non-mineral Waste Control Standard</t>
  </si>
  <si>
    <t>PRINCIPLE 9</t>
  </si>
  <si>
    <t>Pursue continual improvement in social performance and contribute to the social, economic and institutional development of host countries and communities.</t>
  </si>
  <si>
    <t>Australia Reconciliation Action Plan 2016-2019</t>
  </si>
  <si>
    <t>Australia Reconciliation Action Plan Progress Report 2018</t>
  </si>
  <si>
    <t>PRINCIPLE 10</t>
  </si>
  <si>
    <t>Proactively engage key stakeholders on sustainable development challenges and opportunities in an open and transparent manner. Effectively report and independently verify progress and performance.</t>
  </si>
  <si>
    <t>Industry Associations and Climate Change</t>
  </si>
  <si>
    <t>ICMM SOCIAL AND ECONOMIC PERFORMANCE FRAMEWORK (ICMM SERF)</t>
  </si>
  <si>
    <t xml:space="preserve">Core indicator </t>
  </si>
  <si>
    <t>Annual disclosure(s)</t>
  </si>
  <si>
    <t>GRI Standards or other reporting framework reference</t>
  </si>
  <si>
    <t>Financial payments</t>
  </si>
  <si>
    <t>1. Country-by-country reporting of business activities, revenues, profit and tax</t>
  </si>
  <si>
    <t xml:space="preserve">Financial, economic, and tax related information for each jurisdiction in which a member operates.
</t>
  </si>
  <si>
    <t>Refer to our latest Taxes Paid Report for tax disclosures.</t>
  </si>
  <si>
    <t>GRI 207-4, OECD BEPS Country-by-Country reporting template.</t>
  </si>
  <si>
    <t>2. Workforce composition</t>
  </si>
  <si>
    <t xml:space="preserve">Companies to provide information on their employees and other workers including:
— Total direct workforce split by region
— Proportion of permanent vs contractor workforce
— For direct workforce only - the percentage (%) of employees per employee category, by age group, gender and other indicators of diversity (eg ethnicity), as
deemed appropriate by the company and its operating context.
</t>
  </si>
  <si>
    <t>Refer to the Workforce data &amp; diversity tab of this Sustainability Fact Book.</t>
  </si>
  <si>
    <t>GRI 2-7 Employees, 2-8 Workers who are not employees (2021), and GRI 405: Diversity and Equal Opportunity (2016).</t>
  </si>
  <si>
    <t>3. Pay equality</t>
  </si>
  <si>
    <t>Ratio of the basic salary and remuneration for each employee category by significant locations of operation for priority areas of equality: women to men, minor to major ethnic groups, and other relevant equality areas. 
This should be provided for direct employees only.  It is noted that in certain jurisdictions reporting against ethnic groups may not be permitted and this will need to be specifically noted by ICMM member companies.</t>
  </si>
  <si>
    <t>This data has not been collected and/or disclosed.</t>
  </si>
  <si>
    <t>Adapted from GRI 405: Diversity and Equal Opportunity (2016)</t>
  </si>
  <si>
    <t>4. Wage level</t>
  </si>
  <si>
    <t>Companies to provide an overview of the following ratios for (direct employees only):
— Ratios of standard entry level wage by gender compared to local living wage;
— Ratio of the annual total compensation of the CEO to the median of the annual total compensation of all its employees, except the CEO.
This should be provided for direct employees only.</t>
  </si>
  <si>
    <t>GRI 2-21: Annual total compensation ratio (2021) and GRI 202-1: Ratios of standard entry level wage by gender compared to local minimum wage (2016)</t>
  </si>
  <si>
    <t>Workforce development</t>
  </si>
  <si>
    <t>5. Training provided</t>
  </si>
  <si>
    <t xml:space="preserve">Companies to provide an overview of the training provided to their direct employees including:
— Average hours of training per person that the organisation’s employees have undertaken during the reporting period, by gender and employee category;
— Average training and development expenditure per full time employee;
— % of employees that received training, split per category and where relevant equality categories as per the employment indicators including gender and ethnicity.
</t>
  </si>
  <si>
    <t>Refer to the Remuneration, leave &amp; training tab of this Sustainability Fact Book.</t>
  </si>
  <si>
    <t>GRI 404-1: Training and Education (2016)</t>
  </si>
  <si>
    <t>Procurement</t>
  </si>
  <si>
    <t>6. Local procurement</t>
  </si>
  <si>
    <t xml:space="preserve">% of the procurement budget used for significant locations of operation that is spent on suppliers local to that operation, disaggregated per gender and ethnicity.
</t>
  </si>
  <si>
    <t>Although we have not disclosed disaggregated data by gender and ethnicity, refer to the Communities performance tab of this Sustainability Fact Book for local procurement data.</t>
  </si>
  <si>
    <t>GRI 204-1: Proportion of spending on local suppliers (2016)</t>
  </si>
  <si>
    <t>Education and skills</t>
  </si>
  <si>
    <t>7. Education and skills support provided</t>
  </si>
  <si>
    <t>Companies to provide details on the range of education and skills programmes that they deploy outside of their workforce, including:
— Number of education and skills programmes supported with a proposed initial classification to cover support for early childhood development (ECD), bursaries and scholarships provided across all education levels, provision of primary/secondary/tertiary education support (including after school programmes or online support) and adult learning programmes
— Total investment on education and skills programme(s) (outside of workforce) split by programme area
— Total number of beneficiaries of education and skills programmes (disaggregated per gender and ethnicity)</t>
  </si>
  <si>
    <t>In 2024, 288 education and skills programmes were supported through social investments, totalling USD $15.8 million. This included:
— $10.8M on 189 early childhood to secondary school programs; and
— $5.0M on 99 university and technical/vocational skills programs.
The number of beneficiaries is currently not available, however the primary beneficiary groups included youth (70%), host communities (19%) and Indigenous Peoples (9%). 
We are reviewing our data methodology for beneficiaries for improved disclosures in the coming years.
See the Communities section for more information on social investment contributions by category.</t>
  </si>
  <si>
    <t>Capacity and institutions</t>
  </si>
  <si>
    <t>8. Capacity and institution support provided</t>
  </si>
  <si>
    <t>Companies to provide details on the range of capacity and institution programmes that they support, including:
— Number of capacity and institution programmes supported with a proposed initial classification to cover training programmes specifically focused on local government/ community leadership development, funding for civic organisations and where relevant other programmes such as staff secondments or leadership development programmes external to workforce (programmes reported under this core indicator should be distinct to the programmes reported in relation to education and skills to avoid duplication of
reporting.)
— Total investment on capacity and institution programmes split by programme area
— Total number of beneficiaries of capacity and institution programmes (disaggregated per gender and ethnicity)</t>
  </si>
  <si>
    <t>In 2024, 451 programs targeting the capacity of public institutions, local community and civil society were supported through social investments, totalling USD $47.4 million. 
The number of beneficiaries is currently not available, however the primary beneficiary groups included host communities (70%), Indigenous Peoples (13%), youth (12%) and women (5%). 
We are reviewing our data methodology for beneficiaries for improved disclosures in the coming years.
Education and skills programs are excluded from reporting in core indicator #8, in line with ICMM Social and Economic Reporting Framework guidance. See the Communities section for more information on social investment contributions.</t>
  </si>
  <si>
    <t>TOWARDS SUSTAINABLE MINING (TSM) - PERFORMANCE SUMMARY</t>
  </si>
  <si>
    <t>Towards Sustainable Mining (TSM) - The Program</t>
  </si>
  <si>
    <t>Towards Sustainable Mining (TSM) is a performance-based program developed by the Mining Association of Canada (MAC) in 2004 that helps mining companies turn environmental and social commitments into action on the ground. At the same time, it provides communities, investors, purchasers, and other communities-of-interest with valuable information on how operations are performing in important areas, such as Indigenous relations, community outreach, tailings management, biodiversity conservation, and more. Overseen by a network of independent, national multi-stakeholder panels, TSM also contributes to dialogue between the mining industry and its communities of interest to help build trust and mutual understanding. These panels also serve as a crucial mechanism for TSM’s ongoing evolution and implementation of systems and practices related to a broad range of sustainability areas. The Minerals Council of Australia (MCA) adopted TSM in recognition of the evolving environmental, social and governance landscape and members will assess and publicly report on their performance against TSM protocols from 2025. The outcomes for our Canadian and Iron Ore facilities are presented in separate tables given the minor differences between the Canadian and Australian Towards Sustainable Mining Protocols.</t>
  </si>
  <si>
    <t>Detailed Disclosure of Self-Assessments against TSM Protocols Performance</t>
  </si>
  <si>
    <t xml:space="preserve">For each indicator, facilities self-assess on an annual basis and assign a letter grade that reflects their performance. These performance results are published on the website of each national mining association that implements TSM. Each facility is required to engage a TSM approved independent verification service provider to complete an external verification every 3 years. Our RTIO mining facilities completed TSM self-assessments and verifications in 2024 and the outcomes are presented below. </t>
  </si>
  <si>
    <t>Most protocols assess performance on a Level C to Level AAA scale, with each performance level described below. The TSM Crisis Management and Communications Planning Protocol and the TSM Preventing Child and Forced Labour Protocol use a different, Yes/No rating system.</t>
  </si>
  <si>
    <t>The goal is for each facility to achieve Level A or better in all indicators and meet all of the requirements of the TSM Crisis Management and Communications Planning Protocol and TSM Preventing Child and Forced Labour Protocol. For indicators where this level of performance has not been achieved, supporting commentary has been provided in the "Commentary" column.</t>
  </si>
  <si>
    <t xml:space="preserve">The performance rating system is defined as follows: </t>
  </si>
  <si>
    <t>AAA: Excellence and leadership</t>
  </si>
  <si>
    <t>AA: Systems and process are integrated into management decisions and business functions</t>
  </si>
  <si>
    <t>A: Good practice. Systems and processes are developed and implemented</t>
  </si>
  <si>
    <t>B: Procedures exist but are not fully consistent or documented. Systems and processes are planned and being developed</t>
  </si>
  <si>
    <t>C: No systems are in place. Activities tend to be reactive. Procedures may exist but are not integrated into policies and management systems</t>
  </si>
  <si>
    <t>YES / NO: For the TSM Crisis Management and Communications Planning Protocol and the TSM Preventing Child and Forced Labour Protocol only</t>
  </si>
  <si>
    <t xml:space="preserve"> - 3rd party verification outcomes represented in dark font</t>
  </si>
  <si>
    <r>
      <rPr>
        <sz val="10"/>
        <rFont val="Arial"/>
        <family val="2"/>
      </rPr>
      <t xml:space="preserve"> - </t>
    </r>
    <r>
      <rPr>
        <sz val="10"/>
        <color theme="0" tint="-0.34998626667073579"/>
        <rFont val="Arial"/>
        <family val="2"/>
      </rPr>
      <t>Self-assessment outcomes represented in light grey font</t>
    </r>
  </si>
  <si>
    <t>TSM Canada</t>
  </si>
  <si>
    <t>TSM Australia (Iron Ore)</t>
  </si>
  <si>
    <t>Rio Tinto 
product groups</t>
  </si>
  <si>
    <t>RIO TINTO IRON ORE CORPORATE</t>
  </si>
  <si>
    <t>Rio Tinto facility</t>
  </si>
  <si>
    <t>HSP Mine</t>
  </si>
  <si>
    <t>Paraburdoo</t>
  </si>
  <si>
    <t>Year of Current Self-Assessment</t>
  </si>
  <si>
    <t>On-site third-party validation</t>
  </si>
  <si>
    <t>Q1 2024</t>
  </si>
  <si>
    <t>Corporate processes verified during asset validations</t>
  </si>
  <si>
    <t>RCS Global</t>
  </si>
  <si>
    <t>PWC</t>
  </si>
  <si>
    <r>
      <t>Protocol:</t>
    </r>
    <r>
      <rPr>
        <sz val="9"/>
        <color theme="0"/>
        <rFont val="Arial"/>
        <family val="2"/>
      </rPr>
      <t xml:space="preserve"> 2021 Indigenous and Community Relationships</t>
    </r>
  </si>
  <si>
    <r>
      <t xml:space="preserve">Protocol: </t>
    </r>
    <r>
      <rPr>
        <sz val="9"/>
        <color theme="0"/>
        <rFont val="Arial"/>
        <family val="2"/>
      </rPr>
      <t>2022 Indigenous and Community Relationships</t>
    </r>
  </si>
  <si>
    <r>
      <t>1:</t>
    </r>
    <r>
      <rPr>
        <sz val="9"/>
        <color rgb="FF000000"/>
        <rFont val="Arial"/>
        <family val="2"/>
      </rPr>
      <t xml:space="preserve"> Community of Interest (COI) Identification</t>
    </r>
  </si>
  <si>
    <t>AA</t>
  </si>
  <si>
    <r>
      <t xml:space="preserve">2: </t>
    </r>
    <r>
      <rPr>
        <sz val="9"/>
        <rFont val="Arial"/>
        <family val="2"/>
      </rPr>
      <t>Effective COI Engagement and Dialogue</t>
    </r>
  </si>
  <si>
    <t>An opportunity to improve public reporting of community engagement was identified for HSP. A section will be added to the annual Sustainability Report to outline these engagements.</t>
  </si>
  <si>
    <r>
      <t>3:</t>
    </r>
    <r>
      <rPr>
        <sz val="9"/>
        <rFont val="Arial"/>
        <family val="2"/>
      </rPr>
      <t xml:space="preserve"> Effective Indigenous Engagement and Dialogue</t>
    </r>
  </si>
  <si>
    <r>
      <t xml:space="preserve">4: </t>
    </r>
    <r>
      <rPr>
        <sz val="9"/>
        <rFont val="Arial"/>
        <family val="2"/>
      </rPr>
      <t>Community Impact and Benefit Management</t>
    </r>
  </si>
  <si>
    <r>
      <t xml:space="preserve">5: </t>
    </r>
    <r>
      <rPr>
        <sz val="9"/>
        <rFont val="Arial"/>
        <family val="2"/>
      </rPr>
      <t>COI Response Mechanism</t>
    </r>
  </si>
  <si>
    <r>
      <t>Protocol:</t>
    </r>
    <r>
      <rPr>
        <sz val="9"/>
        <color theme="0"/>
        <rFont val="Arial"/>
        <family val="2"/>
      </rPr>
      <t xml:space="preserve"> 2021 Climate change</t>
    </r>
  </si>
  <si>
    <r>
      <t>Protocol:</t>
    </r>
    <r>
      <rPr>
        <sz val="9"/>
        <color theme="0"/>
        <rFont val="Arial"/>
        <family val="2"/>
      </rPr>
      <t xml:space="preserve"> 2022 Climate change</t>
    </r>
  </si>
  <si>
    <r>
      <t>1:</t>
    </r>
    <r>
      <rPr>
        <sz val="9"/>
        <rFont val="Arial"/>
        <family val="2"/>
      </rPr>
      <t xml:space="preserve"> Corporate climate change management</t>
    </r>
  </si>
  <si>
    <r>
      <t>2:</t>
    </r>
    <r>
      <rPr>
        <sz val="9"/>
        <rFont val="Arial"/>
        <family val="2"/>
      </rPr>
      <t xml:space="preserve"> Facility climate change management</t>
    </r>
  </si>
  <si>
    <t>IOC and HSP are continuing to develop their climate change action plans to meet all Level A requirements. This includes developing and implementing Asset Resilience to Climate Change Risk Assessments and Mitigation Plans.</t>
  </si>
  <si>
    <t xml:space="preserve">An opportunity to improve the identification of site-level energy efficiency projects was identified for RTIO. RT is focused on greenhouse gas (GHG) reduction as a group-wide priority. Options to formally capture site-level projects will be explored, while maintaining our focus on GHG reduction. </t>
  </si>
  <si>
    <r>
      <t>3:</t>
    </r>
    <r>
      <rPr>
        <sz val="9"/>
        <rFont val="Arial"/>
        <family val="2"/>
      </rPr>
      <t xml:space="preserve"> Facility performance targets and reporting</t>
    </r>
  </si>
  <si>
    <t>An improvement opportunity was identified for IOC to disclose relevant Asset Resilience to Climate Change risks to impacted communities.</t>
  </si>
  <si>
    <r>
      <t>Protocol:</t>
    </r>
    <r>
      <rPr>
        <sz val="9"/>
        <color theme="0"/>
        <rFont val="Arial"/>
        <family val="2"/>
      </rPr>
      <t xml:space="preserve"> 2020 Biodiversity Conservation Management</t>
    </r>
  </si>
  <si>
    <r>
      <t>Protocol:</t>
    </r>
    <r>
      <rPr>
        <sz val="9"/>
        <color theme="0"/>
        <rFont val="Arial"/>
        <family val="2"/>
      </rPr>
      <t xml:space="preserve"> 2022 Biodiversity Conservation Management</t>
    </r>
  </si>
  <si>
    <r>
      <t>1:</t>
    </r>
    <r>
      <rPr>
        <sz val="9"/>
        <rFont val="Arial"/>
        <family val="2"/>
      </rPr>
      <t xml:space="preserve"> </t>
    </r>
    <r>
      <rPr>
        <b/>
        <sz val="9"/>
        <color rgb="FFFF0000"/>
        <rFont val="Arial"/>
        <family val="2"/>
      </rPr>
      <t xml:space="preserve"> </t>
    </r>
    <r>
      <rPr>
        <sz val="9"/>
        <rFont val="Arial"/>
        <family val="2"/>
      </rPr>
      <t>Corporate Biodiversity Conservation Commitment, Accountability and Communications</t>
    </r>
  </si>
  <si>
    <t>Biodiversity management was identified as a focus area for HSP. Actions will be taken to define the governance structure and develop a strategic action plan to meet the biodiversity management requirements.</t>
  </si>
  <si>
    <r>
      <t>1:</t>
    </r>
    <r>
      <rPr>
        <sz val="9"/>
        <rFont val="Arial"/>
        <family val="2"/>
      </rPr>
      <t xml:space="preserve"> Corporate Biodiversity Conservation Commitment, accountability and communications</t>
    </r>
  </si>
  <si>
    <r>
      <t>2:</t>
    </r>
    <r>
      <rPr>
        <sz val="9"/>
        <rFont val="Arial"/>
        <family val="2"/>
      </rPr>
      <t xml:space="preserve"> Conservation planning and implementation</t>
    </r>
  </si>
  <si>
    <r>
      <t>2:</t>
    </r>
    <r>
      <rPr>
        <sz val="9"/>
        <rFont val="Arial"/>
        <family val="2"/>
      </rPr>
      <t xml:space="preserve"> Facility Level Biodiversity Conservation planning and implementation</t>
    </r>
  </si>
  <si>
    <t xml:space="preserve">While the updated Environmental Management Plans (EMPs) for most RTIO sites have been submitted to meet the requirements related to biodiversity action plans, formal approval has not been provided by the regulator for all sites. Work on implementing EMPs will commence in 2025 ahead of receiving formal approval. </t>
  </si>
  <si>
    <r>
      <t>3:</t>
    </r>
    <r>
      <rPr>
        <sz val="9"/>
        <rFont val="Arial"/>
        <family val="2"/>
      </rPr>
      <t xml:space="preserve"> Reporting</t>
    </r>
  </si>
  <si>
    <t>Areas to improve biodiversity reporting and disclosure were identified at HSP. The strategic action plan will include these reporting improvements to meet biodiversity requirements.</t>
  </si>
  <si>
    <r>
      <t>3:</t>
    </r>
    <r>
      <rPr>
        <sz val="9"/>
        <rFont val="Arial"/>
        <family val="2"/>
      </rPr>
      <t xml:space="preserve"> Biodiversity Conservation Reporting</t>
    </r>
  </si>
  <si>
    <t>Biodiversity reporting was identified as a focus area for three RTIO sites. While majority of the RTIO sites have implemented biodiversity reporting processes to facility-level senior management, 3 assets (Paraburdoo, Robe Valley, Greater Tom Price &amp; Marandoo) have not yet established these reporting processes. Work is underway to meet these requirements for these 3 sites.</t>
  </si>
  <si>
    <r>
      <t>Protocol:</t>
    </r>
    <r>
      <rPr>
        <sz val="9"/>
        <color theme="0"/>
        <rFont val="Arial"/>
        <family val="2"/>
      </rPr>
      <t xml:space="preserve"> 2018 Water Stewardship</t>
    </r>
  </si>
  <si>
    <r>
      <t>Protocol:</t>
    </r>
    <r>
      <rPr>
        <sz val="9"/>
        <color theme="0"/>
        <rFont val="Arial"/>
        <family val="2"/>
      </rPr>
      <t xml:space="preserve"> 2022 Water Stewardship</t>
    </r>
  </si>
  <si>
    <r>
      <t>1:</t>
    </r>
    <r>
      <rPr>
        <sz val="9"/>
        <rFont val="Arial"/>
        <family val="2"/>
      </rPr>
      <t xml:space="preserve"> Water governance</t>
    </r>
  </si>
  <si>
    <t>An opportunity to improve water stewardship was identified for HSP. Actions will be taken to define the governance structure and communicate commitments to stakeholders to meet TSM water management requirements.</t>
  </si>
  <si>
    <r>
      <t>2:</t>
    </r>
    <r>
      <rPr>
        <sz val="9"/>
        <rFont val="Arial"/>
        <family val="2"/>
      </rPr>
      <t xml:space="preserve"> Operational water management</t>
    </r>
  </si>
  <si>
    <t>An opportunity to improve operational water management was identified for Greater Nammuldi.  A new action response plan has been developed to improve data-driven decision-making for water management and is included in the revised Environmental Management Plan pending regulator approval.</t>
  </si>
  <si>
    <r>
      <t>3:</t>
    </r>
    <r>
      <rPr>
        <sz val="9"/>
        <rFont val="Arial"/>
        <family val="2"/>
      </rPr>
      <t xml:space="preserve"> Watershed-scale planning</t>
    </r>
  </si>
  <si>
    <r>
      <t>3:</t>
    </r>
    <r>
      <rPr>
        <sz val="9"/>
        <rFont val="Arial"/>
        <family val="2"/>
      </rPr>
      <t xml:space="preserve"> Catchment-scale planning</t>
    </r>
  </si>
  <si>
    <r>
      <t>4:</t>
    </r>
    <r>
      <rPr>
        <sz val="9"/>
        <rFont val="Arial"/>
        <family val="2"/>
      </rPr>
      <t xml:space="preserve"> Water reporting and performance</t>
    </r>
  </si>
  <si>
    <t>Improvement opportunities related to setting and disclosing water stewardship targets were identified at IOC and HSP respectively.
HSP has an action to integrate water stewardship targets into key reports and meeting rituals.
IOC has an action to define and disclose water targets.</t>
  </si>
  <si>
    <r>
      <t>Protocol:</t>
    </r>
    <r>
      <rPr>
        <sz val="9"/>
        <color theme="0"/>
        <rFont val="Arial"/>
        <family val="2"/>
      </rPr>
      <t xml:space="preserve"> 2023 Safe, Healthy, and Respectful Workplaces</t>
    </r>
  </si>
  <si>
    <r>
      <t>Protocol:</t>
    </r>
    <r>
      <rPr>
        <sz val="9"/>
        <color theme="0"/>
        <rFont val="Arial"/>
        <family val="2"/>
      </rPr>
      <t xml:space="preserve"> 2023 Safe, Healthy, and Respectful Workplaces </t>
    </r>
  </si>
  <si>
    <r>
      <t xml:space="preserve">1: </t>
    </r>
    <r>
      <rPr>
        <sz val="9"/>
        <rFont val="Arial"/>
        <family val="2"/>
      </rPr>
      <t>Commitments and Accountability</t>
    </r>
  </si>
  <si>
    <t>HSP, IOC and Diavik adopted the new 2023 Safe, Healthy and Respectful workplaces protocol ahead of the 3 year implementation deadline.
Improvement opportunities related to training on psychosocial risk assessment and public reporting of physical and psychological health and safety performance was identified for HSP. Actions will be taken to address these in 2025 before this new protocol comes into effect.</t>
  </si>
  <si>
    <r>
      <t xml:space="preserve">2: </t>
    </r>
    <r>
      <rPr>
        <sz val="9"/>
        <rFont val="Arial"/>
        <family val="2"/>
      </rPr>
      <t>Safety and Health Management Systems</t>
    </r>
  </si>
  <si>
    <r>
      <t xml:space="preserve">3: </t>
    </r>
    <r>
      <rPr>
        <sz val="9"/>
        <rFont val="Arial"/>
        <family val="2"/>
      </rPr>
      <t>Psychological Safety and Respectful Behaviour</t>
    </r>
  </si>
  <si>
    <r>
      <t xml:space="preserve">4: </t>
    </r>
    <r>
      <rPr>
        <sz val="9"/>
        <rFont val="Arial"/>
        <family val="2"/>
      </rPr>
      <t>Training, Behaviour and Culture</t>
    </r>
  </si>
  <si>
    <r>
      <t xml:space="preserve">5: </t>
    </r>
    <r>
      <rPr>
        <sz val="9"/>
        <rFont val="Arial"/>
        <family val="2"/>
      </rPr>
      <t>Monitoring and Reporting</t>
    </r>
  </si>
  <si>
    <r>
      <t xml:space="preserve">6: </t>
    </r>
    <r>
      <rPr>
        <sz val="9"/>
        <rFont val="Arial"/>
        <family val="2"/>
      </rPr>
      <t>Physical Safety and Health Performance</t>
    </r>
  </si>
  <si>
    <r>
      <t>Protocol:</t>
    </r>
    <r>
      <rPr>
        <sz val="9"/>
        <color theme="0"/>
        <rFont val="Arial"/>
        <family val="2"/>
      </rPr>
      <t xml:space="preserve"> 2023 Equitable, Diverse, and Inclusive Workplaces</t>
    </r>
  </si>
  <si>
    <r>
      <t xml:space="preserve">1: </t>
    </r>
    <r>
      <rPr>
        <sz val="9"/>
        <rFont val="Arial"/>
        <family val="2"/>
      </rPr>
      <t>Leadership and Strategy (Corporate Criteria)</t>
    </r>
  </si>
  <si>
    <r>
      <t xml:space="preserve">2: </t>
    </r>
    <r>
      <rPr>
        <sz val="9"/>
        <rFont val="Arial"/>
        <family val="2"/>
      </rPr>
      <t>Advancing Equity, Diversity, and Inclusion (Facility Criteria)</t>
    </r>
  </si>
  <si>
    <r>
      <t xml:space="preserve">3: </t>
    </r>
    <r>
      <rPr>
        <sz val="9"/>
        <rFont val="Arial"/>
        <family val="2"/>
      </rPr>
      <t>Monitoring, Performance, and Reporting (Facility Criteria)</t>
    </r>
  </si>
  <si>
    <r>
      <t>Protocol:</t>
    </r>
    <r>
      <rPr>
        <sz val="9"/>
        <color theme="0"/>
        <rFont val="Arial"/>
        <family val="2"/>
      </rPr>
      <t xml:space="preserve"> 2022 Tailings Management</t>
    </r>
  </si>
  <si>
    <r>
      <t xml:space="preserve">1: </t>
    </r>
    <r>
      <rPr>
        <sz val="9"/>
        <color rgb="FF000000"/>
        <rFont val="Arial"/>
        <family val="2"/>
      </rPr>
      <t>Tailings management policy and commitment</t>
    </r>
  </si>
  <si>
    <t>Whilst RTIO commenced piloting the MCA-TSM Tailings protocol, further implementation has been delayed until the Consolidated Mining Standard, currently under development, is finalised. For tailings management, the current draft of the Consolidated Mining Standard allows conformance with either the MAC-TSM Tailings Protocol or the Global Industry Standard on Tailings Management (GISTM). GISTM implementation is well progressed across RTIO. 
Follow this link for more information: riotinto.com/en/sustainability/environment/tailings</t>
  </si>
  <si>
    <r>
      <t xml:space="preserve">2: </t>
    </r>
    <r>
      <rPr>
        <sz val="9"/>
        <color rgb="FF000000"/>
        <rFont val="Arial"/>
        <family val="2"/>
      </rPr>
      <t>Tailings management system and emergency preparedness</t>
    </r>
  </si>
  <si>
    <r>
      <t xml:space="preserve">3: </t>
    </r>
    <r>
      <rPr>
        <sz val="9"/>
        <color rgb="FF000000"/>
        <rFont val="Arial"/>
        <family val="2"/>
      </rPr>
      <t>Assigned accountability and responsibility for tailings management</t>
    </r>
  </si>
  <si>
    <r>
      <t xml:space="preserve">4: </t>
    </r>
    <r>
      <rPr>
        <sz val="9"/>
        <color rgb="FF000000"/>
        <rFont val="Arial"/>
        <family val="2"/>
      </rPr>
      <t>Annual tailings management review</t>
    </r>
  </si>
  <si>
    <r>
      <t xml:space="preserve">5: </t>
    </r>
    <r>
      <rPr>
        <sz val="9"/>
        <color rgb="FF000000"/>
        <rFont val="Arial"/>
        <family val="2"/>
      </rPr>
      <t>Operation, maintenance and surveillance (OMS) manual</t>
    </r>
  </si>
  <si>
    <r>
      <t>Protocol:</t>
    </r>
    <r>
      <rPr>
        <sz val="9"/>
        <color theme="0"/>
        <rFont val="Arial"/>
        <family val="2"/>
      </rPr>
      <t xml:space="preserve"> 2022 Crisis Management and Communications Planning (FACILITY)</t>
    </r>
  </si>
  <si>
    <r>
      <t>1:</t>
    </r>
    <r>
      <rPr>
        <sz val="9"/>
        <rFont val="Arial"/>
        <family val="2"/>
      </rPr>
      <t xml:space="preserve"> Crisis management and communications preparedness</t>
    </r>
  </si>
  <si>
    <t xml:space="preserve">Some RTIO sites were assessed as "No" in the verification report for attending local management emergency committee meetings at least annually. RTIO is considering the most appropriate representation at these meetings, ensuring information is cascaded to site teams where relevant. </t>
  </si>
  <si>
    <r>
      <t xml:space="preserve">2: </t>
    </r>
    <r>
      <rPr>
        <sz val="9"/>
        <rFont val="Arial"/>
        <family val="2"/>
      </rPr>
      <t>Review</t>
    </r>
  </si>
  <si>
    <t>An improvement opportunity has been identified at HSP to strengthen the process timeline to train new BRT members upon nomination.</t>
  </si>
  <si>
    <t xml:space="preserve">Awareness training is provided initially, however, Business Resilience Team (BRT) classroom base training may not occur within 2 months for all members. RTIO is considering the best approach to managing training compliance for new BRT members.
The frequency for testing the mechanism to notify the facility crisis management team members was identified as an opportunity for RTIO sites. Testing is currently conducted on an annual basis and this frequency will be reviewed. </t>
  </si>
  <si>
    <r>
      <t xml:space="preserve">3: </t>
    </r>
    <r>
      <rPr>
        <sz val="9"/>
        <rFont val="Arial"/>
        <family val="2"/>
      </rPr>
      <t>Training</t>
    </r>
  </si>
  <si>
    <r>
      <t>Protocol:</t>
    </r>
    <r>
      <rPr>
        <sz val="9"/>
        <color theme="0"/>
        <rFont val="Arial"/>
        <family val="2"/>
      </rPr>
      <t xml:space="preserve"> 2022 Crisis Management and Communications Planning (RTM CORPORATE)</t>
    </r>
  </si>
  <si>
    <r>
      <t>Protocol:</t>
    </r>
    <r>
      <rPr>
        <sz val="9"/>
        <color theme="0"/>
        <rFont val="Arial"/>
        <family val="2"/>
      </rPr>
      <t xml:space="preserve"> 2022 Crisis Management and Communications Planning (RTIO CORPORATE)</t>
    </r>
  </si>
  <si>
    <r>
      <t xml:space="preserve">1: </t>
    </r>
    <r>
      <rPr>
        <sz val="9"/>
        <rFont val="Arial"/>
        <family val="2"/>
      </rPr>
      <t>Corporate crisis management and communications preparedness</t>
    </r>
  </si>
  <si>
    <r>
      <t xml:space="preserve">1: </t>
    </r>
    <r>
      <rPr>
        <sz val="9"/>
        <rFont val="Arial"/>
        <family val="2"/>
      </rPr>
      <t>Crisis management and communications preparedness</t>
    </r>
  </si>
  <si>
    <r>
      <t xml:space="preserve">2: </t>
    </r>
    <r>
      <rPr>
        <sz val="9"/>
        <rFont val="Arial"/>
        <family val="2"/>
      </rPr>
      <t>Corporate review</t>
    </r>
  </si>
  <si>
    <t>Awareness training is provided initially, however, Business Resilience Team (BRT) classroom base training may not occur within 2 months for all members. RTIO is considering the best approach to managing training compliance for new BRT members.</t>
  </si>
  <si>
    <r>
      <t xml:space="preserve">3: </t>
    </r>
    <r>
      <rPr>
        <sz val="9"/>
        <rFont val="Arial"/>
        <family val="2"/>
      </rPr>
      <t>Corporate Training</t>
    </r>
  </si>
  <si>
    <r>
      <t>Protocol:</t>
    </r>
    <r>
      <rPr>
        <sz val="9"/>
        <color theme="0"/>
        <rFont val="Arial"/>
        <family val="2"/>
      </rPr>
      <t xml:space="preserve"> 2019 Prevention of Child and Forced Labour </t>
    </r>
  </si>
  <si>
    <r>
      <t>Protocol:</t>
    </r>
    <r>
      <rPr>
        <sz val="9"/>
        <color theme="0"/>
        <rFont val="Arial"/>
        <family val="2"/>
      </rPr>
      <t xml:space="preserve"> 2022 Prevention of Child and Forced Labour</t>
    </r>
  </si>
  <si>
    <r>
      <t xml:space="preserve">1: </t>
    </r>
    <r>
      <rPr>
        <sz val="9"/>
        <rFont val="Arial"/>
        <family val="2"/>
      </rPr>
      <t>Preventing forced labour</t>
    </r>
  </si>
  <si>
    <r>
      <t xml:space="preserve">2: </t>
    </r>
    <r>
      <rPr>
        <sz val="9"/>
        <rFont val="Arial"/>
        <family val="2"/>
      </rPr>
      <t>Preventing child labour</t>
    </r>
  </si>
  <si>
    <t>For more information about Towards Sustainable Mining Initiative, please visit https://mining.ca/towards-sustainable-mining/</t>
  </si>
  <si>
    <t>SUSTAINABILITY ACCOUNTING STANDARDS BOARD</t>
  </si>
  <si>
    <t>Sustainability Accounting Standards Board (SASB) - Industry Standard: Metals and Mining</t>
  </si>
  <si>
    <t>Topic</t>
  </si>
  <si>
    <t>Code</t>
  </si>
  <si>
    <t>Accounting metric</t>
  </si>
  <si>
    <t>Rio Tinto  reference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</si>
  <si>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</si>
  <si>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</si>
  <si>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</si>
  <si>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</si>
  <si>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</si>
  <si>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</si>
  <si>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</si>
  <si>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r>
      <rPr>
        <sz val="9"/>
        <color rgb="FF000000"/>
        <rFont val="Arial"/>
        <family val="2"/>
      </rPr>
      <t>Air emissions of the following pollutants: (1) CO, (2) NO</t>
    </r>
    <r>
      <rPr>
        <vertAlign val="subscript"/>
        <sz val="9"/>
        <color rgb="FF000000"/>
        <rFont val="Arial"/>
        <family val="2"/>
      </rPr>
      <t>x</t>
    </r>
    <r>
      <rPr>
        <sz val="9"/>
        <color rgb="FF000000"/>
        <rFont val="Arial"/>
        <family val="2"/>
      </rPr>
      <t xml:space="preserve"> (excluding N</t>
    </r>
    <r>
      <rPr>
        <vertAlign val="subscript"/>
        <sz val="9"/>
        <color rgb="FF000000"/>
        <rFont val="Arial"/>
        <family val="2"/>
      </rPr>
      <t>2</t>
    </r>
    <r>
      <rPr>
        <sz val="9"/>
        <color rgb="FF000000"/>
        <rFont val="Arial"/>
        <family val="2"/>
      </rPr>
      <t>O), (3) SO</t>
    </r>
    <r>
      <rPr>
        <vertAlign val="subscript"/>
        <sz val="9"/>
        <color rgb="FF000000"/>
        <rFont val="Arial"/>
        <family val="2"/>
      </rPr>
      <t>x</t>
    </r>
    <r>
      <rPr>
        <sz val="9"/>
        <color rgb="FF000000"/>
        <rFont val="Arial"/>
        <family val="2"/>
      </rPr>
      <t>, (4) particulate matter (PM</t>
    </r>
    <r>
      <rPr>
        <vertAlign val="subscript"/>
        <sz val="9"/>
        <color rgb="FF000000"/>
        <rFont val="Arial"/>
        <family val="2"/>
      </rPr>
      <t>10</t>
    </r>
    <r>
      <rPr>
        <sz val="9"/>
        <color rgb="FF000000"/>
        <rFont val="Arial"/>
        <family val="2"/>
      </rPr>
      <t>), (5) mercury (Hg), (6) lead (Pb), and (7) volatile organic compounds (VOCs)</t>
    </r>
  </si>
  <si>
    <r>
      <t xml:space="preserve">•  Sustainability - Air: riotinto.com/sustainability/environment/air
•  </t>
    </r>
    <r>
      <rPr>
        <i/>
        <sz val="9"/>
        <color rgb="FF000000"/>
        <rFont val="Arial"/>
        <family val="2"/>
      </rPr>
      <t>Sustainability Fact Book 2024</t>
    </r>
    <r>
      <rPr>
        <sz val="9"/>
        <color rgb="FF000000"/>
        <rFont val="Arial"/>
        <family val="2"/>
      </rPr>
      <t xml:space="preserve"> (this document) - Environment
(1) (2), (3), (4), (5), (6) and (7) in Australia where required, Rio Tinto reports air emissions using site-specific data via publicly available submissions to the Australian National Pollutant Inventory (NPI). Submissions to the NPI cover the air pollutants emissions listed under SASB. This data is available at npi.gov.au. 
Outside of Australia, Rio Tinto reports air emissions according to the relevant regulatory requirements, however this information is not publicly available.</t>
    </r>
  </si>
  <si>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</si>
  <si>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</si>
  <si>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</si>
  <si>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</si>
  <si>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</si>
  <si>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</si>
  <si>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EM-MM-140a.2.</t>
  </si>
  <si>
    <t>Number of incidents of non-compliance associated with water quality permits, standards, and regulations</t>
  </si>
  <si>
    <t>We do not currently report the number of incidents of non-compliance associated with water quality permits, standards, and regulations.</t>
  </si>
  <si>
    <t>Waste and hazardous materials management</t>
  </si>
  <si>
    <t>EM-MM-150a.1.</t>
  </si>
  <si>
    <t>Total weight of tailings waste, percentage recycled</t>
  </si>
  <si>
    <r>
      <t xml:space="preserve">•  Sustainability - Tailings: riotinto.com/sustainability/environment/tailings
•  </t>
    </r>
    <r>
      <rPr>
        <i/>
        <sz val="9"/>
        <color rgb="FF000000"/>
        <rFont val="Arial"/>
        <family val="2"/>
      </rPr>
      <t>Sustainability Fact Book 2024</t>
    </r>
    <r>
      <rPr>
        <sz val="9"/>
        <color rgb="FF000000"/>
        <rFont val="Arial"/>
        <family val="2"/>
      </rPr>
      <t xml:space="preserve"> (this document) - Environment performance and tailings data
•  </t>
    </r>
    <r>
      <rPr>
        <i/>
        <sz val="9"/>
        <color rgb="FF000000"/>
        <rFont val="Arial"/>
        <family val="2"/>
      </rPr>
      <t>Tailings Policy</t>
    </r>
    <r>
      <rPr>
        <sz val="9"/>
        <color rgb="FF000000"/>
        <rFont val="Arial"/>
        <family val="2"/>
      </rPr>
      <t xml:space="preserve"> - riotinto.com/-/media/Content/Documents/Sustainability/Corporate-policies/RT-Tailings-policy.pdf</t>
    </r>
  </si>
  <si>
    <t>EM-MM-150a.2.</t>
  </si>
  <si>
    <t>Total weight of mineral processing waste, percentage recycled</t>
  </si>
  <si>
    <r>
      <t xml:space="preserve">•  Sustainability - Tailings: riotinto.com/sustainability/environment/tailings
•  </t>
    </r>
    <r>
      <rPr>
        <i/>
        <sz val="9"/>
        <color rgb="FF000000"/>
        <rFont val="Arial"/>
        <family val="2"/>
      </rPr>
      <t>Sustainability Fact Book 2024</t>
    </r>
    <r>
      <rPr>
        <sz val="9"/>
        <color rgb="FF000000"/>
        <rFont val="Arial"/>
        <family val="2"/>
      </rPr>
      <t xml:space="preserve"> (this document) - Environment performance and tailings data</t>
    </r>
  </si>
  <si>
    <t>EM-MM-150a.3.</t>
  </si>
  <si>
    <t>Number of tailings impoundments, broken down by MSHA hazard potential</t>
  </si>
  <si>
    <r>
      <t xml:space="preserve">•  Sustainability - Tailings: riotinto.com/sustainability/environment/tailings
•  </t>
    </r>
    <r>
      <rPr>
        <i/>
        <sz val="9"/>
        <color rgb="FF000000"/>
        <rFont val="Arial"/>
        <family val="2"/>
      </rPr>
      <t>Sustainability Fact Book 2024</t>
    </r>
    <r>
      <rPr>
        <sz val="9"/>
        <color rgb="FF000000"/>
        <rFont val="Arial"/>
        <family val="2"/>
      </rPr>
      <t xml:space="preserve"> (this document) - Tailings facilities
•  </t>
    </r>
    <r>
      <rPr>
        <i/>
        <sz val="9"/>
        <color rgb="FF000000"/>
        <rFont val="Arial"/>
        <family val="2"/>
      </rPr>
      <t>Tailings Policy</t>
    </r>
    <r>
      <rPr>
        <sz val="9"/>
        <color rgb="FF000000"/>
        <rFont val="Arial"/>
        <family val="2"/>
      </rPr>
      <t xml:space="preserve"> - riotinto.com/-/media/Content/Documents/Sustainability/Corporate-policies/RT-Tailings-policy.pdf</t>
    </r>
  </si>
  <si>
    <t>Biodiversity impacts</t>
  </si>
  <si>
    <t>EM-MM-160a.1.</t>
  </si>
  <si>
    <t>Description of environmental management policies and practices for active sites</t>
  </si>
  <si>
    <r>
      <t xml:space="preserve">•  Sustainability - Biodiversity: riotinto.com/sustainability/environment/biodiversity
•  </t>
    </r>
    <r>
      <rPr>
        <i/>
        <sz val="9"/>
        <color rgb="FF000000"/>
        <rFont val="Arial"/>
        <family val="2"/>
      </rPr>
      <t>Rio Tinto Biodiversity Protection and Natural Resource Management Standard</t>
    </r>
    <r>
      <rPr>
        <sz val="9"/>
        <color rgb="FF000000"/>
        <rFont val="Arial"/>
        <family val="2"/>
      </rPr>
      <t>: riotinto.com/-/media/Content/Documents/Sustainability/Corporate-policies/RT-Biodiversity-and-NRM-standard.pdf</t>
    </r>
  </si>
  <si>
    <t>EM-MM-160a.2.</t>
  </si>
  <si>
    <t>Mine sites where acid rock drainage is: (1) predicted to occur, (2) actively mitigated, and (3) under treatment or remediation</t>
  </si>
  <si>
    <r>
      <t xml:space="preserve">In 2024, the percentage of mineral waste that is classified as acid and metalliferous drainage (AMD) was </t>
    </r>
    <r>
      <rPr>
        <sz val="9"/>
        <rFont val="Arial"/>
        <family val="2"/>
      </rPr>
      <t>27%</t>
    </r>
  </si>
  <si>
    <t>EM-MM-160a.3.</t>
  </si>
  <si>
    <t>P(1) proved and (2) probable reserves in or near sites with protected conservation status or endangered species habitat</t>
  </si>
  <si>
    <t>Security, human rights and rights of Indigenous Peoples</t>
  </si>
  <si>
    <t>EM-MM-210a.1.</t>
  </si>
  <si>
    <t>Percentage of (1) proved and (2) probable reserves in or near areas of conflict</t>
  </si>
  <si>
    <t>0% of (1) and (2) probable reserves are on or near areas of conflict.</t>
  </si>
  <si>
    <t>EM-MM-210a.2.</t>
  </si>
  <si>
    <t>Percentage of (1) proved and (2) probable reserves in or near Indigenous land</t>
  </si>
  <si>
    <t>Data not available in 2024. Read more about our commitments and approach in relation to Indigenous communities at riotinto.com.</t>
  </si>
  <si>
    <t>EM-MM-210a.3.</t>
  </si>
  <si>
    <t>Discussion of engagement processes and due diligence practices</t>
  </si>
  <si>
    <t>Community relations</t>
  </si>
  <si>
    <t>EM-MM-210b.1.</t>
  </si>
  <si>
    <t>Discussion of process to manage risks and opportunities associated with community rights and interests</t>
  </si>
  <si>
    <t>EM-MM-210b.2.</t>
  </si>
  <si>
    <t>Number and duration of non-technical delays</t>
  </si>
  <si>
    <t xml:space="preserve">No delays to report in 2024. </t>
  </si>
  <si>
    <t>Labour relations</t>
  </si>
  <si>
    <t>EM-MM-310a.1.</t>
  </si>
  <si>
    <t>Percentage of active workforce covered under
collective bargaining agreements, broken
down by US and foreign employees</t>
  </si>
  <si>
    <r>
      <t xml:space="preserve">We recognise the right of all employees to choose to belong to a union and seek to bargain collectively. Around </t>
    </r>
    <r>
      <rPr>
        <sz val="9"/>
        <rFont val="Arial"/>
        <family val="2"/>
      </rPr>
      <t xml:space="preserve">40 </t>
    </r>
    <r>
      <rPr>
        <sz val="9"/>
        <color rgb="FF000000"/>
        <rFont val="Arial"/>
        <family val="2"/>
      </rPr>
      <t xml:space="preserve">sites or countries are covered by collective labour agreements (CLAs). We have developed a strategy of multi-years coverage CLAs. </t>
    </r>
    <r>
      <rPr>
        <sz val="9"/>
        <rFont val="Arial"/>
        <family val="2"/>
      </rPr>
      <t xml:space="preserve">In 2024, 24 CLAs were signed across all regions. </t>
    </r>
  </si>
  <si>
    <t>EM-MM-310a.2.</t>
  </si>
  <si>
    <t>Number and duration of strikes and lockouts</t>
  </si>
  <si>
    <t>No industrial actions have impacted production in 2024.</t>
  </si>
  <si>
    <t>Workforce health and safety</t>
  </si>
  <si>
    <t>EM-MM-320a.1.</t>
  </si>
  <si>
    <t>(1) MSHA all-incidence rate, (2) fatality rate, (3) near miss frequency rate (NMFR) and (4) average hours of health, safety, and emergency
response training</t>
  </si>
  <si>
    <t>Business ethics and transparency</t>
  </si>
  <si>
    <t>EM-MM-510a.1.</t>
  </si>
  <si>
    <t>Description of the management system for prevention of corruption and bribery throughout the value chain</t>
  </si>
  <si>
    <r>
      <t xml:space="preserve">•  Sustainability - Ethics and compliance: riotinto.com/en/sustainability/ethics-compliance/transparency
•  Sustainability - Value chain (Know your supplier and Know your customer): riotinto.com/en/sustainability/ethics-compliance/value-chain
•  </t>
    </r>
    <r>
      <rPr>
        <i/>
        <sz val="9"/>
        <color rgb="FF000000"/>
        <rFont val="Arial"/>
        <family val="2"/>
      </rPr>
      <t>Sustainability Fact Book 2024</t>
    </r>
    <r>
      <rPr>
        <sz val="9"/>
        <color rgb="FF000000"/>
        <rFont val="Arial"/>
        <family val="2"/>
      </rPr>
      <t xml:space="preserve"> (this document) - Governance
•  Rio Tinto </t>
    </r>
    <r>
      <rPr>
        <i/>
        <sz val="9"/>
        <color rgb="FF000000"/>
        <rFont val="Arial"/>
        <family val="2"/>
      </rPr>
      <t>Supplier Code of Conduc</t>
    </r>
    <r>
      <rPr>
        <sz val="9"/>
        <color rgb="FF000000"/>
        <rFont val="Arial"/>
        <family val="2"/>
      </rPr>
      <t xml:space="preserve">t: riotinto.com/-/media/Content/Documents/Sustainability/Corporate-policies/RT-Supplier-code-of-conduct.pdf
•  </t>
    </r>
    <r>
      <rPr>
        <i/>
        <sz val="9"/>
        <color rgb="FF000000"/>
        <rFont val="Arial"/>
        <family val="2"/>
      </rPr>
      <t>The Way We Work</t>
    </r>
    <r>
      <rPr>
        <sz val="9"/>
        <color rgb="FF000000"/>
        <rFont val="Arial"/>
        <family val="2"/>
      </rPr>
      <t xml:space="preserve"> - riotinto.com/-/media/Content/Documents/Sustainability/Corporate-policies/RT-The-way-we-work-EN.pdf
•  </t>
    </r>
    <r>
      <rPr>
        <i/>
        <sz val="9"/>
        <color rgb="FF000000"/>
        <rFont val="Arial"/>
        <family val="2"/>
      </rPr>
      <t>Business Integrity Standard</t>
    </r>
    <r>
      <rPr>
        <sz val="9"/>
        <color rgb="FF000000"/>
        <rFont val="Arial"/>
        <family val="2"/>
      </rPr>
      <t xml:space="preserve"> - riotinto.com/-/media/Content/Documents/Sustainability/Corporate-policies/RT-Business-integrity-standard-EN.pdf
•  </t>
    </r>
    <r>
      <rPr>
        <i/>
        <sz val="9"/>
        <color rgb="FF000000"/>
        <rFont val="Arial"/>
        <family val="2"/>
      </rPr>
      <t>myVoice Procedure</t>
    </r>
    <r>
      <rPr>
        <sz val="9"/>
        <color rgb="FF000000"/>
        <rFont val="Arial"/>
        <family val="2"/>
      </rPr>
      <t xml:space="preserve"> - riotinto.com/-/media/Content/Documents/Sustainability/Corporate-policies/RT-myVoice-procedure.pdf</t>
    </r>
  </si>
  <si>
    <t>EM-MM-510a.2.</t>
  </si>
  <si>
    <t>Production in countries that have the 20 lowest rankings in Transparency International’s Corruption Perception Index</t>
  </si>
  <si>
    <t>Rio Tinto has no production in the countries that have the 20 lowest rankings in Transparency International’s Corruption Perception Index.</t>
  </si>
  <si>
    <t>Activity metrics</t>
  </si>
  <si>
    <t>EM-MM-000.A</t>
  </si>
  <si>
    <t>Production of (1) metal ores and (2) finished metal products</t>
  </si>
  <si>
    <t>EM-MM-000.B</t>
  </si>
  <si>
    <t>Total number of employees, percentage contractors</t>
  </si>
  <si>
    <r>
      <rPr>
        <i/>
        <sz val="9"/>
        <color rgb="FF000000"/>
        <rFont val="Arial"/>
        <family val="2"/>
      </rPr>
      <t>Sustainability Fact Book 2024</t>
    </r>
    <r>
      <rPr>
        <sz val="9"/>
        <color rgb="FF000000"/>
        <rFont val="Arial"/>
        <family val="2"/>
      </rPr>
      <t xml:space="preserve"> (this document) - People</t>
    </r>
  </si>
  <si>
    <t xml:space="preserve">UNITED NATIONS GLOBAL COMPACT </t>
  </si>
  <si>
    <t xml:space="preserve">United Nations Global Compact Communication on Progress (CoP) </t>
  </si>
  <si>
    <r>
      <t xml:space="preserve">Rio Tinto has supported the United Nations Global Compact (UNGC) since its inception more than 20 years ago. We value the UNGC’s leadership in promoting the private sector’s contribution to realisation of the United Nations Sustainable Development Goals (UN SDGs) and addressing climate change. We reviewed our approach to the UN SDGs to identify how we can work more effectively with governments, civil society and others to pursue meaningful impact on development. We decided to primarily focus on the two lead goals – SDG 12 (responsible consumption and production) and SDG 8 (decent work and economic growth) – that we feel are most aligned to operating our business responsibly and where we can make our greatest impact. 
In 2021, Rio Tinto submitted its UNGC CoP for 2020 and 2021. Our UNGC CoP submission was reported in the </t>
    </r>
    <r>
      <rPr>
        <i/>
        <sz val="10"/>
        <color rgb="FF000000"/>
        <rFont val="Arial"/>
        <family val="2"/>
      </rPr>
      <t>Sustainability Fact Book</t>
    </r>
    <r>
      <rPr>
        <sz val="10"/>
        <color rgb="FF000000"/>
        <rFont val="Arial"/>
        <family val="2"/>
      </rPr>
      <t xml:space="preserve"> as well as on the UNGC website. The UNGC CoP reporting system changed in 2023 (requiring the submission of responses to the UNGC questionnaire in the online portal). Our latest submission applied to Rio Tinto's 2023 reporting period (1 Jan - 31 Dec 2023). Rio Tinto's responses to the UNGC CoP questionnaire were submitted through the UNGC portal and published under Rio Tinto's company profile on the UNGC website: unglobalcompact.org/what-is-gc/participants.
For more information on how we are supporting and implementing the ten principles of the UNGC, refer to the table below.
</t>
    </r>
  </si>
  <si>
    <t>Criterion</t>
  </si>
  <si>
    <t>Our implementation</t>
  </si>
  <si>
    <t>Principle 1: Businesses should support and respect the protection of internationally proclaimed human rights.
Principle 2: Make sure that they are not complicit in human rights abuses.</t>
  </si>
  <si>
    <t xml:space="preserve">Human Rights Policy </t>
  </si>
  <si>
    <t>Why Human Rights Matter</t>
  </si>
  <si>
    <t>Statement on the role of civil society organisations</t>
  </si>
  <si>
    <t xml:space="preserve">Supplier Code of Conduct </t>
  </si>
  <si>
    <t xml:space="preserve">Sustainable procurement </t>
  </si>
  <si>
    <t>Voluntary Principles on Security and Human Rights Report</t>
  </si>
  <si>
    <t>Our approach to communities and social performance</t>
  </si>
  <si>
    <t>Why gender matters</t>
  </si>
  <si>
    <t>Rio Tinto Sustainability Committee Terms of Reference</t>
  </si>
  <si>
    <t>Labour</t>
  </si>
  <si>
    <t>Principle 3: Business should uphold the freedom of association and the effective recognition of the right to collective bargaining.
Principle 4: The elimination of all forms of forced and compulsory labour.
Principle 5: The effective abolition of child labour.
Principle 6: The elimination of discrimination in respect of employment and occupation.</t>
  </si>
  <si>
    <t xml:space="preserve">Inclusion and Diversity Policy </t>
  </si>
  <si>
    <t>Principle 7: Businesses should support a precautionary approach to environmental challenges.
Principle 8: Undertake initiatives to promote greater environmental responsibility.
Principle 9: Encourage the development and diffusion of environmentally friendly technologies.</t>
  </si>
  <si>
    <r>
      <rPr>
        <u/>
        <sz val="9"/>
        <color theme="10"/>
        <rFont val="Arial"/>
        <family val="2"/>
      </rPr>
      <t xml:space="preserve">Governance report in the </t>
    </r>
    <r>
      <rPr>
        <i/>
        <u/>
        <sz val="9"/>
        <color theme="10"/>
        <rFont val="Arial"/>
        <family val="2"/>
      </rPr>
      <t xml:space="preserve">Annual Report  </t>
    </r>
  </si>
  <si>
    <t>Rio Tinto Management System Standard</t>
  </si>
  <si>
    <t>Principle 10: Businesses should work against corruption in all its forms, including extortion and bribery.</t>
  </si>
  <si>
    <r>
      <rPr>
        <u/>
        <sz val="9"/>
        <color theme="10"/>
        <rFont val="Arial"/>
        <family val="2"/>
      </rPr>
      <t>Governance report in the</t>
    </r>
    <r>
      <rPr>
        <i/>
        <u/>
        <sz val="9"/>
        <color theme="10"/>
        <rFont val="Arial"/>
        <family val="2"/>
      </rPr>
      <t xml:space="preserve"> Annual Report  </t>
    </r>
  </si>
  <si>
    <r>
      <rPr>
        <u/>
        <sz val="9"/>
        <color theme="10"/>
        <rFont val="Arial"/>
        <family val="2"/>
      </rPr>
      <t>Directors' report in the</t>
    </r>
    <r>
      <rPr>
        <i/>
        <u/>
        <sz val="9"/>
        <color theme="10"/>
        <rFont val="Arial"/>
        <family val="2"/>
      </rPr>
      <t xml:space="preserve"> Annual Report </t>
    </r>
  </si>
  <si>
    <t>Principal Adverse Impacts (PAI) summary</t>
  </si>
  <si>
    <t>Mandatory indicators</t>
  </si>
  <si>
    <t>Description</t>
  </si>
  <si>
    <t xml:space="preserve">Reporting units </t>
  </si>
  <si>
    <t>Performance</t>
  </si>
  <si>
    <r>
      <t>Mt CO</t>
    </r>
    <r>
      <rPr>
        <vertAlign val="subscript"/>
        <sz val="9"/>
        <color rgb="FF000000"/>
        <rFont val="Arial"/>
        <family val="2"/>
      </rPr>
      <t>2</t>
    </r>
    <r>
      <rPr>
        <sz val="9"/>
        <color rgb="FF000000"/>
        <rFont val="Arial"/>
        <family val="2"/>
      </rPr>
      <t>e</t>
    </r>
  </si>
  <si>
    <t>Scope 2 GHG emissions (market based)</t>
  </si>
  <si>
    <t>Exposure to companies active in the fossil fuel sector</t>
  </si>
  <si>
    <t>Active in fossil fuel sector? (y/n)</t>
  </si>
  <si>
    <t>y/n</t>
  </si>
  <si>
    <t>N</t>
  </si>
  <si>
    <t>Share of non-renewable energy consumption and production</t>
  </si>
  <si>
    <t>% of non-renewable energy consumption &amp; production (of total energy consumption)</t>
  </si>
  <si>
    <t xml:space="preserve">Percent </t>
  </si>
  <si>
    <t xml:space="preserve">63% of the total energy consumption comes from non- renewable sources while 78% of electricity we use is from renewable sources - (equity basis) </t>
  </si>
  <si>
    <t>Energy consumption intensity per high impact climate sector</t>
  </si>
  <si>
    <t>Energy consumption in GWh per million EURO of revenue</t>
  </si>
  <si>
    <t xml:space="preserve">Intensity </t>
  </si>
  <si>
    <t>We do not capture this data</t>
  </si>
  <si>
    <t>Activities negatively affecting biodiversity sensitive areas</t>
  </si>
  <si>
    <t>Site/operations located in or near to biodiversity-sensitive areas where activities negatively affect those areas? (y/n)</t>
  </si>
  <si>
    <t>Y</t>
  </si>
  <si>
    <t>Emissions to water</t>
  </si>
  <si>
    <t>Tonnes of emissions to water</t>
  </si>
  <si>
    <t>Metric tonnes</t>
  </si>
  <si>
    <t>Waste</t>
  </si>
  <si>
    <t>Hazardous waste and non hazardous mineral waste</t>
  </si>
  <si>
    <t>Tonnes of hazardous mineral waste</t>
  </si>
  <si>
    <t>Million tonnes</t>
  </si>
  <si>
    <t>Tonnes of non-hazardous mineral waste</t>
  </si>
  <si>
    <t>Social and employee matters</t>
  </si>
  <si>
    <t>Violations of United Nations Global Compact (UNGC) principles and Organisation for Economic Cooperation and Development (OECD) Guidelines for Multinational Enterprises</t>
  </si>
  <si>
    <t>Violations of UNGC principles or OECD Guidelines for Multinational Enterprises (y/n)</t>
  </si>
  <si>
    <t>Annual Report 2024 
Sustainability Fact Book 2024</t>
  </si>
  <si>
    <t>Lack of processes and compliance mechanisms to monitor compliance with UN Global Compact principles and OECD Guidelines for Multinational Enterprises</t>
  </si>
  <si>
    <t>Policies to monitor compliance with UNGC principles or OECD Guidelines for Multinational Enterprises (y/n)</t>
  </si>
  <si>
    <t>Unadjusted gender pay gap</t>
  </si>
  <si>
    <t>Gender pay gap</t>
  </si>
  <si>
    <t>Ratio</t>
  </si>
  <si>
    <t>Board gender diversity</t>
  </si>
  <si>
    <t>% of female Board members</t>
  </si>
  <si>
    <t>Annual Report 2024
Sustainability Fact Book 2024</t>
  </si>
  <si>
    <t>Exposure to controversial weapons (anti-personnel mines, cluster munitions, chemical weapons and biological weapons)</t>
  </si>
  <si>
    <t>Involved in controversial weapons? (y/n)</t>
  </si>
  <si>
    <t>https://cdn-rio.dataweavers.io/-/media/content/documents/invest/reports/modern-slavery/rt-modern-slavery-statement-2023.pdf</t>
  </si>
  <si>
    <t xml:space="preserve">In 2024, we paid safety fines resulting from non-compliances identified during MSHA inspections at our Kennecott Copper, Resolution Copper and Boron Operations in the US; OSHA citation with fine at Kennecott Copper, US; CNESST fine at RTA Alma, Canada; administrative penalty resulting from a safety incident at RTA Kitimat; citation with fine on Rio Tinto Exploration, Canada; fine for contravening the OHS Act at Havre-Saint-Pierre, Canada. </t>
  </si>
  <si>
    <r>
      <rPr>
        <b/>
        <sz val="8"/>
        <color theme="1"/>
        <rFont val="Arial"/>
        <family val="2"/>
      </rPr>
      <t xml:space="preserve">IMPORTANT NOTICE
Content of document
</t>
    </r>
    <r>
      <rPr>
        <sz val="8"/>
        <color theme="1"/>
        <rFont val="Arial"/>
        <family val="2"/>
      </rPr>
      <t xml:space="preserve">
This document includes figures, classifications, assessments and other information regarding tailings and Rio Tinto’s systems. Some of the information provided relies upon judgment based on internal or external reviews of information. Unless otherwise stated the information in the document is based on data available as at 5 August 2024, and judgments or assessments in the document may be based on data which predates 5 August 2024. The information and views may change based on new or different information, circumstances or events and should not be relied upon as a forecast or recommendation.  
Rio Tinto is implementing the Global Industry Standard on Tailings Management (GISTM) for all tailings facilities where Rio Tinto is the Operator (as defined in GISTM).
Non-operated sites with tailings facilities in which Rio Tinto has an interest include: Alumar, Blackbird, Escondida, Gladstone Power Station , Mineração Río do Norte, Olette, Ranger, and Saint Cyr.
For more information on how we manage tailings, refer to https://www.riotinto.com/en/sustainability/environment/tailings
</t>
    </r>
    <r>
      <rPr>
        <b/>
        <sz val="8"/>
        <color theme="1"/>
        <rFont val="Arial"/>
        <family val="2"/>
      </rPr>
      <t>Forward looking statements</t>
    </r>
    <r>
      <rPr>
        <sz val="8"/>
        <color theme="1"/>
        <rFont val="Arial"/>
        <family val="2"/>
      </rPr>
      <t xml:space="preserve">
The information presented contains forward-looking statements (within the meaning of the US Private Securities Litigation Reform Act of 1995) concerning the financial condition, operations and businesses of Rio Tinto. All statements other than statements of historical fact are, or may be deemed to be, forward-looking statements. 
Forward-looking statements are statements of future expectations that are based on management’s current expectations and assumptions and involve known and unknown risks and uncertainties that could cause actual results, performance of, or events affecting Rio Tinto, or the industry, to differ materially from those expressed or implied in these statements. Such forward-looking statements involve subjective judgements and determinations based on available geological, technical, contractual and economic information. These could change because of new information from production or mining activities, or changes in economic factors, including changes in market prices and operating costs, changes in the regulatory policies of host governments, or other events. The statements could also be altered by acquisitions and divestments, new discoveries, and extensions or closure of existing mines, as well as the application of improved recovery and tailings techniques. Published statements could also be subject to correction due to errors in the application of internal assurance or published rules or guidance, and changes in that assurance, rules or guidance. Please also refer to further factors and risks as identified in Rio Tinto’s most recent Annual Report and Accounts in Australia and the United Kingdom and the most recent Annual Report on Form 2-0-F filed with the United States Securities and Exchange Commission (“SEC”) or Forms 6-K furnished to, or filed with, the SEC.
As such, readers should not place undue reliance on these forward-looking statements, including with regard to future investment decisions. 
Rio Tinto undertakes no obligation to publicly update, or revise, any information in the document, including forward-looking statements, as a result of new information, future events or other information.</t>
    </r>
  </si>
  <si>
    <r>
      <rPr>
        <i/>
        <sz val="9"/>
        <color rgb="FF000000"/>
        <rFont val="Arial"/>
        <family val="2"/>
      </rPr>
      <t xml:space="preserve">2024 Annual Report </t>
    </r>
    <r>
      <rPr>
        <sz val="9"/>
        <color rgb="FF000000"/>
        <rFont val="Arial"/>
        <family val="2"/>
      </rPr>
      <t>– Sustainability/ESG (pages 32-87)</t>
    </r>
  </si>
  <si>
    <r>
      <rPr>
        <i/>
        <sz val="9"/>
        <color rgb="FF000000"/>
        <rFont val="Arial"/>
        <family val="2"/>
      </rPr>
      <t xml:space="preserve">2024 Annual Report </t>
    </r>
    <r>
      <rPr>
        <sz val="9"/>
        <color rgb="FF000000"/>
        <rFont val="Arial"/>
        <family val="2"/>
      </rPr>
      <t>– How we report on sustainability/ESG (page 33)</t>
    </r>
  </si>
  <si>
    <r>
      <t xml:space="preserve">Done where applicable – </t>
    </r>
    <r>
      <rPr>
        <i/>
        <sz val="9"/>
        <color rgb="FF000000"/>
        <rFont val="Arial"/>
        <family val="2"/>
      </rPr>
      <t>2024 Annual Report</t>
    </r>
    <r>
      <rPr>
        <sz val="9"/>
        <color rgb="FF000000"/>
        <rFont val="Arial"/>
        <family val="2"/>
      </rPr>
      <t xml:space="preserve"> – Sustainability/ESG (pages 32-87)</t>
    </r>
  </si>
  <si>
    <r>
      <t xml:space="preserve">Rio Tinto Limited and Rio Tinto plc; </t>
    </r>
    <r>
      <rPr>
        <i/>
        <sz val="9"/>
        <color rgb="FF000000"/>
        <rFont val="Arial"/>
        <family val="2"/>
      </rPr>
      <t>2024 Annual Report</t>
    </r>
    <r>
      <rPr>
        <sz val="9"/>
        <color rgb="FF000000"/>
        <rFont val="Arial"/>
        <family val="2"/>
      </rPr>
      <t xml:space="preserve"> – Shareholder information (pages 327-333); </t>
    </r>
    <r>
      <rPr>
        <i/>
        <sz val="9"/>
        <color rgb="FF000000"/>
        <rFont val="Arial"/>
        <family val="2"/>
      </rPr>
      <t>2024 Annual Report</t>
    </r>
    <r>
      <rPr>
        <sz val="9"/>
        <color rgb="FF000000"/>
        <rFont val="Arial"/>
        <family val="2"/>
      </rPr>
      <t xml:space="preserve"> – Production, Reserves, Mineral Resources and Operations (pages 276-321).</t>
    </r>
  </si>
  <si>
    <r>
      <rPr>
        <i/>
        <sz val="9"/>
        <color rgb="FF000000"/>
        <rFont val="Arial"/>
        <family val="2"/>
      </rPr>
      <t xml:space="preserve">2024 Annual Report </t>
    </r>
    <r>
      <rPr>
        <sz val="9"/>
        <color rgb="FF000000"/>
        <rFont val="Arial"/>
        <family val="2"/>
      </rPr>
      <t>– Shareholder information (pages 327-333)</t>
    </r>
  </si>
  <si>
    <r>
      <rPr>
        <i/>
        <sz val="9"/>
        <color rgb="FF000000"/>
        <rFont val="Arial"/>
        <family val="2"/>
      </rPr>
      <t>2024 Annual Report</t>
    </r>
    <r>
      <rPr>
        <sz val="9"/>
        <color rgb="FF000000"/>
        <rFont val="Arial"/>
        <family val="2"/>
      </rPr>
      <t xml:space="preserve"> – Independent Limited Assurance Report (pages 323-326)</t>
    </r>
  </si>
  <si>
    <r>
      <rPr>
        <i/>
        <sz val="9"/>
        <color rgb="FF000000"/>
        <rFont val="Arial"/>
        <family val="2"/>
      </rPr>
      <t xml:space="preserve">2024 Annual Report </t>
    </r>
    <r>
      <rPr>
        <sz val="9"/>
        <color rgb="FF000000"/>
        <rFont val="Arial"/>
        <family val="2"/>
      </rPr>
      <t>– Strategic report (pages 1-31)</t>
    </r>
  </si>
  <si>
    <r>
      <rPr>
        <i/>
        <sz val="9"/>
        <color rgb="FF000000"/>
        <rFont val="Arial"/>
        <family val="2"/>
      </rPr>
      <t>2024 Annual Report</t>
    </r>
    <r>
      <rPr>
        <sz val="9"/>
        <color rgb="FF000000"/>
        <rFont val="Arial"/>
        <family val="2"/>
      </rPr>
      <t xml:space="preserve"> – Directors' report (pages 100-153)</t>
    </r>
  </si>
  <si>
    <r>
      <rPr>
        <i/>
        <sz val="9"/>
        <color rgb="FF000000"/>
        <rFont val="Arial"/>
        <family val="2"/>
      </rPr>
      <t>2024 Annual Report</t>
    </r>
    <r>
      <rPr>
        <sz val="9"/>
        <color rgb="FF000000"/>
        <rFont val="Arial"/>
        <family val="2"/>
      </rPr>
      <t xml:space="preserve"> – Sustainability Committee report (pages 117-118)</t>
    </r>
  </si>
  <si>
    <r>
      <rPr>
        <i/>
        <sz val="9"/>
        <color rgb="FF000000"/>
        <rFont val="Arial"/>
        <family val="2"/>
      </rPr>
      <t>2024 Annual Report</t>
    </r>
    <r>
      <rPr>
        <sz val="9"/>
        <color rgb="FF000000"/>
        <rFont val="Arial"/>
        <family val="2"/>
      </rPr>
      <t xml:space="preserve"> – Directors’ report (pages 100-153)</t>
    </r>
  </si>
  <si>
    <r>
      <rPr>
        <i/>
        <sz val="9"/>
        <color rgb="FF000000"/>
        <rFont val="Arial"/>
        <family val="2"/>
      </rPr>
      <t>2024 Annual Report</t>
    </r>
    <r>
      <rPr>
        <sz val="9"/>
        <color rgb="FF000000"/>
        <rFont val="Arial"/>
        <family val="2"/>
      </rPr>
      <t xml:space="preserve"> – Directors' report (page 100-153)</t>
    </r>
  </si>
  <si>
    <r>
      <rPr>
        <i/>
        <sz val="9"/>
        <color rgb="FF000000"/>
        <rFont val="Arial"/>
        <family val="2"/>
      </rPr>
      <t xml:space="preserve">2024 Annual Report </t>
    </r>
    <r>
      <rPr>
        <sz val="9"/>
        <color rgb="FF000000"/>
        <rFont val="Arial"/>
        <family val="2"/>
      </rPr>
      <t>– Directors’ report (page 110)</t>
    </r>
  </si>
  <si>
    <r>
      <rPr>
        <i/>
        <sz val="9"/>
        <color rgb="FF000000"/>
        <rFont val="Arial"/>
        <family val="2"/>
      </rPr>
      <t>2024 Annual Report</t>
    </r>
    <r>
      <rPr>
        <sz val="9"/>
        <color rgb="FF000000"/>
        <rFont val="Arial"/>
        <family val="2"/>
      </rPr>
      <t xml:space="preserve"> – Remuneration report (pages 119-145)</t>
    </r>
  </si>
  <si>
    <r>
      <rPr>
        <i/>
        <sz val="9"/>
        <color rgb="FF000000"/>
        <rFont val="Arial"/>
        <family val="2"/>
      </rPr>
      <t>2024 Annual Report</t>
    </r>
    <r>
      <rPr>
        <sz val="9"/>
        <color rgb="FF000000"/>
        <rFont val="Arial"/>
        <family val="2"/>
      </rPr>
      <t xml:space="preserve"> – Our stakeholders (pages 106-108)</t>
    </r>
  </si>
  <si>
    <r>
      <rPr>
        <i/>
        <sz val="9"/>
        <color rgb="FF000000"/>
        <rFont val="Arial"/>
        <family val="2"/>
      </rPr>
      <t>2024 Annual Report</t>
    </r>
    <r>
      <rPr>
        <sz val="9"/>
        <color rgb="FF000000"/>
        <rFont val="Arial"/>
        <family val="2"/>
      </rPr>
      <t xml:space="preserve"> – How we report on sustainability/ESG (page 33)</t>
    </r>
  </si>
  <si>
    <r>
      <rPr>
        <i/>
        <sz val="9"/>
        <color rgb="FF000000"/>
        <rFont val="Arial"/>
        <family val="2"/>
      </rPr>
      <t xml:space="preserve">2024 Annual Report </t>
    </r>
    <r>
      <rPr>
        <sz val="9"/>
        <color rgb="FF000000"/>
        <rFont val="Arial"/>
        <family val="2"/>
      </rPr>
      <t>- Sustainability/ESG (page 32-87)</t>
    </r>
  </si>
  <si>
    <r>
      <rPr>
        <i/>
        <sz val="9"/>
        <color rgb="FF000000"/>
        <rFont val="Arial"/>
        <family val="2"/>
      </rPr>
      <t>2024 Annual Report</t>
    </r>
    <r>
      <rPr>
        <sz val="9"/>
        <color rgb="FF000000"/>
        <rFont val="Arial"/>
        <family val="2"/>
      </rPr>
      <t xml:space="preserve"> – Sustainability (pages 32-87)</t>
    </r>
  </si>
  <si>
    <r>
      <rPr>
        <i/>
        <sz val="9"/>
        <color rgb="FF000000"/>
        <rFont val="Arial"/>
        <family val="2"/>
      </rPr>
      <t xml:space="preserve">2024 Annual Report </t>
    </r>
    <r>
      <rPr>
        <sz val="9"/>
        <color rgb="FF000000"/>
        <rFont val="Arial"/>
        <family val="2"/>
      </rPr>
      <t>– Climate change (pages 41-75)</t>
    </r>
  </si>
  <si>
    <r>
      <rPr>
        <i/>
        <sz val="9"/>
        <color rgb="FF000000"/>
        <rFont val="Arial"/>
        <family val="2"/>
      </rPr>
      <t xml:space="preserve">2024 Annual Report </t>
    </r>
    <r>
      <rPr>
        <sz val="9"/>
        <color rgb="FF000000"/>
        <rFont val="Arial"/>
        <family val="2"/>
      </rPr>
      <t>– Remuneration report (pages 119-145)</t>
    </r>
  </si>
  <si>
    <r>
      <rPr>
        <i/>
        <sz val="9"/>
        <color rgb="FF000000"/>
        <rFont val="Arial"/>
        <family val="2"/>
      </rPr>
      <t>2024 Annual Report</t>
    </r>
    <r>
      <rPr>
        <sz val="9"/>
        <color rgb="FF000000"/>
        <rFont val="Arial"/>
        <family val="2"/>
      </rPr>
      <t xml:space="preserve"> – Financial statements (pages 154-275)</t>
    </r>
  </si>
  <si>
    <r>
      <t xml:space="preserve">2024 Annual Report – </t>
    </r>
    <r>
      <rPr>
        <sz val="9"/>
        <color rgb="FF000000"/>
        <rFont val="Arial"/>
        <family val="2"/>
      </rPr>
      <t>How we report on sustainability/ESG (page 33)</t>
    </r>
  </si>
  <si>
    <r>
      <rPr>
        <i/>
        <sz val="9"/>
        <color rgb="FF000000"/>
        <rFont val="Arial"/>
        <family val="2"/>
      </rPr>
      <t>2024 Annual Report</t>
    </r>
    <r>
      <rPr>
        <sz val="9"/>
        <color rgb="FF000000"/>
        <rFont val="Arial"/>
        <family val="2"/>
      </rPr>
      <t xml:space="preserve"> – Community engagement and social investment (pages 81-84)</t>
    </r>
  </si>
  <si>
    <r>
      <rPr>
        <i/>
        <sz val="9"/>
        <color rgb="FF000000"/>
        <rFont val="Arial"/>
        <family val="2"/>
      </rPr>
      <t>2024 Annual Report</t>
    </r>
    <r>
      <rPr>
        <sz val="9"/>
        <color rgb="FF000000"/>
        <rFont val="Arial"/>
        <family val="2"/>
      </rPr>
      <t xml:space="preserve"> – Governance (page 86-87)</t>
    </r>
  </si>
  <si>
    <r>
      <rPr>
        <i/>
        <sz val="9"/>
        <color rgb="FF000000"/>
        <rFont val="Arial"/>
        <family val="2"/>
      </rPr>
      <t>2024 Annual Report</t>
    </r>
    <r>
      <rPr>
        <sz val="9"/>
        <color rgb="FF000000"/>
        <rFont val="Arial"/>
        <family val="2"/>
      </rPr>
      <t xml:space="preserve"> – Audit Committee report (pages 113-116)</t>
    </r>
  </si>
  <si>
    <r>
      <rPr>
        <i/>
        <sz val="9"/>
        <color rgb="FF000000"/>
        <rFont val="Arial"/>
        <family val="2"/>
      </rPr>
      <t>2024 Sustainability Fact Book</t>
    </r>
    <r>
      <rPr>
        <sz val="9"/>
        <color rgb="FF000000"/>
        <rFont val="Arial"/>
        <family val="2"/>
      </rPr>
      <t xml:space="preserve"> – Water performance</t>
    </r>
  </si>
  <si>
    <r>
      <t xml:space="preserve">2024 Annual Report </t>
    </r>
    <r>
      <rPr>
        <sz val="9"/>
        <color rgb="FF000000"/>
        <rFont val="Arial"/>
        <family val="2"/>
      </rPr>
      <t>(page 38)</t>
    </r>
  </si>
  <si>
    <r>
      <rPr>
        <i/>
        <sz val="9"/>
        <color rgb="FF000000"/>
        <rFont val="Arial"/>
        <family val="2"/>
      </rPr>
      <t>2024 Annual Report</t>
    </r>
    <r>
      <rPr>
        <sz val="9"/>
        <color rgb="FF000000"/>
        <rFont val="Arial"/>
        <family val="2"/>
      </rPr>
      <t xml:space="preserve"> – Human rights (page 85)</t>
    </r>
  </si>
  <si>
    <t xml:space="preserve">Sustainability Glossary </t>
  </si>
  <si>
    <r>
      <rPr>
        <i/>
        <sz val="9"/>
        <color rgb="FF000000"/>
        <rFont val="Arial"/>
        <family val="2"/>
      </rPr>
      <t xml:space="preserve">2024 Annual Report </t>
    </r>
    <r>
      <rPr>
        <sz val="9"/>
        <color rgb="FF000000"/>
        <rFont val="Arial"/>
        <family val="2"/>
      </rPr>
      <t>– Human Rights (page 85)</t>
    </r>
  </si>
  <si>
    <r>
      <rPr>
        <i/>
        <sz val="9"/>
        <color rgb="FF000000"/>
        <rFont val="Arial"/>
        <family val="2"/>
      </rPr>
      <t>2024 Annual Report</t>
    </r>
    <r>
      <rPr>
        <sz val="9"/>
        <color rgb="FF000000"/>
        <rFont val="Arial"/>
        <family val="2"/>
      </rPr>
      <t xml:space="preserve"> – Principal risks and uncertainties (pages 91-98)</t>
    </r>
  </si>
  <si>
    <r>
      <rPr>
        <i/>
        <sz val="9"/>
        <color rgb="FF000000"/>
        <rFont val="Arial"/>
        <family val="2"/>
      </rPr>
      <t>2024 Annual Report</t>
    </r>
    <r>
      <rPr>
        <sz val="9"/>
        <color rgb="FF000000"/>
        <rFont val="Arial"/>
        <family val="2"/>
      </rPr>
      <t xml:space="preserve"> – Additional statutory disclosures (page 146)</t>
    </r>
  </si>
  <si>
    <r>
      <rPr>
        <i/>
        <sz val="9"/>
        <color rgb="FF000000"/>
        <rFont val="Arial"/>
        <family val="2"/>
      </rPr>
      <t>2024 Annual Report</t>
    </r>
    <r>
      <rPr>
        <sz val="9"/>
        <color rgb="FF000000"/>
        <rFont val="Arial"/>
        <family val="2"/>
      </rPr>
      <t xml:space="preserve"> – How we report on sustainability/ESG (page 3)</t>
    </r>
  </si>
  <si>
    <r>
      <rPr>
        <i/>
        <sz val="9"/>
        <color rgb="FF000000"/>
        <rFont val="Arial"/>
        <family val="2"/>
      </rPr>
      <t xml:space="preserve">2024 Annual Report </t>
    </r>
    <r>
      <rPr>
        <sz val="9"/>
        <color rgb="FF000000"/>
        <rFont val="Arial"/>
        <family val="2"/>
      </rPr>
      <t>– Closure (pages 39-40)</t>
    </r>
  </si>
  <si>
    <r>
      <rPr>
        <i/>
        <sz val="9"/>
        <color rgb="FF000000"/>
        <rFont val="Arial"/>
        <family val="2"/>
      </rPr>
      <t>Annual Report 2024</t>
    </r>
    <r>
      <rPr>
        <sz val="9"/>
        <color rgb="FF000000"/>
        <rFont val="Arial"/>
        <family val="2"/>
      </rPr>
      <t xml:space="preserve"> - Governance section: 
‒ Page 110 (Evaluating our performance)
‒ Pages 102-105 (Board skills matrix)
‒ Page 113 (Audit &amp; Risk Committee Report)
‒ Page 117 (Sustainability Committee Report)</t>
    </r>
  </si>
  <si>
    <r>
      <rPr>
        <i/>
        <sz val="9"/>
        <color rgb="FF000000"/>
        <rFont val="Arial"/>
        <family val="2"/>
      </rPr>
      <t xml:space="preserve">Annual Report 2024 </t>
    </r>
    <r>
      <rPr>
        <sz val="9"/>
        <color rgb="FF000000"/>
        <rFont val="Arial"/>
        <family val="2"/>
      </rPr>
      <t xml:space="preserve">
– Page 101 (Governance framework)
‒ Page 33 (How we report on sustainability/ESG)
‒ Page 117 (Sustainability Committee Report)
</t>
    </r>
    <r>
      <rPr>
        <i/>
        <sz val="9"/>
        <color rgb="FF000000"/>
        <rFont val="Arial"/>
        <family val="2"/>
      </rPr>
      <t>Rio Tinto Risk Management Standard</t>
    </r>
    <r>
      <rPr>
        <sz val="9"/>
        <color rgb="FF000000"/>
        <rFont val="Arial"/>
        <family val="2"/>
      </rPr>
      <t xml:space="preserve"> - riotinto.com</t>
    </r>
  </si>
  <si>
    <r>
      <rPr>
        <i/>
        <sz val="9"/>
        <color rgb="FF000000"/>
        <rFont val="Arial"/>
        <family val="2"/>
      </rPr>
      <t>Annual Report 2024</t>
    </r>
    <r>
      <rPr>
        <sz val="9"/>
        <color rgb="FF000000"/>
        <rFont val="Arial"/>
        <family val="2"/>
      </rPr>
      <t xml:space="preserve">
‒ Pages 6-7 (Strategic context and strategy)
‒ Pages 91-98 (Principal risks and uncertainties)</t>
    </r>
  </si>
  <si>
    <t>Sustainability Fact Book 2024 - Water performance</t>
  </si>
  <si>
    <r>
      <rPr>
        <i/>
        <sz val="9"/>
        <color rgb="FF000000"/>
        <rFont val="Arial"/>
        <family val="2"/>
      </rPr>
      <t>Annual Report 2024</t>
    </r>
    <r>
      <rPr>
        <sz val="9"/>
        <color rgb="FF000000"/>
        <rFont val="Arial"/>
        <family val="2"/>
      </rPr>
      <t xml:space="preserve">
‒ Pages 6-7 Purpose/Framework
‒ Page 8 (Our business model)
‒ Pages 88-90 (Risk management)
</t>
    </r>
  </si>
  <si>
    <r>
      <rPr>
        <i/>
        <sz val="9"/>
        <color rgb="FF000000"/>
        <rFont val="Arial"/>
        <family val="2"/>
      </rPr>
      <t>Annual Report 2024</t>
    </r>
    <r>
      <rPr>
        <sz val="9"/>
        <color rgb="FF000000"/>
        <rFont val="Arial"/>
        <family val="2"/>
      </rPr>
      <t xml:space="preserve">
‒ Page 33 (How we report on sustainability/ESG)
‒ Pages 81-84 (Community engagement and social investment)
‒ Pages 106-108 (Our stakeholders - Section 172 (1) statement)
‒ Page 9 (Our stakeholders)
‒ Pages 10-11 (Progressing our 4 objectives)
‒ Page 109 (Board activities)
Communities page - riotinto.com</t>
    </r>
  </si>
  <si>
    <r>
      <rPr>
        <i/>
        <sz val="9"/>
        <color rgb="FF000000"/>
        <rFont val="Arial"/>
        <family val="2"/>
      </rPr>
      <t>Annual Report 2024</t>
    </r>
    <r>
      <rPr>
        <sz val="9"/>
        <color rgb="FF000000"/>
        <rFont val="Arial"/>
        <family val="2"/>
      </rPr>
      <t xml:space="preserve">
‒ Pages 12-14 (Key performance indicators)</t>
    </r>
  </si>
  <si>
    <t>Sustainability Fact Book 2024 - Environment performance</t>
  </si>
  <si>
    <r>
      <rPr>
        <i/>
        <sz val="9"/>
        <color rgb="FF000000"/>
        <rFont val="Arial"/>
        <family val="2"/>
      </rPr>
      <t>Annual Report 2024</t>
    </r>
    <r>
      <rPr>
        <sz val="9"/>
        <color rgb="FF000000"/>
        <rFont val="Arial"/>
        <family val="2"/>
      </rPr>
      <t xml:space="preserve">
‒ Pages 35-40 (Environmental Performance)
‒ Pages 81-84 (Community engagement and social investment)</t>
    </r>
  </si>
  <si>
    <r>
      <rPr>
        <i/>
        <sz val="9"/>
        <color rgb="FF000000"/>
        <rFont val="Arial"/>
        <family val="2"/>
      </rPr>
      <t>Annual Report 2024</t>
    </r>
    <r>
      <rPr>
        <sz val="9"/>
        <color rgb="FF000000"/>
        <rFont val="Arial"/>
        <family val="2"/>
      </rPr>
      <t xml:space="preserve">
‒ Pages 88-90 (Risk management)
‒ Page 90 (Longer term viability statement)
‒ Pages 91-98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 xml:space="preserve">Environmental Standards </t>
    </r>
    <r>
      <rPr>
        <sz val="9"/>
        <color rgb="FF000000"/>
        <rFont val="Arial"/>
        <family val="2"/>
      </rPr>
      <t>- riotinto.com</t>
    </r>
  </si>
  <si>
    <r>
      <rPr>
        <i/>
        <sz val="9"/>
        <color rgb="FF000000"/>
        <rFont val="Arial"/>
        <family val="2"/>
      </rPr>
      <t>Annual Report 2024</t>
    </r>
    <r>
      <rPr>
        <sz val="9"/>
        <color rgb="FF000000"/>
        <rFont val="Arial"/>
        <family val="2"/>
      </rPr>
      <t xml:space="preserve">
‒ Pages 88-90 (Risk management)
‒</t>
    </r>
    <r>
      <rPr>
        <sz val="9"/>
        <rFont val="Arial"/>
        <family val="2"/>
      </rPr>
      <t xml:space="preserve"> Page 90 (Longer term viability statement)
</t>
    </r>
    <r>
      <rPr>
        <sz val="9"/>
        <color rgb="FF000000"/>
        <rFont val="Arial"/>
        <family val="2"/>
      </rPr>
      <t xml:space="preserve">‒ Pages 91-98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Standards</t>
    </r>
    <r>
      <rPr>
        <sz val="9"/>
        <color rgb="FF000000"/>
        <rFont val="Arial"/>
        <family val="2"/>
      </rPr>
      <t>- riotinto.com</t>
    </r>
  </si>
  <si>
    <r>
      <rPr>
        <i/>
        <sz val="9"/>
        <color rgb="FF000000"/>
        <rFont val="Arial"/>
        <family val="2"/>
      </rPr>
      <t>Annual Report 2024</t>
    </r>
    <r>
      <rPr>
        <sz val="9"/>
        <color rgb="FF000000"/>
        <rFont val="Arial"/>
        <family val="2"/>
      </rPr>
      <t xml:space="preserve">
‒ Pages 88-90 (Risk management)
‒ </t>
    </r>
    <r>
      <rPr>
        <sz val="9"/>
        <rFont val="Arial"/>
        <family val="2"/>
      </rPr>
      <t>Page 90 (Longer term viability statement)</t>
    </r>
    <r>
      <rPr>
        <sz val="9"/>
        <color rgb="FF000000"/>
        <rFont val="Arial"/>
        <family val="2"/>
      </rPr>
      <t xml:space="preserve">
‒ Pages 91-98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Standards</t>
    </r>
    <r>
      <rPr>
        <sz val="9"/>
        <color rgb="FF000000"/>
        <rFont val="Arial"/>
        <family val="2"/>
      </rPr>
      <t xml:space="preserve"> - riotinto.com</t>
    </r>
  </si>
  <si>
    <r>
      <rPr>
        <i/>
        <sz val="9"/>
        <color rgb="FF000000"/>
        <rFont val="Arial"/>
        <family val="2"/>
      </rPr>
      <t>Annual Report 2024</t>
    </r>
    <r>
      <rPr>
        <sz val="9"/>
        <color rgb="FF000000"/>
        <rFont val="Arial"/>
        <family val="2"/>
      </rPr>
      <t xml:space="preserve">
‒ Pages 6-7 (Strategic context and strategy)
‒ Pages 88-90 (Risk management)
‒ </t>
    </r>
    <r>
      <rPr>
        <sz val="9"/>
        <rFont val="Arial"/>
        <family val="2"/>
      </rPr>
      <t xml:space="preserve">Page 90 (Longer term viability statement)
</t>
    </r>
    <r>
      <rPr>
        <sz val="9"/>
        <color rgb="FF000000"/>
        <rFont val="Arial"/>
        <family val="2"/>
      </rPr>
      <t>‒ Pages 91-98 (Principal risks and uncertainties)</t>
    </r>
  </si>
  <si>
    <r>
      <t xml:space="preserve">– Climate-related governance, pages 69-71.
– Board of Directors (including Executive Committee) composition, skills, and experience, pages 102-105 and 112. 
– Board activities specifically related to climate activities, page 109.
– Directors’ attendance at scheduled Board and committee meetings, page 110.
– Nominations Committee report (including ESG expertise assessment), page 111.
– Audit &amp; Risk Committee report, page 113.
– Sustainability Committee report, page 117.
– Remuneration Report, pages </t>
    </r>
    <r>
      <rPr>
        <sz val="9"/>
        <rFont val="Arial"/>
        <family val="2"/>
      </rPr>
      <t>119-145</t>
    </r>
    <r>
      <rPr>
        <sz val="9"/>
        <color rgb="FF000000"/>
        <rFont val="Arial"/>
        <family val="2"/>
      </rPr>
      <t>.</t>
    </r>
  </si>
  <si>
    <r>
      <t xml:space="preserve">– Climate-related governance, pages 69-71.
– Management of climate-related risks and opportunities, page 71.
– Our approach to risk management, pages 88-98.
– Group governance framework, page 101.
– Remuneration Report, pages </t>
    </r>
    <r>
      <rPr>
        <sz val="9"/>
        <rFont val="Arial"/>
        <family val="2"/>
      </rPr>
      <t>119-145</t>
    </r>
    <r>
      <rPr>
        <sz val="9"/>
        <color rgb="FF000000"/>
        <rFont val="Arial"/>
        <family val="2"/>
      </rPr>
      <t>.</t>
    </r>
  </si>
  <si>
    <t>– Using scenarios to identify climate risks and portfolio opportunities, pages 43-44.
– Portfolio risks and opportunities in the low-carbon transition, page 45.
– Physical climate risk and resilience, pages 66-69.
– Emerging risks, page 89-90.
– Principal risks and uncertainties, pages 91-98.</t>
  </si>
  <si>
    <t>– Strategic context and our strategic framework, pages 6-7.
– Progressing our 4 objectives, pages 10-11.
– Using scenarios to identify climate risks and portfolio opportunities, pages 43-44.
– Portfolio risks and opportunities in the low-carbon transition, page 45.
– Strategic alignment with the low-carbon transition, page 46.
– Scope 1 and 2 emissions: Reduce emissions from our own operations, page 47.
– Progress, lessons learned and our approach today, pages 48-49.
– Action to reduce our emissions, pages 51-52 and 62.
– Scope 3 emissions: Partner to decarbonise our value chains, page 58.
– Capital allocation and investment framework, page 63.
– Physical climate risk and resilience, pages 66-69.
– Impact of climate change on the Group, pages 157-160.</t>
  </si>
  <si>
    <t>– Strategic alignment with the low-carbon transition, page 46.
– Scope 1 and 2 emissions: Reduce emissions from our own operations, pages 47-57.
– Scope 3 emissions: Partner to decarbonise our value chains, pages 57-62.
– Capital allocation and investment framework, page 63.
– Physical climate risk and resilience, pages 66-69.
– Impact of climate change on the Group, pages 157-160.</t>
  </si>
  <si>
    <t>– Using scenarios to identify climate risks and portfolio opportunities, page 43.
– Physical climate risk and resilience, pages 66-69.
– Management of climate-related risks and opportunities, page 71.
– Our approach to risk management, pages 88-90.
– Emerging risks, pages 89-90.
– Principal risks and uncertainties, pages 91-98.</t>
  </si>
  <si>
    <t>– Using scenarios to identify climate risks and portfolio opportunities, page 43.
– Physical climate risk and resilience, pages 66-69. 
– Management of climate-related risks and opportunities, page 71.
– Our approach to risk management, pages 88-90.
– Principal risks and uncertainties, pages 91-98.</t>
  </si>
  <si>
    <t>– Management of climate-related risks and opportunities, page 71.
– Our approach to risk management, pages 88-90.
– Principal risks and uncertainties, pages 91-98.</t>
  </si>
  <si>
    <r>
      <t xml:space="preserve">– Key performance indicators, page 12.
– 2024 performance against ESG targets, page 34.
– Environment, pages 35-40.
– Mining and metals practices, page 39.
– Transition materials metrics, page 46.
– Scope 1 and 2 emissions: Reduce emissions from our own operations, pages 47-57.
– Modelling financial exposure to physical climate risk, page 68.
– Scope 3 emissions: Partner to decarbonise our value chains, pages 58-62.
– Climate-related metrics and targets, pages 71-74.
– STIP Measures, pages </t>
    </r>
    <r>
      <rPr>
        <sz val="9"/>
        <rFont val="Arial"/>
        <family val="2"/>
      </rPr>
      <t>130-133</t>
    </r>
    <r>
      <rPr>
        <sz val="9"/>
        <color rgb="FF000000"/>
        <rFont val="Arial"/>
        <family val="2"/>
      </rPr>
      <t xml:space="preserve">.
– LTIP, pages </t>
    </r>
    <r>
      <rPr>
        <sz val="9"/>
        <rFont val="Arial"/>
        <family val="2"/>
      </rPr>
      <t>134-136</t>
    </r>
    <r>
      <rPr>
        <sz val="9"/>
        <color rgb="FF000000"/>
        <rFont val="Arial"/>
        <family val="2"/>
      </rPr>
      <t>.</t>
    </r>
  </si>
  <si>
    <t xml:space="preserve">– Climate-related metrics and targets, pages 71-74.
</t>
  </si>
  <si>
    <r>
      <t xml:space="preserve">– Key performance indicators, page 12.
– 2024 performance against ESG targets, page 34.
– Environment, pages 35-40.
– Mining and metals practices, page 40.
– Grow production of materials essential for the energy transition, page 43.
– Scope 1 and 2 emissions: Reduce emissions from our own operations, page 47.
– Scope 3 emissions: Partner to decarbonise our value chains, pages 58-61.
– Climate-related metrics and targets, pages 71-74.
– STIP Measures, pages </t>
    </r>
    <r>
      <rPr>
        <sz val="9"/>
        <rFont val="Arial"/>
        <family val="2"/>
      </rPr>
      <t>130-133</t>
    </r>
    <r>
      <rPr>
        <sz val="9"/>
        <color rgb="FF000000"/>
        <rFont val="Arial"/>
        <family val="2"/>
      </rPr>
      <t xml:space="preserve">.
– LTIP, pages </t>
    </r>
    <r>
      <rPr>
        <sz val="9"/>
        <rFont val="Arial"/>
        <family val="2"/>
      </rPr>
      <t>134-136</t>
    </r>
    <r>
      <rPr>
        <sz val="9"/>
        <color rgb="FF000000"/>
        <rFont val="Arial"/>
        <family val="2"/>
      </rPr>
      <t>.</t>
    </r>
  </si>
  <si>
    <t>Light liquid fuels, e.g. diesel</t>
  </si>
  <si>
    <t>Heavy liquid fuels, e.g. fuel oil</t>
  </si>
  <si>
    <t>Other investee (e.g. investment in associate and joint venture)</t>
  </si>
  <si>
    <r>
      <t>Direct CO</t>
    </r>
    <r>
      <rPr>
        <vertAlign val="subscript"/>
        <sz val="9"/>
        <color rgb="FF000000"/>
        <rFont val="Arial"/>
        <family val="2"/>
      </rPr>
      <t>2</t>
    </r>
    <r>
      <rPr>
        <sz val="9"/>
        <color rgb="FF000000"/>
        <rFont val="Arial"/>
        <family val="2"/>
      </rPr>
      <t xml:space="preserve"> emissions from biologically sequestered carbon (e.g. CO</t>
    </r>
    <r>
      <rPr>
        <vertAlign val="subscript"/>
        <sz val="9"/>
        <color rgb="FF000000"/>
        <rFont val="Arial"/>
        <family val="2"/>
      </rPr>
      <t>2</t>
    </r>
    <r>
      <rPr>
        <sz val="9"/>
        <color rgb="FF000000"/>
        <rFont val="Arial"/>
        <family val="2"/>
      </rPr>
      <t xml:space="preserve"> from burning biofuels/biomass)</t>
    </r>
    <r>
      <rPr>
        <vertAlign val="superscript"/>
        <sz val="9"/>
        <color rgb="FF000000"/>
        <rFont val="Arial"/>
        <family val="2"/>
      </rPr>
      <t>5</t>
    </r>
  </si>
  <si>
    <t>Offsets are defined as land set aside and considered as an offset either through regulatory or financier requirements (e.g. IFC).</t>
  </si>
  <si>
    <r>
      <t xml:space="preserve">It is important to note that operating assets that do </t>
    </r>
    <r>
      <rPr>
        <i/>
        <sz val="8"/>
        <color rgb="FF000000"/>
        <rFont val="Arial"/>
        <family val="2"/>
      </rPr>
      <t>not</t>
    </r>
    <r>
      <rPr>
        <sz val="8"/>
        <color rgb="FF000000"/>
        <rFont val="Arial"/>
        <family val="2"/>
      </rPr>
      <t xml:space="preserve"> have a high Biodiversity Sensitivity rank may still bear significant biodiversity risk, e.g. an asset may contain locally important species and habitats.</t>
    </r>
  </si>
  <si>
    <r>
      <rPr>
        <i/>
        <sz val="9"/>
        <color rgb="FF000000"/>
        <rFont val="Arial"/>
        <family val="2"/>
      </rPr>
      <t>2024 Sustainability Fact Book</t>
    </r>
    <r>
      <rPr>
        <sz val="9"/>
        <color rgb="FF000000"/>
        <rFont val="Arial"/>
        <family val="2"/>
      </rPr>
      <t xml:space="preserve"> – Water risk by asset</t>
    </r>
  </si>
  <si>
    <r>
      <rPr>
        <sz val="9"/>
        <color rgb="FF000000"/>
        <rFont val="Arial"/>
        <family val="2"/>
      </rPr>
      <t xml:space="preserve">In describing the Board’s oversight of climate-related issues, organisations should consider including a discussion of the following:
</t>
    </r>
    <r>
      <rPr>
        <sz val="10"/>
        <color rgb="FF000000"/>
        <rFont val="Arial"/>
        <family val="2"/>
      </rPr>
      <t xml:space="preserve">	</t>
    </r>
    <r>
      <rPr>
        <sz val="9"/>
        <color rgb="FF000000"/>
        <rFont val="Arial"/>
        <family val="2"/>
      </rPr>
      <t xml:space="preserve">– Processes and frequency by which the Board and/or Board committees (e.g. audit, risk, or other committees) are informed about climate-related issues.
</t>
    </r>
    <r>
      <rPr>
        <sz val="10"/>
        <color rgb="FF000000"/>
        <rFont val="Arial"/>
        <family val="2"/>
      </rPr>
      <t xml:space="preserve">	</t>
    </r>
    <r>
      <rPr>
        <sz val="9"/>
        <color rgb="FF000000"/>
        <rFont val="Arial"/>
        <family val="2"/>
      </rPr>
      <t xml:space="preserve">–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t>
    </r>
    <r>
      <rPr>
        <sz val="10"/>
        <color rgb="FF000000"/>
        <rFont val="Arial"/>
        <family val="2"/>
      </rPr>
      <t xml:space="preserve">	</t>
    </r>
    <r>
      <rPr>
        <sz val="9"/>
        <color rgb="FF000000"/>
        <rFont val="Arial"/>
        <family val="2"/>
      </rPr>
      <t>– How the Board monitors and oversees progress against goals and targets for addressing climate-related issues.</t>
    </r>
  </si>
  <si>
    <t>Building on recommended disclosure (a), organisations should discuss how identified climate-related issues have affected their businesses, strategy, and financial planning.
Organisations should consider including the impact on their businesses, strategy, and financial planning in the following areas:
	– Products and services
	– Supply chain/value chain
	– Adaptation and mitigation activities
	– Investment in research and development
	– Operations (including types of operations and location of facilities)
	– Acquisitions or divestments
	– Access to capital
Organisations should describe how climate-related issues serve as an input to their financial planning process, the time period(s) used, and how these risks and opportunities are prioritised. Organisations’ disclosures should reflect a holistic picture of the interdependencies among the factors that affect their ability to create value over time.
Organisations should describe the impact of climate-related issues on their financial performance (e.g. revenues, costs) and financial position (e.g. assets, liabilities).If climate-related scenarios were used to inform the organisation’s strategy and financial planning, such scenarios should be described.
Organisations that have made greenhouse gas (GHG) emissions reduction commitments, operate in jurisdictions that have made such commitments, or have agreed to meet investor expectations regarding GHG emissions reductions, should describe their plans for transitioning to a low-carbon economy. This could include GHG emissions targets and specific activities intended to reduce GHG emissions in their operations and value chain or to otherwise support the transition.</t>
  </si>
  <si>
    <t>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 the climate-related scenarios and associated time horizon(s) considered.</t>
  </si>
  <si>
    <t>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climate-related risks.
	– Definitions of risk terminology used or references to existing risk classification frameworks used.</t>
  </si>
  <si>
    <t>In describing the Board’s oversight of nature-related risks and opportunities, organisations should consider including a discussion of the following:
‒ Processes and frequency by which the board and/or board committees (e.g. audit, risk, or other committees) are informed about nature-related risks and opportunities.
‒ Whether the Board and/or board committees consider nature-related risks and opportunities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to address nature-related risks and opportunities.</t>
  </si>
  <si>
    <t>Building on recommended disclosure (a), organisations should discuss how identified nature-related risks and opportunities have affected their businesses, strategy and financial planning. Organisations should consider the impact on their businesses, strategy and financial planning in the following areas:  
‒ Products and services. 
‒ Supply chain/value chain
‒ Nature-related adaptation activities
‒ Investment in research and development
‒ Operations (including types of operations and location of facilities)
‒ Acquisitions or divestments
‒ Access to capital
Organisations should describe how nature-related risks and opportunities serve as an input to their financial planning process, the time period(s) used and how these risks and opportunities are prioritised. Organisations’ disclosures should reflect a holistic picture of the interdependencies that affect their ability to create value over time. Organisations should describe the impact of nature-related risks and opportunities on their financial performance (e.g. revenues and costs) and financial position (e.g. assets and liabilities). If scenarios were used to inform the organisation’s strategy and financial planning, such scenarios should be described.
Organisations that have made nature-related commitments, operate in jurisdictions that have made such commitments, or have agreed to meet investor expectations regarding nature, should describe their plans, which could include nature-related targets and specific activities intended.</t>
  </si>
  <si>
    <t>Organisations should describe how resilient their strategies are to nature-related risks and, where relevant to the organisation, future scenarios consistent with increased nature-related physical and transition risks.
Organisations should consider discussing:
‒ where they believe their strategies may be affected by nature-related risk and opportunities
‒ how their strategies might change to address such potential risk and opportunities, including a description of how the location specificity of risks and opportunities may be considered
‒ the potential impact of nature-related risks and opportunities on financial performance (e.g. revenues and costs) and financial position (e.g. assets and liabilities)
‒ the scenarios and associated time horizon(s) considered.
Note – Further guidance on scenarios analysis will be developed by the Taskforce for future releases of beta versions of the TNFD framework. Guidance will include the relationship of scenarios with different time horizons.</t>
  </si>
  <si>
    <t>Organisations should describe their risk management processes for identifying and assessing nature-related risks. Important aspects of this description are:
‒ How organisations determine the relative significance of nature-related risks in relation to other risks.
‒ How a location-specific approach has been used, taking into account the differences in risks and opportunities across locations.
Organisations should describe whether they consider existing and emerging regulatory requirements related to nature loss (e.g. restrictions on water use/land use), as well as other relevant factors considered.
Organisations should also consider disclosing the following:
‒ Processes for assessing the potential size and scope of identified nature-related risks.
‒ Definitions of risk terminology used or references to existing risk classification frameworks used.</t>
  </si>
  <si>
    <r>
      <t xml:space="preserve">•  </t>
    </r>
    <r>
      <rPr>
        <i/>
        <sz val="9"/>
        <color rgb="FF000000"/>
        <rFont val="Arial"/>
        <family val="2"/>
      </rPr>
      <t>Annual Report 2024</t>
    </r>
    <r>
      <rPr>
        <sz val="9"/>
        <color rgb="FF000000"/>
        <rFont val="Arial"/>
        <family val="2"/>
      </rPr>
      <t xml:space="preserve"> - Climate change (TCFD) (pages 41-75)
•  Sustainability - Climate change: riotinto.com/sustainability/climate-change
•  </t>
    </r>
    <r>
      <rPr>
        <i/>
        <sz val="9"/>
        <color rgb="FF000000"/>
        <rFont val="Arial"/>
        <family val="2"/>
      </rPr>
      <t>Sustainability Fact Book 2024</t>
    </r>
    <r>
      <rPr>
        <sz val="9"/>
        <color rgb="FF000000"/>
        <rFont val="Arial"/>
        <family val="2"/>
      </rPr>
      <t xml:space="preserve"> (this document) - Climate Change
•  2024 CDP disclosures
For our reporting purposes, the gases included are the carbon dioxide equivalent emissions of carbon dioxide (CO</t>
    </r>
    <r>
      <rPr>
        <vertAlign val="subscript"/>
        <sz val="9"/>
        <color rgb="FF000000"/>
        <rFont val="Arial"/>
        <family val="2"/>
      </rPr>
      <t>2</t>
    </r>
    <r>
      <rPr>
        <sz val="9"/>
        <color rgb="FF000000"/>
        <rFont val="Arial"/>
        <family val="2"/>
      </rPr>
      <t>), methane (CH</t>
    </r>
    <r>
      <rPr>
        <vertAlign val="subscript"/>
        <sz val="9"/>
        <color rgb="FF000000"/>
        <rFont val="Arial"/>
        <family val="2"/>
      </rPr>
      <t>4</t>
    </r>
    <r>
      <rPr>
        <sz val="9"/>
        <color rgb="FF000000"/>
        <rFont val="Arial"/>
        <family val="2"/>
      </rPr>
      <t>), nitrous oxide (N</t>
    </r>
    <r>
      <rPr>
        <vertAlign val="subscript"/>
        <sz val="9"/>
        <color rgb="FF000000"/>
        <rFont val="Arial"/>
        <family val="2"/>
      </rPr>
      <t>2</t>
    </r>
    <r>
      <rPr>
        <sz val="9"/>
        <color rgb="FF000000"/>
        <rFont val="Arial"/>
        <family val="2"/>
      </rPr>
      <t>O), hydrofluorocarbons (HFCs), perfluorocarbons (PFCs) and sulphur hexafluoride (SF</t>
    </r>
    <r>
      <rPr>
        <vertAlign val="subscript"/>
        <sz val="9"/>
        <color rgb="FF000000"/>
        <rFont val="Arial"/>
        <family val="2"/>
      </rPr>
      <t>6</t>
    </r>
    <r>
      <rPr>
        <sz val="9"/>
        <color rgb="FF000000"/>
        <rFont val="Arial"/>
        <family val="2"/>
      </rPr>
      <t>).</t>
    </r>
  </si>
  <si>
    <r>
      <t xml:space="preserve">•  </t>
    </r>
    <r>
      <rPr>
        <i/>
        <sz val="9"/>
        <color rgb="FF000000"/>
        <rFont val="Arial"/>
        <family val="2"/>
      </rPr>
      <t>Annual Report 2024</t>
    </r>
    <r>
      <rPr>
        <sz val="9"/>
        <color rgb="FF000000"/>
        <rFont val="Arial"/>
        <family val="2"/>
      </rPr>
      <t xml:space="preserve"> - Climate change (TCFD) (pages 41-75)
•  Sustainability - Climate change: riotinto.com/sustainability/climate-change
•  </t>
    </r>
    <r>
      <rPr>
        <i/>
        <sz val="9"/>
        <color rgb="FF000000"/>
        <rFont val="Arial"/>
        <family val="2"/>
      </rPr>
      <t>Sustainability Fact Book 2024</t>
    </r>
    <r>
      <rPr>
        <sz val="9"/>
        <color rgb="FF000000"/>
        <rFont val="Arial"/>
        <family val="2"/>
      </rPr>
      <t xml:space="preserve"> (this document) - Climate Change
•  2024 CDP disclosures</t>
    </r>
  </si>
  <si>
    <r>
      <t xml:space="preserve">•  </t>
    </r>
    <r>
      <rPr>
        <i/>
        <sz val="9"/>
        <color rgb="FF000000"/>
        <rFont val="Arial"/>
        <family val="2"/>
      </rPr>
      <t>Annual Report 2024</t>
    </r>
    <r>
      <rPr>
        <sz val="9"/>
        <color rgb="FF000000"/>
        <rFont val="Arial"/>
        <family val="2"/>
      </rPr>
      <t xml:space="preserve"> - Climate change (pages 41-75)
•  Sustainability - Climate change: riotinto.com/sustainability/climate-change
•  </t>
    </r>
    <r>
      <rPr>
        <i/>
        <sz val="9"/>
        <color rgb="FF000000"/>
        <rFont val="Arial"/>
        <family val="2"/>
      </rPr>
      <t>Sustainability Fact Book 2024</t>
    </r>
    <r>
      <rPr>
        <sz val="9"/>
        <color rgb="FF000000"/>
        <rFont val="Arial"/>
        <family val="2"/>
      </rPr>
      <t xml:space="preserve"> (this document) - Climate Change</t>
    </r>
  </si>
  <si>
    <r>
      <t xml:space="preserve">(1) and (2) 
•  </t>
    </r>
    <r>
      <rPr>
        <i/>
        <sz val="9"/>
        <color rgb="FF000000"/>
        <rFont val="Arial"/>
        <family val="2"/>
      </rPr>
      <t>Annual Report 2024</t>
    </r>
    <r>
      <rPr>
        <sz val="9"/>
        <color rgb="FF000000"/>
        <rFont val="Arial"/>
        <family val="2"/>
      </rPr>
      <t xml:space="preserve"> - Water (pages 36-37)
•  Sustainability - Water: riotinto.com/sustainability/environment/water
• </t>
    </r>
    <r>
      <rPr>
        <i/>
        <sz val="9"/>
        <color rgb="FF000000"/>
        <rFont val="Arial"/>
        <family val="2"/>
      </rPr>
      <t>Sustainability Fact Book 2024</t>
    </r>
    <r>
      <rPr>
        <sz val="9"/>
        <color rgb="FF000000"/>
        <rFont val="Arial"/>
        <family val="2"/>
      </rPr>
      <t xml:space="preserve"> (this document) - Environment 
(3) </t>
    </r>
    <r>
      <rPr>
        <i/>
        <sz val="9"/>
        <color rgb="FF000000"/>
        <rFont val="Arial"/>
        <family val="2"/>
      </rPr>
      <t>Sustainability Fact Book 2024</t>
    </r>
    <r>
      <rPr>
        <sz val="9"/>
        <color rgb="FF000000"/>
        <rFont val="Arial"/>
        <family val="2"/>
      </rPr>
      <t xml:space="preserve"> (this document) - Water risk by asset</t>
    </r>
  </si>
  <si>
    <r>
      <t xml:space="preserve">•   </t>
    </r>
    <r>
      <rPr>
        <i/>
        <sz val="9"/>
        <color rgb="FF000000"/>
        <rFont val="Arial"/>
        <family val="2"/>
      </rPr>
      <t>Annual Report 2024</t>
    </r>
    <r>
      <rPr>
        <sz val="9"/>
        <color rgb="FF000000"/>
        <rFont val="Arial"/>
        <family val="2"/>
      </rPr>
      <t xml:space="preserve"> - Biodiversity (page 37)
•   We report the operational sites owned, leased, managed in, or adjacent to, protected areas and areas of high biodiversity value and the total number of International Union for Conservation of Nature (IUCN) Red List species with habitats in areas affected by the operational sites owned, leased or managed by Rio Tinto. These lists are available in the </t>
    </r>
    <r>
      <rPr>
        <i/>
        <sz val="9"/>
        <color rgb="FF000000"/>
        <rFont val="Arial"/>
        <family val="2"/>
      </rPr>
      <t>Sustainability Fact Book 2024</t>
    </r>
    <r>
      <rPr>
        <sz val="9"/>
        <color rgb="FF000000"/>
        <rFont val="Arial"/>
        <family val="2"/>
      </rPr>
      <t xml:space="preserve"> (this document) - Biodiversity 304-1 and Biodiversity 304-4.</t>
    </r>
  </si>
  <si>
    <r>
      <t xml:space="preserve">•  </t>
    </r>
    <r>
      <rPr>
        <i/>
        <sz val="9"/>
        <color rgb="FF000000"/>
        <rFont val="Arial"/>
        <family val="2"/>
      </rPr>
      <t>Annual Report 2024</t>
    </r>
    <r>
      <rPr>
        <sz val="9"/>
        <color rgb="FF000000"/>
        <rFont val="Arial"/>
        <family val="2"/>
      </rPr>
      <t xml:space="preserve"> - Social performance (pages 81-85)
•  Sustainability - Human rights: riotinto.com/sustainability/human-rights
•  Sustainability - Communities: riotinto.com/sustainability/communities
•  Rio Tinto </t>
    </r>
    <r>
      <rPr>
        <i/>
        <sz val="9"/>
        <color rgb="FF000000"/>
        <rFont val="Arial"/>
        <family val="2"/>
      </rPr>
      <t>Supplier Code of Conduct</t>
    </r>
    <r>
      <rPr>
        <sz val="9"/>
        <color rgb="FF000000"/>
        <rFont val="Arial"/>
        <family val="2"/>
      </rPr>
      <t xml:space="preserve">: riotinto.com/-/media/Content/Documents/Sustainability/Corporate-policies/RT-Supplier-code-of-conduct.pdf
•  </t>
    </r>
    <r>
      <rPr>
        <i/>
        <sz val="9"/>
        <color rgb="FF000000"/>
        <rFont val="Arial"/>
        <family val="2"/>
      </rPr>
      <t xml:space="preserve">Communities and Social Performance Standard - </t>
    </r>
    <r>
      <rPr>
        <sz val="9"/>
        <color rgb="FF000000"/>
        <rFont val="Arial"/>
        <family val="2"/>
      </rPr>
      <t xml:space="preserve">riotinto.com/-/media/content/documents/sustainability/corporate-policies/rt-communities-social-performance-standard.pdf
•  </t>
    </r>
    <r>
      <rPr>
        <i/>
        <sz val="9"/>
        <color rgb="FF000000"/>
        <rFont val="Arial"/>
        <family val="2"/>
      </rPr>
      <t>Human Rights Policy</t>
    </r>
    <r>
      <rPr>
        <sz val="9"/>
        <color rgb="FF000000"/>
        <rFont val="Arial"/>
        <family val="2"/>
      </rPr>
      <t xml:space="preserve"> - riotinto.com/-/media/Content/Documents/Sustainability/Corporate-policies/RT-Human-rights-policy.pdf
•  </t>
    </r>
    <r>
      <rPr>
        <i/>
        <sz val="9"/>
        <color rgb="FF000000"/>
        <rFont val="Arial"/>
        <family val="2"/>
      </rPr>
      <t>Voluntary Principles on Security and Human Rights</t>
    </r>
    <r>
      <rPr>
        <sz val="9"/>
        <color rgb="FF000000"/>
        <rFont val="Arial"/>
        <family val="2"/>
      </rPr>
      <t xml:space="preserve"> - riotinto.com/-/media/content/documents/sustainability/human-rights/rt-vpshr-report-2023.pdf
•  </t>
    </r>
    <r>
      <rPr>
        <i/>
        <sz val="9"/>
        <color rgb="FF000000"/>
        <rFont val="Arial"/>
        <family val="2"/>
      </rPr>
      <t>Modern Slavery Statement</t>
    </r>
    <r>
      <rPr>
        <sz val="9"/>
        <color rgb="FF000000"/>
        <rFont val="Arial"/>
        <family val="2"/>
      </rPr>
      <t xml:space="preserve"> - riotinto.com/-/media/Content/Documents/Sustainability/Corporate-policies/RT-Slavery-human-trafficking-statement-2023.pdf</t>
    </r>
  </si>
  <si>
    <r>
      <t xml:space="preserve">•  </t>
    </r>
    <r>
      <rPr>
        <i/>
        <sz val="9"/>
        <color rgb="FF000000"/>
        <rFont val="Arial"/>
        <family val="2"/>
      </rPr>
      <t>Annual Report 2024</t>
    </r>
    <r>
      <rPr>
        <sz val="9"/>
        <color rgb="FF000000"/>
        <rFont val="Arial"/>
        <family val="2"/>
      </rPr>
      <t xml:space="preserve">- Community engagement and social investment (pages 81-84)
•  Sustainability - Communities: riotinto.com/sustainability/communities
•  </t>
    </r>
    <r>
      <rPr>
        <i/>
        <sz val="9"/>
        <color rgb="FF000000"/>
        <rFont val="Arial"/>
        <family val="2"/>
      </rPr>
      <t>Sustainability Fact Book 202</t>
    </r>
    <r>
      <rPr>
        <sz val="9"/>
        <color rgb="FF000000"/>
        <rFont val="Arial"/>
        <family val="2"/>
      </rPr>
      <t>4 (this document) - Communities</t>
    </r>
  </si>
  <si>
    <r>
      <t xml:space="preserve">(1) and (2) </t>
    </r>
    <r>
      <rPr>
        <i/>
        <sz val="9"/>
        <color rgb="FF000000"/>
        <rFont val="Arial"/>
        <family val="2"/>
      </rPr>
      <t>Annual Report 2024</t>
    </r>
    <r>
      <rPr>
        <sz val="9"/>
        <color rgb="FF000000"/>
        <rFont val="Arial"/>
        <family val="2"/>
      </rPr>
      <t xml:space="preserve"> - Health, safety and wellbeing (pages 76-80) and </t>
    </r>
    <r>
      <rPr>
        <i/>
        <sz val="9"/>
        <color rgb="FF000000"/>
        <rFont val="Arial"/>
        <family val="2"/>
      </rPr>
      <t xml:space="preserve">Sustainability Fact Book 2024 </t>
    </r>
    <r>
      <rPr>
        <sz val="9"/>
        <color rgb="FF000000"/>
        <rFont val="Arial"/>
        <family val="2"/>
      </rPr>
      <t xml:space="preserve">(this document) - Health &amp; safety 
(3) Potential fatal incident rates are available in </t>
    </r>
    <r>
      <rPr>
        <i/>
        <sz val="9"/>
        <color rgb="FF000000"/>
        <rFont val="Arial"/>
        <family val="2"/>
      </rPr>
      <t>Sustainability Fact Book 2024</t>
    </r>
    <r>
      <rPr>
        <sz val="9"/>
        <color rgb="FF000000"/>
        <rFont val="Arial"/>
        <family val="2"/>
      </rPr>
      <t xml:space="preserve"> (this document) - Health &amp; Safety</t>
    </r>
  </si>
  <si>
    <r>
      <rPr>
        <i/>
        <sz val="9"/>
        <color rgb="FF000000"/>
        <rFont val="Arial"/>
        <family val="2"/>
      </rPr>
      <t>Annual Report 2024</t>
    </r>
    <r>
      <rPr>
        <sz val="9"/>
        <color rgb="FF000000"/>
        <rFont val="Arial"/>
        <family val="2"/>
      </rPr>
      <t xml:space="preserve"> - Metals and Mineral Production (pages 276-321)</t>
    </r>
  </si>
  <si>
    <t>The Ecosystem Integrity Index (EII), rarity-weighted species richness (RWSR) and species threat abatement and restoration metric (STAR) datasets only cover terrestrial areas. This means data gaps can occur along coastlines and even inland water bodies in the case of EII. As a result, EII values are missing for Ports Cape Lambert, NZAS, and RTFT (Sorel), RWSR values are missing for Wilmington, Gove, Boyne Smelters, Ports Cape Lambert, and NZAS and a STAR value is missing for Ports Cape Lambert.</t>
  </si>
  <si>
    <t>We are committed to ensuring our workforce reflects the communities where we operate and offering a workplace that is inclusive of everyone, everywhere. 
In 2024, we set a target on our Group scorecard to continue to build women’s representation. Our target was 25.8% of our workforce, and we achieved 25.2%. We were pleased to see senior leaders increase from 30.1% to 32.0% and operations and general support from 17.7% to 18.9%. We are not satisfied with this result and remain committed to increase the representation of women in our workplace. We are making progress on our ambition to increase representation of ethnic minorities in our global senior leadership population (Executive Committee direct reports) to 18% by 2027. We currently have 14.3%, which represents a small increase from our baseline. Aligned to the requirement of the Parker Review we have also set a target of 17% representation of ethnic minorities in our UK-based senior management population by end 2027. We monitor the diversity of succession plans for all senior roles and ask that our executive search partners provide diverse candidate slates. 
In 2024, we held two People Surveys to gain insights from the voices of our employees across the company to better understand the steps we can all take to make Rio Tinto a better place to work. We heard from more than 41,000 employees in our 4th quarter People Survey, who shared over 100,000 comments. Our employee satisfaction score (eSAT) was 74 and our Recommend Rio score 72, both consistent with the 2023 score. We have an expectation that every leader will review the results and discuss them with their teams, and generate an action plan to create improvements. This year we introduced a new culture metric as part of our Group performance scorecard. Using our People Survey results, we are tracking an average over time of all questions to target and improve the overall experience for everyone working at Rio Tinto.</t>
  </si>
  <si>
    <t>A proximity buffer of 20km was applied to Rio Tinto land holdings to determine site overlap or adjacency with biodiversity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</si>
</sst>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4" formatCode="#0.0;&quot;-&quot;#0.0;#0.0;_(@_)"/>
    <numFmt numFmtId="165" formatCode="#,##0.0;&quot;-&quot;#,##0.0;#,##0.0;_(@_)"/>
    <numFmt numFmtId="166" formatCode="#,##0;&quot;-&quot;#,##0;#,##0;_(@_)"/>
    <numFmt numFmtId="167" formatCode="* #0;* \(#0\);* &quot;—&quot;;_(@_)"/>
    <numFmt numFmtId="168" formatCode="#,##0,;&quot;-&quot;#,##0,;#,##0,;_(@_)"/>
    <numFmt numFmtId="169" formatCode="#,##0.00;&quot;-&quot;#,##0.00;#,##0.00;_(@_)"/>
    <numFmt numFmtId="170" formatCode="* #,##0.00;* \(#,##0.00\);* &quot;—&quot;;_(@_)"/>
    <numFmt numFmtId="171" formatCode="#0_)%;\(#0\)%;&quot;—&quot;_)\%;_(@_)"/>
    <numFmt numFmtId="172" formatCode="#0%;&quot;-&quot;#0%;#0%;_(@_)"/>
    <numFmt numFmtId="173" formatCode="#0.0_)%;\(#0.0\)%;&quot;—&quot;_)\%;_(@_)"/>
    <numFmt numFmtId="174" formatCode="#0.0_)%;\(#0.0\)%;#0.0_)%;_(@_)"/>
    <numFmt numFmtId="175" formatCode="#0;&quot;-&quot;#0;#0;_(@_)"/>
    <numFmt numFmtId="176" formatCode="#,##0,,;&quot;-&quot;#,##0,,;#,##0,,;_(@_)"/>
    <numFmt numFmtId="177" formatCode="#,##0.00;\(#,##0.00\);&quot;—&quot;;_(@_)"/>
    <numFmt numFmtId="178" formatCode="* #,##0,;* \(#,##0,\);* &quot;—&quot;;_(@_)"/>
    <numFmt numFmtId="179" formatCode="* #,##0.00;* &quot;-&quot;#,##0.00;* &quot;-&quot;;_(@_)"/>
    <numFmt numFmtId="180" formatCode="#0_)%;\(#0\)%;#0_)%;_(@_)"/>
    <numFmt numFmtId="181" formatCode="#0.0%;&quot;-&quot;#0.0%;&quot;—&quot;\%;_(@_)"/>
    <numFmt numFmtId="182" formatCode="d/m/yyyy"/>
    <numFmt numFmtId="183" formatCode="* #,##0.0;* \(#,##0.0\);* &quot;—&quot;;_(@_)"/>
    <numFmt numFmtId="184" formatCode="#,##0.#######################;\(#,##0.#######################\);&quot;—&quot;;_(@_)"/>
    <numFmt numFmtId="185" formatCode="0.0%"/>
    <numFmt numFmtId="186" formatCode="0.0"/>
    <numFmt numFmtId="187" formatCode="#,##0.000;&quot;-&quot;#,##0.000;#,##0.000;_(@_)"/>
    <numFmt numFmtId="188" formatCode="_-* #,##0_-;\-* #,##0_-;_-* &quot;-&quot;??_-;_-@_-"/>
    <numFmt numFmtId="189" formatCode="#0.00;&quot;-&quot;#0.00;#0.00;_(@_)"/>
    <numFmt numFmtId="190" formatCode="_-* #,##0.0_-;\-* #,##0.0_-;_-* &quot;-&quot;??_-;_-@_-"/>
  </numFmts>
  <fonts count="18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sz val="8"/>
      <color rgb="FF000000"/>
      <name val="Arial"/>
      <family val="2"/>
    </font>
    <font>
      <b/>
      <sz val="12"/>
      <color rgb="FF015A3C"/>
      <name val="Arial"/>
      <family val="2"/>
    </font>
    <font>
      <b/>
      <sz val="16"/>
      <color rgb="FF000000"/>
      <name val="Arial"/>
      <family val="2"/>
    </font>
    <font>
      <sz val="14"/>
      <color rgb="FF000000"/>
      <name val="Arial"/>
      <family val="2"/>
    </font>
    <font>
      <b/>
      <sz val="11"/>
      <color rgb="FFFFFFFF"/>
      <name val="Arial"/>
      <family val="2"/>
    </font>
    <font>
      <sz val="9"/>
      <color rgb="FF000000"/>
      <name val="Arial"/>
      <family val="2"/>
    </font>
    <font>
      <sz val="9"/>
      <color rgb="FFFFFFFF"/>
      <name val="Arial"/>
      <family val="2"/>
    </font>
    <font>
      <b/>
      <sz val="9"/>
      <color rgb="FF000000"/>
      <name val="Arial"/>
      <family val="2"/>
    </font>
    <font>
      <sz val="10"/>
      <name val="Arial"/>
      <family val="2"/>
    </font>
    <font>
      <sz val="7"/>
      <color rgb="FF000000"/>
      <name val="Arial"/>
      <family val="2"/>
    </font>
    <font>
      <b/>
      <sz val="9"/>
      <color rgb="FFFF0000"/>
      <name val="Arial"/>
      <family val="2"/>
    </font>
    <font>
      <b/>
      <sz val="9"/>
      <color rgb="FFFFFFFF"/>
      <name val="Arial"/>
      <family val="2"/>
    </font>
    <font>
      <b/>
      <sz val="7"/>
      <color rgb="FFFFFFFF"/>
      <name val="Arial"/>
      <family val="2"/>
    </font>
    <font>
      <b/>
      <sz val="10"/>
      <color rgb="FF001B39"/>
      <name val="Arial"/>
      <family val="2"/>
    </font>
    <font>
      <b/>
      <sz val="8"/>
      <color rgb="FF000000"/>
      <name val="Arial"/>
      <family val="2"/>
    </font>
    <font>
      <b/>
      <sz val="10"/>
      <color rgb="FF000000"/>
      <name val="Arial"/>
      <family val="2"/>
    </font>
    <font>
      <b/>
      <sz val="7"/>
      <color rgb="FF000000"/>
      <name val="Arial"/>
      <family val="2"/>
    </font>
    <font>
      <b/>
      <sz val="11"/>
      <color rgb="FF000000"/>
      <name val="Arial"/>
      <family val="2"/>
    </font>
    <font>
      <sz val="11"/>
      <color rgb="FF000000"/>
      <name val="Arial"/>
      <family val="2"/>
    </font>
    <font>
      <b/>
      <sz val="12"/>
      <color rgb="FF000000"/>
      <name val="Arial"/>
      <family val="2"/>
    </font>
    <font>
      <b/>
      <sz val="10"/>
      <color rgb="FFE7E6E6"/>
      <name val="Arial"/>
      <family val="2"/>
    </font>
    <font>
      <i/>
      <sz val="7"/>
      <color rgb="FF000000"/>
      <name val="Calibri"/>
      <family val="2"/>
    </font>
    <font>
      <sz val="6"/>
      <color rgb="FF000000"/>
      <name val="Calibri"/>
      <family val="2"/>
    </font>
    <font>
      <sz val="6"/>
      <color rgb="FF000000"/>
      <name val="Arial"/>
      <family val="2"/>
    </font>
    <font>
      <sz val="11"/>
      <color rgb="FF000000"/>
      <name val="Calibri"/>
      <family val="2"/>
    </font>
    <font>
      <i/>
      <sz val="8"/>
      <color rgb="FF000000"/>
      <name val="Arial"/>
      <family val="2"/>
    </font>
    <font>
      <i/>
      <sz val="7"/>
      <color rgb="FF000000"/>
      <name val="Arial"/>
      <family val="2"/>
    </font>
    <font>
      <sz val="7"/>
      <color rgb="FF000000"/>
      <name val="Calibri"/>
      <family val="2"/>
    </font>
    <font>
      <b/>
      <sz val="7"/>
      <color rgb="FF000000"/>
      <name val="Calibri"/>
      <family val="2"/>
    </font>
    <font>
      <b/>
      <sz val="7"/>
      <color rgb="FFFFC000"/>
      <name val="Calibri"/>
      <family val="2"/>
    </font>
    <font>
      <b/>
      <sz val="9"/>
      <color rgb="FF00386D"/>
      <name val="Arial"/>
      <family val="2"/>
    </font>
    <font>
      <sz val="10"/>
      <color rgb="FF00386D"/>
      <name val="Arial"/>
      <family val="2"/>
    </font>
    <font>
      <b/>
      <sz val="10"/>
      <color rgb="FFFFFFFF"/>
      <name val="Arial"/>
      <family val="2"/>
    </font>
    <font>
      <sz val="10"/>
      <color rgb="FFFFFFFF"/>
      <name val="Arial"/>
      <family val="2"/>
    </font>
    <font>
      <sz val="18"/>
      <color rgb="FF000000"/>
      <name val="Arial"/>
      <family val="2"/>
    </font>
    <font>
      <sz val="10"/>
      <color rgb="FF00386D"/>
      <name val="Calibri Light"/>
      <family val="2"/>
    </font>
    <font>
      <u/>
      <sz val="11"/>
      <color rgb="FF0563C1"/>
      <name val="Calibri"/>
      <family val="2"/>
    </font>
    <font>
      <b/>
      <sz val="7"/>
      <color rgb="FF00386D"/>
      <name val="Calibri Light"/>
      <family val="2"/>
    </font>
    <font>
      <b/>
      <sz val="9"/>
      <color rgb="FF00386D"/>
      <name val="Calibri Light"/>
      <family val="2"/>
    </font>
    <font>
      <b/>
      <sz val="11"/>
      <color rgb="FF001F3B"/>
      <name val="Arial"/>
      <family val="2"/>
    </font>
    <font>
      <sz val="10"/>
      <color rgb="FF70AD47"/>
      <name val="Calibri Light"/>
      <family val="2"/>
    </font>
    <font>
      <sz val="10"/>
      <color rgb="FF000000"/>
      <name val="Calibri Light"/>
      <family val="2"/>
    </font>
    <font>
      <u/>
      <sz val="7"/>
      <color rgb="FF000000"/>
      <name val="Arial"/>
      <family val="2"/>
    </font>
    <font>
      <sz val="7"/>
      <color rgb="FF000000"/>
      <name val="Calibri Light"/>
      <family val="2"/>
    </font>
    <font>
      <sz val="8"/>
      <color rgb="FF000000"/>
      <name val="Calibri"/>
      <family val="2"/>
    </font>
    <font>
      <b/>
      <sz val="10"/>
      <name val="Arial"/>
      <family val="2"/>
    </font>
    <font>
      <sz val="18"/>
      <color rgb="FF001B39"/>
      <name val="Wingdings"/>
      <charset val="2"/>
    </font>
    <font>
      <sz val="18"/>
      <color rgb="FF001B39"/>
      <name val="Arial"/>
      <family val="2"/>
    </font>
    <font>
      <sz val="18"/>
      <color rgb="FF001B39"/>
      <name val="Wingdings 2"/>
      <family val="1"/>
      <charset val="2"/>
    </font>
    <font>
      <sz val="18"/>
      <color rgb="FFB6B6B6"/>
      <name val="Wingdings"/>
      <charset val="2"/>
    </font>
    <font>
      <sz val="7"/>
      <color rgb="FFB6B6B6"/>
      <name val="Calibri Light"/>
      <family val="2"/>
    </font>
    <font>
      <sz val="18"/>
      <color rgb="FFB6B6B6"/>
      <name val="Arial"/>
      <family val="2"/>
    </font>
    <font>
      <sz val="18"/>
      <color rgb="FFB6B6B6"/>
      <name val="Wingdings 2"/>
      <family val="1"/>
      <charset val="2"/>
    </font>
    <font>
      <sz val="18"/>
      <color rgb="FF000000"/>
      <name val="Wingdings"/>
      <charset val="2"/>
    </font>
    <font>
      <sz val="18"/>
      <color rgb="FF000000"/>
      <name val="Wingdings 2"/>
      <family val="1"/>
      <charset val="2"/>
    </font>
    <font>
      <i/>
      <sz val="9"/>
      <color rgb="FF000000"/>
      <name val="Arial"/>
      <family val="2"/>
    </font>
    <font>
      <vertAlign val="subscript"/>
      <sz val="9"/>
      <color rgb="FF000000"/>
      <name val="Arial"/>
      <family val="2"/>
    </font>
    <font>
      <b/>
      <vertAlign val="superscript"/>
      <sz val="9"/>
      <color rgb="FF000000"/>
      <name val="Arial"/>
      <family val="2"/>
    </font>
    <font>
      <vertAlign val="superscript"/>
      <sz val="9"/>
      <color rgb="FF000000"/>
      <name val="Arial"/>
      <family val="2"/>
    </font>
    <font>
      <i/>
      <sz val="10"/>
      <color rgb="FF000000"/>
      <name val="Arial"/>
      <family val="2"/>
    </font>
    <font>
      <b/>
      <vertAlign val="superscript"/>
      <sz val="11"/>
      <color rgb="FFFFFFFF"/>
      <name val="Arial"/>
      <family val="2"/>
    </font>
    <font>
      <vertAlign val="superscript"/>
      <sz val="9"/>
      <color rgb="FFFFFFFF"/>
      <name val="Arial"/>
      <family val="2"/>
    </font>
    <font>
      <b/>
      <vertAlign val="superscript"/>
      <sz val="11"/>
      <color rgb="FF000000"/>
      <name val="Arial"/>
      <family val="2"/>
    </font>
    <font>
      <b/>
      <vertAlign val="subscript"/>
      <sz val="11"/>
      <color rgb="FFFFFFFF"/>
      <name val="Arial"/>
      <family val="2"/>
    </font>
    <font>
      <b/>
      <sz val="12"/>
      <color rgb="FFFFFFFF"/>
      <name val="Arial"/>
      <family val="2"/>
    </font>
    <font>
      <b/>
      <vertAlign val="superscript"/>
      <sz val="9"/>
      <color rgb="FFFFFFFF"/>
      <name val="Arial"/>
      <family val="2"/>
    </font>
    <font>
      <b/>
      <vertAlign val="subscript"/>
      <sz val="9"/>
      <color rgb="FFFFFFFF"/>
      <name val="Calibri Light"/>
      <family val="2"/>
    </font>
    <font>
      <b/>
      <sz val="9"/>
      <color rgb="FFFFFFFF"/>
      <name val="Calibri Light"/>
      <family val="2"/>
    </font>
    <font>
      <vertAlign val="subscript"/>
      <sz val="9"/>
      <color rgb="FFFFFFFF"/>
      <name val="Arial"/>
      <family val="2"/>
    </font>
    <font>
      <vertAlign val="subscript"/>
      <sz val="10"/>
      <color rgb="FF000000"/>
      <name val="Arial"/>
      <family val="2"/>
    </font>
    <font>
      <b/>
      <vertAlign val="subscript"/>
      <sz val="9"/>
      <color rgb="FFFFFFFF"/>
      <name val="Arial"/>
      <family val="2"/>
    </font>
    <font>
      <u/>
      <sz val="10"/>
      <color theme="10"/>
      <name val="Arial"/>
      <family val="2"/>
    </font>
    <font>
      <b/>
      <vertAlign val="subscript"/>
      <sz val="9"/>
      <color rgb="FF000000"/>
      <name val="Arial"/>
      <family val="2"/>
    </font>
    <font>
      <sz val="8"/>
      <name val="Arial"/>
      <family val="2"/>
    </font>
    <font>
      <u/>
      <sz val="9"/>
      <color theme="10"/>
      <name val="Arial"/>
      <family val="2"/>
    </font>
    <font>
      <i/>
      <sz val="10"/>
      <name val="Arial"/>
      <family val="2"/>
    </font>
    <font>
      <b/>
      <i/>
      <sz val="9"/>
      <color rgb="FF000000"/>
      <name val="Arial"/>
      <family val="2"/>
    </font>
    <font>
      <sz val="8"/>
      <name val="Arial"/>
      <family val="2"/>
    </font>
    <font>
      <sz val="9"/>
      <color theme="0"/>
      <name val="Arial"/>
      <family val="2"/>
    </font>
    <font>
      <u/>
      <sz val="7"/>
      <color theme="1"/>
      <name val="Arial"/>
      <family val="2"/>
    </font>
    <font>
      <u/>
      <sz val="9"/>
      <color rgb="FF0059D1"/>
      <name val="Arial"/>
      <family val="2"/>
    </font>
    <font>
      <i/>
      <sz val="9"/>
      <color rgb="FFFFFFFF"/>
      <name val="Arial"/>
      <family val="2"/>
    </font>
    <font>
      <i/>
      <u/>
      <sz val="9"/>
      <color rgb="FF0059D1"/>
      <name val="Arial"/>
      <family val="2"/>
    </font>
    <font>
      <i/>
      <u/>
      <sz val="9"/>
      <color theme="10"/>
      <name val="Arial"/>
      <family val="2"/>
    </font>
    <font>
      <i/>
      <sz val="9"/>
      <color rgb="FF0059D1"/>
      <name val="Arial"/>
      <family val="2"/>
    </font>
    <font>
      <sz val="9"/>
      <color rgb="FF000000"/>
      <name val="Arial"/>
      <family val="2"/>
      <charset val="128"/>
    </font>
    <font>
      <sz val="9"/>
      <color rgb="FF000000"/>
      <name val="Calibri Light"/>
      <family val="2"/>
      <charset val="128"/>
    </font>
    <font>
      <i/>
      <u/>
      <sz val="9"/>
      <color theme="10"/>
      <name val="Arial"/>
      <family val="2"/>
      <charset val="128"/>
    </font>
    <font>
      <i/>
      <u/>
      <sz val="9"/>
      <color rgb="FF000000"/>
      <name val="Arial"/>
      <family val="2"/>
      <charset val="128"/>
    </font>
    <font>
      <u/>
      <sz val="9"/>
      <color rgb="FF000000"/>
      <name val="Arial"/>
      <family val="2"/>
      <charset val="128"/>
    </font>
    <font>
      <u/>
      <sz val="9"/>
      <color theme="10"/>
      <name val="Arial"/>
      <family val="2"/>
      <charset val="128"/>
    </font>
    <font>
      <sz val="9"/>
      <name val="Arial"/>
      <family val="2"/>
      <charset val="128"/>
    </font>
    <font>
      <b/>
      <sz val="10"/>
      <color rgb="FFFFFFFF"/>
      <name val="Arial"/>
      <family val="2"/>
      <charset val="128"/>
    </font>
    <font>
      <i/>
      <sz val="10"/>
      <color rgb="FF0059D1"/>
      <name val="Arial"/>
      <family val="2"/>
    </font>
    <font>
      <u/>
      <sz val="9"/>
      <color rgb="FF000000"/>
      <name val="Calibri Light"/>
      <family val="2"/>
      <charset val="128"/>
    </font>
    <font>
      <sz val="9"/>
      <name val="Arial"/>
      <family val="2"/>
    </font>
    <font>
      <b/>
      <i/>
      <sz val="11"/>
      <color rgb="FFFFFFFF"/>
      <name val="Arial"/>
      <family val="2"/>
    </font>
    <font>
      <sz val="9"/>
      <color rgb="FFFF0000"/>
      <name val="Arial"/>
      <family val="2"/>
    </font>
    <font>
      <sz val="8"/>
      <color rgb="FFFF0000"/>
      <name val="Arial"/>
      <family val="2"/>
    </font>
    <font>
      <sz val="10"/>
      <color rgb="FFFF0000"/>
      <name val="Arial"/>
      <family val="2"/>
    </font>
    <font>
      <i/>
      <u/>
      <sz val="10"/>
      <color theme="10"/>
      <name val="Arial"/>
      <family val="2"/>
    </font>
    <font>
      <b/>
      <sz val="9"/>
      <color theme="4"/>
      <name val="Arial"/>
      <family val="2"/>
    </font>
    <font>
      <vertAlign val="superscript"/>
      <sz val="9"/>
      <name val="Arial"/>
      <family val="2"/>
    </font>
    <font>
      <sz val="18"/>
      <name val="Wingdings"/>
      <charset val="2"/>
    </font>
    <font>
      <sz val="18"/>
      <name val="Wingdings 2"/>
      <family val="1"/>
      <charset val="2"/>
    </font>
    <font>
      <sz val="18"/>
      <name val="Arial"/>
      <family val="2"/>
    </font>
    <font>
      <sz val="7"/>
      <name val="Aptos Display"/>
      <family val="2"/>
    </font>
    <font>
      <sz val="10"/>
      <name val="Aptos Display"/>
      <family val="2"/>
    </font>
    <font>
      <sz val="7"/>
      <color rgb="FF000000"/>
      <name val="Aptos Display"/>
      <family val="2"/>
    </font>
    <font>
      <b/>
      <sz val="6"/>
      <name val="Aptos Display"/>
      <family val="2"/>
    </font>
    <font>
      <sz val="7"/>
      <name val="Arial"/>
      <family val="2"/>
    </font>
    <font>
      <sz val="7"/>
      <color rgb="FFFF0000"/>
      <name val="Aptos Display"/>
      <family val="2"/>
    </font>
    <font>
      <b/>
      <sz val="9"/>
      <name val="Arial"/>
      <family val="2"/>
    </font>
    <font>
      <sz val="8"/>
      <name val="Arial"/>
      <family val="2"/>
    </font>
    <font>
      <b/>
      <sz val="12"/>
      <color rgb="FFB3684D"/>
      <name val="Arial"/>
      <family val="2"/>
    </font>
    <font>
      <b/>
      <sz val="12"/>
      <color rgb="FF4A1225"/>
      <name val="Arial"/>
      <family val="2"/>
    </font>
    <font>
      <b/>
      <sz val="11"/>
      <color rgb="FF4A1225"/>
      <name val="Arial"/>
      <family val="2"/>
    </font>
    <font>
      <sz val="10"/>
      <color rgb="FF4A1225"/>
      <name val="Arial"/>
      <family val="2"/>
    </font>
    <font>
      <b/>
      <vertAlign val="superscript"/>
      <sz val="11"/>
      <color rgb="FF4A1225"/>
      <name val="Arial"/>
      <family val="2"/>
    </font>
    <font>
      <b/>
      <vertAlign val="superscript"/>
      <sz val="12"/>
      <color rgb="FF4A1225"/>
      <name val="Arial"/>
      <family val="2"/>
    </font>
    <font>
      <b/>
      <sz val="10"/>
      <color rgb="FF4A1225"/>
      <name val="Arial"/>
      <family val="2"/>
    </font>
    <font>
      <b/>
      <sz val="9"/>
      <color theme="0"/>
      <name val="Arial"/>
      <family val="2"/>
    </font>
    <font>
      <b/>
      <sz val="9"/>
      <color rgb="FF4A1225"/>
      <name val="Arial"/>
      <family val="2"/>
    </font>
    <font>
      <b/>
      <sz val="14"/>
      <color rgb="FF4A1225"/>
      <name val="Arial"/>
      <family val="2"/>
    </font>
    <font>
      <sz val="11"/>
      <color rgb="FF000000"/>
      <name val="Aptos Narrow"/>
      <family val="2"/>
    </font>
    <font>
      <u/>
      <sz val="9"/>
      <name val="Arial"/>
      <family val="2"/>
    </font>
    <font>
      <b/>
      <sz val="10"/>
      <color theme="0"/>
      <name val="Arial"/>
      <family val="2"/>
    </font>
    <font>
      <vertAlign val="superscript"/>
      <sz val="10"/>
      <color rgb="FFFFFFFF"/>
      <name val="Arial"/>
      <family val="2"/>
    </font>
    <font>
      <sz val="7"/>
      <name val="Arial Black"/>
      <family val="2"/>
    </font>
    <font>
      <sz val="6"/>
      <name val="Calibri"/>
      <family val="2"/>
      <scheme val="minor"/>
    </font>
    <font>
      <b/>
      <sz val="7"/>
      <name val="Arial"/>
      <family val="2"/>
    </font>
    <font>
      <vertAlign val="superscript"/>
      <sz val="18"/>
      <name val="Arial"/>
      <family val="2"/>
    </font>
    <font>
      <b/>
      <sz val="7"/>
      <color rgb="FFFF0000"/>
      <name val="Arial"/>
      <family val="2"/>
    </font>
    <font>
      <vertAlign val="superscript"/>
      <sz val="18"/>
      <name val="Calibri"/>
      <family val="2"/>
      <scheme val="minor"/>
    </font>
    <font>
      <sz val="10"/>
      <name val="Arial"/>
      <family val="2"/>
    </font>
    <font>
      <sz val="9"/>
      <color theme="1"/>
      <name val="Calibri"/>
      <family val="2"/>
      <scheme val="minor"/>
    </font>
    <font>
      <i/>
      <sz val="9"/>
      <color theme="0"/>
      <name val="Arial"/>
      <family val="2"/>
    </font>
    <font>
      <sz val="9"/>
      <color theme="1" tint="0.499984740745262"/>
      <name val="Arial"/>
      <family val="2"/>
    </font>
    <font>
      <b/>
      <sz val="8"/>
      <name val="Arial"/>
      <family val="2"/>
    </font>
    <font>
      <i/>
      <sz val="9"/>
      <name val="Arial"/>
      <family val="2"/>
    </font>
    <font>
      <sz val="10"/>
      <color theme="0" tint="-0.34998626667073579"/>
      <name val="Arial"/>
      <family val="2"/>
    </font>
    <font>
      <strike/>
      <sz val="9"/>
      <name val="Arial"/>
      <family val="2"/>
    </font>
    <font>
      <sz val="9"/>
      <color rgb="FF000000"/>
      <name val="Calibri"/>
      <family val="2"/>
    </font>
    <font>
      <b/>
      <sz val="16"/>
      <color rgb="FF4A1225"/>
      <name val="Arial"/>
      <family val="2"/>
    </font>
    <font>
      <i/>
      <sz val="8"/>
      <name val="Arial"/>
      <family val="2"/>
    </font>
    <font>
      <vertAlign val="subscript"/>
      <sz val="8"/>
      <name val="Arial"/>
      <family val="2"/>
    </font>
    <font>
      <sz val="10"/>
      <color theme="1"/>
      <name val="Arial"/>
      <family val="2"/>
    </font>
    <font>
      <vertAlign val="superscript"/>
      <sz val="8"/>
      <color rgb="FF000000"/>
      <name val="Arial"/>
      <family val="2"/>
    </font>
    <font>
      <sz val="8"/>
      <color theme="1"/>
      <name val="Arial"/>
      <family val="2"/>
    </font>
    <font>
      <b/>
      <sz val="9"/>
      <color theme="1"/>
      <name val="Arial"/>
      <family val="2"/>
    </font>
    <font>
      <sz val="9"/>
      <color theme="1"/>
      <name val="Arial"/>
      <family val="2"/>
    </font>
    <font>
      <sz val="8"/>
      <color rgb="FF000000"/>
      <name val="Arial"/>
    </font>
    <font>
      <i/>
      <sz val="8"/>
      <color rgb="FF000000"/>
      <name val="Arial"/>
    </font>
    <font>
      <sz val="16"/>
      <color rgb="FFB6B6B6"/>
      <name val="Wingdings 2"/>
      <family val="1"/>
      <charset val="2"/>
    </font>
    <font>
      <sz val="16"/>
      <name val="Wingdings 2"/>
      <family val="1"/>
      <charset val="2"/>
    </font>
    <font>
      <sz val="16"/>
      <name val="Arial"/>
      <family val="2"/>
    </font>
    <font>
      <b/>
      <sz val="11"/>
      <color rgb="FF000000"/>
      <name val="Arial"/>
    </font>
    <font>
      <b/>
      <vertAlign val="superscript"/>
      <sz val="11"/>
      <color rgb="FF000000"/>
      <name val="Arial"/>
    </font>
    <font>
      <vertAlign val="superscript"/>
      <sz val="10"/>
      <name val="Arial"/>
      <family val="2"/>
    </font>
    <font>
      <b/>
      <vertAlign val="superscript"/>
      <sz val="10"/>
      <color rgb="FFFFFFFF"/>
      <name val="Arial"/>
      <family val="2"/>
    </font>
    <font>
      <b/>
      <vertAlign val="superscript"/>
      <sz val="10"/>
      <color theme="0"/>
      <name val="Arial"/>
      <family val="2"/>
    </font>
    <font>
      <b/>
      <vertAlign val="subscript"/>
      <sz val="10"/>
      <color theme="0"/>
      <name val="Arial"/>
      <family val="2"/>
    </font>
    <font>
      <b/>
      <sz val="11"/>
      <color rgb="FFFFFFFF"/>
      <name val="Arial"/>
    </font>
    <font>
      <b/>
      <vertAlign val="subscript"/>
      <sz val="11"/>
      <color rgb="FFFFFFFF"/>
      <name val="Arial"/>
    </font>
    <font>
      <b/>
      <sz val="12"/>
      <color rgb="FFFFFFFF"/>
      <name val="Arial"/>
    </font>
    <font>
      <b/>
      <vertAlign val="subscript"/>
      <sz val="12"/>
      <color rgb="FFFFFFFF"/>
      <name val="Arial"/>
    </font>
    <font>
      <sz val="9"/>
      <name val="Arial"/>
    </font>
    <font>
      <b/>
      <vertAlign val="superscript"/>
      <sz val="11"/>
      <color theme="0"/>
      <name val="Calibri"/>
      <family val="2"/>
    </font>
    <font>
      <b/>
      <sz val="11"/>
      <color theme="0"/>
      <name val="Calibri"/>
      <family val="2"/>
    </font>
    <font>
      <b/>
      <sz val="9"/>
      <color theme="0"/>
      <name val="Arial"/>
    </font>
    <font>
      <sz val="9"/>
      <color theme="1"/>
      <name val="Arial"/>
    </font>
    <font>
      <i/>
      <sz val="9"/>
      <color theme="1"/>
      <name val="Arial"/>
    </font>
    <font>
      <b/>
      <vertAlign val="subscript"/>
      <sz val="9"/>
      <name val="Arial"/>
      <family val="2"/>
    </font>
    <font>
      <vertAlign val="superscript"/>
      <sz val="9"/>
      <color theme="1"/>
      <name val="Arial"/>
      <family val="2"/>
    </font>
    <font>
      <b/>
      <sz val="8"/>
      <color theme="1"/>
      <name val="Arial"/>
      <family val="2"/>
    </font>
    <font>
      <sz val="8"/>
      <name val="Arial"/>
    </font>
  </fonts>
  <fills count="2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B3684D"/>
      </patternFill>
    </fill>
    <fill>
      <patternFill patternType="solid">
        <fgColor rgb="FF968D89"/>
      </patternFill>
    </fill>
    <fill>
      <patternFill patternType="solid">
        <fgColor rgb="FFEAE8E9"/>
      </patternFill>
    </fill>
    <fill>
      <patternFill patternType="solid">
        <fgColor rgb="FFD4A962"/>
      </patternFill>
    </fill>
    <fill>
      <patternFill patternType="solid">
        <fgColor rgb="FFF1F0ED"/>
      </patternFill>
    </fill>
    <fill>
      <patternFill patternType="solid">
        <fgColor rgb="FF5E6B79"/>
      </patternFill>
    </fill>
    <fill>
      <patternFill patternType="solid">
        <fgColor rgb="FF968D89"/>
        <bgColor indexed="64"/>
      </patternFill>
    </fill>
    <fill>
      <patternFill patternType="solid">
        <fgColor rgb="FFDBDBDB"/>
        <bgColor indexed="64"/>
      </patternFill>
    </fill>
    <fill>
      <patternFill patternType="solid">
        <fgColor theme="0" tint="-4.9989318521683403E-2"/>
        <bgColor indexed="64"/>
      </patternFill>
    </fill>
    <fill>
      <patternFill patternType="solid">
        <fgColor rgb="FF968D89"/>
        <bgColor rgb="FF000000"/>
      </patternFill>
    </fill>
    <fill>
      <patternFill patternType="solid">
        <fgColor rgb="FFEAE8E9"/>
        <bgColor indexed="64"/>
      </patternFill>
    </fill>
    <fill>
      <patternFill patternType="solid">
        <fgColor theme="2"/>
        <bgColor indexed="64"/>
      </patternFill>
    </fill>
    <fill>
      <patternFill patternType="solid">
        <fgColor theme="0"/>
        <bgColor rgb="FF000000"/>
      </patternFill>
    </fill>
    <fill>
      <patternFill patternType="solid">
        <fgColor rgb="FFB3684D"/>
        <bgColor indexed="64"/>
      </patternFill>
    </fill>
    <fill>
      <patternFill patternType="solid">
        <fgColor theme="0" tint="-0.14999847407452621"/>
        <bgColor indexed="64"/>
      </patternFill>
    </fill>
    <fill>
      <patternFill patternType="solid">
        <fgColor theme="8" tint="0.59999389629810485"/>
        <bgColor indexed="64"/>
      </patternFill>
    </fill>
  </fills>
  <borders count="126">
    <border>
      <left/>
      <right/>
      <top/>
      <bottom/>
      <diagonal/>
    </border>
    <border>
      <left/>
      <right/>
      <top/>
      <bottom style="dotted">
        <color rgb="FFB6B6B6"/>
      </bottom>
      <diagonal/>
    </border>
    <border>
      <left/>
      <right/>
      <top style="dotted">
        <color rgb="FFB6B6B6"/>
      </top>
      <bottom style="dotted">
        <color rgb="FFB6B6B6"/>
      </bottom>
      <diagonal/>
    </border>
    <border>
      <left/>
      <right/>
      <top style="dotted">
        <color rgb="FFB6B6B6"/>
      </top>
      <bottom style="thin">
        <color rgb="FF001B39"/>
      </bottom>
      <diagonal/>
    </border>
    <border>
      <left/>
      <right/>
      <top style="thin">
        <color rgb="FF001B39"/>
      </top>
      <bottom/>
      <diagonal/>
    </border>
    <border>
      <left/>
      <right/>
      <top/>
      <bottom style="thin">
        <color rgb="FF001B39"/>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diagonal/>
    </border>
    <border>
      <left/>
      <right/>
      <top style="dotted">
        <color rgb="FFB6B6B6"/>
      </top>
      <bottom/>
      <diagonal/>
    </border>
    <border>
      <left/>
      <right/>
      <top/>
      <bottom style="dotted">
        <color rgb="FF6D6D6D"/>
      </bottom>
      <diagonal/>
    </border>
    <border>
      <left/>
      <right/>
      <top style="dotted">
        <color rgb="FF6D6D6D"/>
      </top>
      <bottom style="dotted">
        <color rgb="FF6D6D6D"/>
      </bottom>
      <diagonal/>
    </border>
    <border>
      <left/>
      <right/>
      <top style="dotted">
        <color rgb="FF6D6D6D"/>
      </top>
      <bottom style="medium">
        <color rgb="FF000000"/>
      </bottom>
      <diagonal/>
    </border>
    <border>
      <left/>
      <right/>
      <top style="dotted">
        <color rgb="FF6D6D6D"/>
      </top>
      <bottom style="medium">
        <color rgb="FF001B39"/>
      </bottom>
      <diagonal/>
    </border>
    <border>
      <left/>
      <right/>
      <top/>
      <bottom style="medium">
        <color rgb="FF000000"/>
      </bottom>
      <diagonal/>
    </border>
    <border>
      <left/>
      <right/>
      <top style="medium">
        <color rgb="FF000000"/>
      </top>
      <bottom/>
      <diagonal/>
    </border>
    <border>
      <left/>
      <right/>
      <top style="medium">
        <color rgb="FF001B39"/>
      </top>
      <bottom/>
      <diagonal/>
    </border>
    <border>
      <left/>
      <right/>
      <top style="dotted">
        <color rgb="FF6D6D6D"/>
      </top>
      <bottom style="thin">
        <color rgb="FF000000"/>
      </bottom>
      <diagonal/>
    </border>
    <border>
      <left/>
      <right/>
      <top style="thin">
        <color rgb="FF000000"/>
      </top>
      <bottom style="medium">
        <color rgb="FF000000"/>
      </bottom>
      <diagonal/>
    </border>
    <border>
      <left/>
      <right/>
      <top/>
      <bottom style="medium">
        <color rgb="FF2E2D2C"/>
      </bottom>
      <diagonal/>
    </border>
    <border>
      <left/>
      <right/>
      <top style="medium">
        <color rgb="FF2E2D2C"/>
      </top>
      <bottom/>
      <diagonal/>
    </border>
    <border>
      <left/>
      <right/>
      <top style="dotted">
        <color rgb="FF000000"/>
      </top>
      <bottom style="medium">
        <color rgb="FF2E2D2C"/>
      </bottom>
      <diagonal/>
    </border>
    <border>
      <left/>
      <right/>
      <top/>
      <bottom style="dotted">
        <color rgb="FF494949"/>
      </bottom>
      <diagonal/>
    </border>
    <border>
      <left/>
      <right/>
      <top style="dotted">
        <color rgb="FF494949"/>
      </top>
      <bottom style="thin">
        <color rgb="FF000000"/>
      </bottom>
      <diagonal/>
    </border>
    <border>
      <left/>
      <right/>
      <top style="dotted">
        <color rgb="FF494949"/>
      </top>
      <bottom style="medium">
        <color rgb="FF000000"/>
      </bottom>
      <diagonal/>
    </border>
    <border>
      <left/>
      <right/>
      <top style="dotted">
        <color rgb="FF494949"/>
      </top>
      <bottom style="dotted">
        <color rgb="FF494949"/>
      </bottom>
      <diagonal/>
    </border>
    <border>
      <left/>
      <right/>
      <top style="dotted">
        <color rgb="FF494949"/>
      </top>
      <bottom style="medium">
        <color rgb="FF2E2D2C"/>
      </bottom>
      <diagonal/>
    </border>
    <border>
      <left/>
      <right/>
      <top style="dotted">
        <color rgb="FF494949"/>
      </top>
      <bottom style="medium">
        <color rgb="FF001B39"/>
      </bottom>
      <diagonal/>
    </border>
    <border>
      <left/>
      <right/>
      <top style="medium">
        <color rgb="FF000000"/>
      </top>
      <bottom style="medium">
        <color rgb="FF000000"/>
      </bottom>
      <diagonal/>
    </border>
    <border>
      <left/>
      <right/>
      <top style="thin">
        <color rgb="FF000000"/>
      </top>
      <bottom style="medium">
        <color rgb="FF2E2D2C"/>
      </bottom>
      <diagonal/>
    </border>
    <border>
      <left/>
      <right/>
      <top/>
      <bottom style="dotted">
        <color rgb="FF2E2D2C"/>
      </bottom>
      <diagonal/>
    </border>
    <border>
      <left/>
      <right/>
      <top style="dotted">
        <color rgb="FF2E2D2C"/>
      </top>
      <bottom style="medium">
        <color rgb="FF000000"/>
      </bottom>
      <diagonal/>
    </border>
    <border>
      <left/>
      <right/>
      <top style="dotted">
        <color rgb="FF000000"/>
      </top>
      <bottom style="dotted">
        <color rgb="FF2E2D2C"/>
      </bottom>
      <diagonal/>
    </border>
    <border>
      <left/>
      <right/>
      <top style="dotted">
        <color rgb="FF000000"/>
      </top>
      <bottom style="medium">
        <color rgb="FF000000"/>
      </bottom>
      <diagonal/>
    </border>
    <border>
      <left/>
      <right/>
      <top style="dotted">
        <color rgb="FF000000"/>
      </top>
      <bottom style="thin">
        <color rgb="FF000000"/>
      </bottom>
      <diagonal/>
    </border>
    <border>
      <left/>
      <right/>
      <top/>
      <bottom style="dotted">
        <color rgb="FF929292"/>
      </bottom>
      <diagonal/>
    </border>
    <border>
      <left/>
      <right/>
      <top style="dotted">
        <color rgb="FF929292"/>
      </top>
      <bottom style="dotted">
        <color rgb="FF929292"/>
      </bottom>
      <diagonal/>
    </border>
    <border>
      <left/>
      <right/>
      <top style="dotted">
        <color rgb="FF929292"/>
      </top>
      <bottom style="medium">
        <color rgb="FF000000"/>
      </bottom>
      <diagonal/>
    </border>
    <border>
      <left/>
      <right/>
      <top style="dotted">
        <color rgb="FF000000"/>
      </top>
      <bottom style="dotted">
        <color rgb="FF494949"/>
      </bottom>
      <diagonal/>
    </border>
    <border>
      <left/>
      <right/>
      <top style="medium">
        <color rgb="FF000000"/>
      </top>
      <bottom style="medium">
        <color rgb="FF001B39"/>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tted">
        <color rgb="FF494949"/>
      </bottom>
      <diagonal/>
    </border>
    <border>
      <left/>
      <right/>
      <top style="medium">
        <color rgb="FF000000"/>
      </top>
      <bottom style="dotted">
        <color rgb="FF494949"/>
      </bottom>
      <diagonal/>
    </border>
    <border>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top style="thin">
        <color rgb="FFD9D9D9"/>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dotted">
        <color indexed="64"/>
      </bottom>
      <diagonal/>
    </border>
    <border>
      <left/>
      <right/>
      <top style="dotted">
        <color rgb="FF494949"/>
      </top>
      <bottom style="medium">
        <color rgb="FF494949"/>
      </bottom>
      <diagonal/>
    </border>
    <border>
      <left/>
      <right/>
      <top/>
      <bottom style="dashed">
        <color auto="1"/>
      </bottom>
      <diagonal/>
    </border>
    <border>
      <left/>
      <right style="thin">
        <color rgb="FFD9D9D9"/>
      </right>
      <top style="thin">
        <color rgb="FFD9D9D9"/>
      </top>
      <bottom style="thin">
        <color rgb="FFD9D9D9"/>
      </bottom>
      <diagonal/>
    </border>
    <border>
      <left style="hair">
        <color rgb="FFD9D9D9"/>
      </left>
      <right style="hair">
        <color rgb="FFD9D9D9"/>
      </right>
      <top style="hair">
        <color rgb="FFD9D9D9"/>
      </top>
      <bottom style="thin">
        <color rgb="FFD9D9D9"/>
      </bottom>
      <diagonal/>
    </border>
    <border>
      <left style="hair">
        <color rgb="FFD9D9D9"/>
      </left>
      <right style="hair">
        <color rgb="FFD9D9D9"/>
      </right>
      <top style="hair">
        <color rgb="FFD9D9D9"/>
      </top>
      <bottom style="hair">
        <color rgb="FFD9D9D9"/>
      </bottom>
      <diagonal/>
    </border>
    <border>
      <left style="thin">
        <color rgb="FFD9D9D9"/>
      </left>
      <right style="thin">
        <color rgb="FFD9D9D9"/>
      </right>
      <top style="hair">
        <color rgb="FFD9D9D9"/>
      </top>
      <bottom style="thin">
        <color rgb="FFD9D9D9"/>
      </bottom>
      <diagonal/>
    </border>
    <border>
      <left style="thin">
        <color rgb="FFD9D9D9"/>
      </left>
      <right/>
      <top style="hair">
        <color rgb="FFD9D9D9"/>
      </top>
      <bottom style="thin">
        <color rgb="FFD9D9D9"/>
      </bottom>
      <diagonal/>
    </border>
    <border>
      <left style="thin">
        <color rgb="FFD9D9D9"/>
      </left>
      <right style="thin">
        <color rgb="FFD9D9D9"/>
      </right>
      <top style="thin">
        <color rgb="FFD9D9D9"/>
      </top>
      <bottom style="hair">
        <color rgb="FFD9D9D9"/>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theme="1"/>
      </bottom>
      <diagonal/>
    </border>
    <border>
      <left/>
      <right/>
      <top style="dotted">
        <color rgb="FF918F90"/>
      </top>
      <bottom style="dotted">
        <color rgb="FF918F90"/>
      </bottom>
      <diagonal/>
    </border>
    <border>
      <left/>
      <right/>
      <top style="dotted">
        <color rgb="FF494949"/>
      </top>
      <bottom style="thin">
        <color indexed="64"/>
      </bottom>
      <diagonal/>
    </border>
    <border>
      <left/>
      <right/>
      <top style="dotted">
        <color rgb="FF000000"/>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B3684D"/>
      </bottom>
      <diagonal/>
    </border>
    <border>
      <left/>
      <right/>
      <top/>
      <bottom style="thin">
        <color rgb="FF968D89"/>
      </bottom>
      <diagonal/>
    </border>
    <border>
      <left/>
      <right/>
      <top/>
      <bottom style="hair">
        <color rgb="FF000000"/>
      </bottom>
      <diagonal/>
    </border>
    <border>
      <left/>
      <right/>
      <top style="thin">
        <color rgb="FF968D89"/>
      </top>
      <bottom style="dotted">
        <color rgb="FF000000"/>
      </bottom>
      <diagonal/>
    </border>
    <border>
      <left/>
      <right/>
      <top style="thin">
        <color rgb="FF968D89"/>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rgb="FFD9D9D9"/>
      </left>
      <right/>
      <top style="thin">
        <color rgb="FF968D89"/>
      </top>
      <bottom/>
      <diagonal/>
    </border>
    <border>
      <left style="thin">
        <color rgb="FFD9D9D9"/>
      </left>
      <right/>
      <top/>
      <bottom style="thin">
        <color rgb="FF968D89"/>
      </bottom>
      <diagonal/>
    </border>
    <border>
      <left/>
      <right/>
      <top style="thin">
        <color indexed="64"/>
      </top>
      <bottom/>
      <diagonal/>
    </border>
    <border>
      <left/>
      <right/>
      <top style="thin">
        <color indexed="64"/>
      </top>
      <bottom style="dotted">
        <color rgb="FF000000"/>
      </bottom>
      <diagonal/>
    </border>
    <border>
      <left/>
      <right/>
      <top/>
      <bottom style="medium">
        <color indexed="64"/>
      </bottom>
      <diagonal/>
    </border>
    <border>
      <left/>
      <right/>
      <top style="thin">
        <color rgb="FF000000"/>
      </top>
      <bottom style="thin">
        <color indexed="64"/>
      </bottom>
      <diagonal/>
    </border>
    <border>
      <left/>
      <right/>
      <top style="dotted">
        <color rgb="FFB6B6B6"/>
      </top>
      <bottom style="thin">
        <color indexed="64"/>
      </bottom>
      <diagonal/>
    </border>
    <border>
      <left/>
      <right/>
      <top style="dotted">
        <color rgb="FF000000"/>
      </top>
      <bottom style="medium">
        <color indexed="64"/>
      </bottom>
      <diagonal/>
    </border>
    <border>
      <left/>
      <right/>
      <top style="thin">
        <color rgb="FFB3684D"/>
      </top>
      <bottom/>
      <diagonal/>
    </border>
    <border>
      <left style="thin">
        <color rgb="FFD9D9D9"/>
      </left>
      <right/>
      <top style="thin">
        <color rgb="FFB3684D"/>
      </top>
      <bottom/>
      <diagonal/>
    </border>
    <border>
      <left/>
      <right style="thin">
        <color rgb="FFD9D9D9"/>
      </right>
      <top style="thin">
        <color rgb="FFB3684D"/>
      </top>
      <bottom/>
      <diagonal/>
    </border>
    <border>
      <left/>
      <right style="thin">
        <color rgb="FFD9D9D9"/>
      </right>
      <top/>
      <bottom style="thin">
        <color rgb="FFD9D9D9"/>
      </bottom>
      <diagonal/>
    </border>
    <border>
      <left style="thin">
        <color rgb="FFD9D9D9"/>
      </left>
      <right style="thin">
        <color rgb="FFD9D9D9"/>
      </right>
      <top style="thin">
        <color rgb="FFB3684D"/>
      </top>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494949"/>
      </top>
      <bottom/>
      <diagonal/>
    </border>
    <border>
      <left/>
      <right/>
      <top style="thin">
        <color rgb="FF968D89"/>
      </top>
      <bottom style="dotted">
        <color rgb="FF929292"/>
      </bottom>
      <diagonal/>
    </border>
    <border>
      <left/>
      <right style="hair">
        <color indexed="64"/>
      </right>
      <top style="hair">
        <color indexed="64"/>
      </top>
      <bottom/>
      <diagonal/>
    </border>
    <border>
      <left/>
      <right/>
      <top style="dotted">
        <color auto="1"/>
      </top>
      <bottom style="medium">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s>
  <cellStyleXfs count="35">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2" fillId="0" borderId="0" applyBorder="0">
      <alignment horizontal="left" wrapText="1"/>
    </xf>
    <xf numFmtId="0" fontId="5" fillId="0" borderId="0" applyBorder="0">
      <alignment horizontal="left" wrapText="1"/>
    </xf>
    <xf numFmtId="0" fontId="6" fillId="0" borderId="0" applyBorder="0">
      <alignment wrapText="1"/>
    </xf>
    <xf numFmtId="0" fontId="7" fillId="0" borderId="0" applyBorder="0">
      <alignment wrapText="1"/>
    </xf>
    <xf numFmtId="0" fontId="8" fillId="0" borderId="0" applyBorder="0">
      <alignment wrapText="1"/>
    </xf>
    <xf numFmtId="0" fontId="9" fillId="0" borderId="0" applyBorder="0">
      <alignment horizontal="left" wrapText="1"/>
    </xf>
    <xf numFmtId="0" fontId="10" fillId="0" borderId="0" applyBorder="0">
      <alignment horizontal="left" wrapText="1"/>
    </xf>
    <xf numFmtId="0" fontId="10" fillId="0" borderId="0" applyBorder="0">
      <alignment horizontal="right" wrapText="1"/>
    </xf>
    <xf numFmtId="0" fontId="11" fillId="0" borderId="0" applyBorder="0">
      <alignment horizontal="right" wrapText="1"/>
    </xf>
    <xf numFmtId="0" fontId="12" fillId="0" borderId="0" applyBorder="0">
      <alignment horizontal="right" wrapText="1"/>
    </xf>
    <xf numFmtId="0" fontId="12" fillId="0" borderId="0" applyBorder="0">
      <alignment horizontal="left" wrapText="1"/>
    </xf>
    <xf numFmtId="0" fontId="76" fillId="0" borderId="0" applyNumberFormat="0" applyFill="0" applyBorder="0" applyAlignment="0" applyProtection="0"/>
    <xf numFmtId="0" fontId="84" fillId="0" borderId="68" applyNumberFormat="0" applyFill="0" applyProtection="0">
      <alignment horizontal="center" vertical="center" wrapText="1"/>
    </xf>
    <xf numFmtId="0" fontId="84" fillId="0" borderId="68" applyNumberFormat="0" applyFill="0" applyProtection="0">
      <alignment horizontal="left" vertical="top" wrapText="1"/>
    </xf>
    <xf numFmtId="0" fontId="84" fillId="0" borderId="71" applyNumberFormat="0" applyFill="0" applyProtection="0">
      <alignment horizontal="center" vertical="center" wrapText="1"/>
    </xf>
    <xf numFmtId="0" fontId="9" fillId="5" borderId="85" applyNumberFormat="0" applyFont="0" applyAlignment="0" applyProtection="0">
      <alignment horizontal="left" wrapText="1"/>
    </xf>
    <xf numFmtId="0" fontId="9" fillId="6" borderId="86" applyNumberFormat="0" applyFont="0" applyAlignment="0" applyProtection="0">
      <alignment horizontal="left" wrapText="1"/>
    </xf>
    <xf numFmtId="0" fontId="12" fillId="7" borderId="0" applyNumberFormat="0" applyFont="0" applyBorder="0" applyAlignment="0" applyProtection="0">
      <alignment horizontal="left" vertical="top" wrapText="1"/>
    </xf>
    <xf numFmtId="0" fontId="10" fillId="9" borderId="22" applyNumberFormat="0" applyFont="0" applyAlignment="0" applyProtection="0">
      <alignment horizontal="left" wrapText="1"/>
    </xf>
    <xf numFmtId="0" fontId="19" fillId="7" borderId="0" applyNumberFormat="0" applyFont="0" applyBorder="0" applyAlignment="0" applyProtection="0">
      <alignment horizontal="center" vertical="center" wrapText="1"/>
    </xf>
    <xf numFmtId="0" fontId="10" fillId="8" borderId="22" applyNumberFormat="0" applyFont="0" applyAlignment="0" applyProtection="0">
      <alignment horizontal="left" wrapText="1"/>
    </xf>
    <xf numFmtId="0" fontId="83" fillId="5" borderId="22" applyNumberFormat="0" applyFont="0" applyAlignment="0" applyProtection="0">
      <alignment horizontal="left" wrapText="1"/>
    </xf>
    <xf numFmtId="0" fontId="83" fillId="10" borderId="22" applyNumberFormat="0" applyFont="0" applyAlignment="0" applyProtection="0">
      <alignment horizontal="left" wrapText="1"/>
    </xf>
    <xf numFmtId="0" fontId="1" fillId="0" borderId="0"/>
    <xf numFmtId="0" fontId="133" fillId="0" borderId="90"/>
    <xf numFmtId="0" fontId="133" fillId="0" borderId="0"/>
    <xf numFmtId="0" fontId="115" fillId="0" borderId="0"/>
    <xf numFmtId="43" fontId="139" fillId="0" borderId="0" applyFont="0" applyFill="0" applyBorder="0" applyAlignment="0" applyProtection="0"/>
    <xf numFmtId="0" fontId="13" fillId="0" borderId="0"/>
    <xf numFmtId="43" fontId="13" fillId="0" borderId="0" applyFont="0" applyFill="0" applyBorder="0" applyAlignment="0" applyProtection="0"/>
    <xf numFmtId="9" fontId="139" fillId="0" borderId="0" applyFont="0" applyFill="0" applyBorder="0" applyAlignment="0" applyProtection="0"/>
  </cellStyleXfs>
  <cellXfs count="1513">
    <xf numFmtId="0" fontId="0" fillId="0" borderId="0" xfId="0"/>
    <xf numFmtId="0" fontId="2" fillId="0" borderId="0" xfId="1">
      <alignment wrapText="1"/>
    </xf>
    <xf numFmtId="0" fontId="10" fillId="0" borderId="0" xfId="10">
      <alignment horizontal="left" wrapText="1"/>
    </xf>
    <xf numFmtId="0" fontId="10" fillId="0" borderId="0" xfId="11">
      <alignment horizontal="right" wrapText="1"/>
    </xf>
    <xf numFmtId="0" fontId="12" fillId="0" borderId="0" xfId="13">
      <alignment horizontal="right" wrapText="1"/>
    </xf>
    <xf numFmtId="0" fontId="2" fillId="2" borderId="0" xfId="0" applyFont="1" applyFill="1" applyAlignment="1">
      <alignment wrapText="1"/>
    </xf>
    <xf numFmtId="0" fontId="2" fillId="0" borderId="0" xfId="0" applyFont="1" applyAlignment="1">
      <alignment vertical="center" wrapText="1"/>
    </xf>
    <xf numFmtId="0" fontId="2" fillId="0" borderId="0" xfId="0" applyFont="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2" fillId="0" borderId="4" xfId="0" applyFont="1" applyBorder="1" applyAlignment="1">
      <alignment wrapText="1"/>
    </xf>
    <xf numFmtId="0" fontId="2" fillId="0" borderId="4" xfId="0" applyFont="1" applyBorder="1" applyAlignment="1">
      <alignment horizontal="center" wrapText="1"/>
    </xf>
    <xf numFmtId="0" fontId="2" fillId="0" borderId="0" xfId="0" applyFont="1" applyAlignment="1">
      <alignment horizontal="center" wrapText="1"/>
    </xf>
    <xf numFmtId="0" fontId="10" fillId="0" borderId="5" xfId="0" applyFont="1" applyBorder="1" applyAlignment="1">
      <alignment horizontal="left" wrapText="1"/>
    </xf>
    <xf numFmtId="0" fontId="10" fillId="0" borderId="4" xfId="0" applyFont="1" applyBorder="1" applyAlignment="1">
      <alignment horizontal="left" wrapText="1"/>
    </xf>
    <xf numFmtId="0" fontId="13" fillId="0" borderId="4" xfId="0" applyFont="1" applyBorder="1" applyAlignment="1">
      <alignment horizont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2" fillId="0" borderId="8" xfId="0" applyFont="1" applyBorder="1" applyAlignment="1">
      <alignment wrapText="1"/>
    </xf>
    <xf numFmtId="0" fontId="5" fillId="2" borderId="0" xfId="0" applyFont="1" applyFill="1" applyAlignment="1">
      <alignment horizontal="left" vertical="top" wrapText="1"/>
    </xf>
    <xf numFmtId="0" fontId="2" fillId="2" borderId="0" xfId="0" applyFont="1" applyFill="1" applyAlignment="1">
      <alignment vertical="center" wrapText="1"/>
    </xf>
    <xf numFmtId="0" fontId="5" fillId="0" borderId="0" xfId="0" applyFont="1" applyAlignment="1">
      <alignment horizontal="left" vertical="top" wrapText="1"/>
    </xf>
    <xf numFmtId="0" fontId="14" fillId="2" borderId="0" xfId="0" applyFont="1" applyFill="1" applyAlignment="1">
      <alignment horizontal="right" wrapText="1"/>
    </xf>
    <xf numFmtId="0" fontId="2" fillId="2" borderId="0" xfId="0" applyFont="1" applyFill="1" applyAlignment="1">
      <alignment horizontal="left" vertical="top" wrapText="1"/>
    </xf>
    <xf numFmtId="0" fontId="15" fillId="2" borderId="0" xfId="0" applyFont="1" applyFill="1" applyAlignment="1">
      <alignment horizontal="right" vertical="center" wrapText="1"/>
    </xf>
    <xf numFmtId="0" fontId="14" fillId="2" borderId="0" xfId="0" applyFont="1" applyFill="1" applyAlignment="1">
      <alignment horizontal="right" vertical="center" wrapText="1"/>
    </xf>
    <xf numFmtId="0" fontId="2" fillId="2" borderId="0" xfId="0" applyFont="1" applyFill="1" applyAlignment="1">
      <alignment horizontal="left" vertical="top" wrapText="1" indent="1"/>
    </xf>
    <xf numFmtId="165" fontId="10" fillId="0" borderId="10" xfId="0" applyNumberFormat="1" applyFont="1" applyBorder="1" applyAlignment="1">
      <alignment horizontal="right" vertical="center" wrapText="1"/>
    </xf>
    <xf numFmtId="166" fontId="10" fillId="0" borderId="11" xfId="0" applyNumberFormat="1" applyFont="1" applyBorder="1" applyAlignment="1">
      <alignment horizontal="right" vertical="center" wrapText="1"/>
    </xf>
    <xf numFmtId="0" fontId="10" fillId="0" borderId="10" xfId="0" applyFont="1" applyBorder="1" applyAlignment="1">
      <alignment horizontal="left" vertical="center" wrapText="1"/>
    </xf>
    <xf numFmtId="0" fontId="2" fillId="0" borderId="12" xfId="0" applyFont="1" applyBorder="1" applyAlignment="1">
      <alignment vertical="center" wrapText="1"/>
    </xf>
    <xf numFmtId="166" fontId="10" fillId="0" borderId="14" xfId="0" applyNumberFormat="1" applyFont="1" applyBorder="1" applyAlignment="1">
      <alignment horizontal="right" vertical="center" wrapText="1"/>
    </xf>
    <xf numFmtId="0" fontId="5" fillId="2" borderId="15" xfId="0" applyFont="1" applyFill="1" applyBorder="1" applyAlignment="1">
      <alignment horizontal="left" vertical="center" wrapText="1"/>
    </xf>
    <xf numFmtId="0" fontId="5" fillId="2" borderId="0" xfId="0" applyFont="1" applyFill="1" applyAlignment="1">
      <alignment horizontal="left" vertical="center" wrapText="1"/>
    </xf>
    <xf numFmtId="166" fontId="10" fillId="0" borderId="10" xfId="0" applyNumberFormat="1" applyFont="1" applyBorder="1" applyAlignment="1">
      <alignment horizontal="right"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7" fillId="0" borderId="0" xfId="0" applyFont="1" applyAlignment="1">
      <alignment horizontal="left" vertical="top" wrapText="1"/>
    </xf>
    <xf numFmtId="0" fontId="17" fillId="0" borderId="0" xfId="0" applyFont="1" applyAlignment="1">
      <alignment horizontal="right" vertical="top" wrapText="1"/>
    </xf>
    <xf numFmtId="165" fontId="10" fillId="0" borderId="11" xfId="0" applyNumberFormat="1" applyFont="1" applyBorder="1" applyAlignment="1">
      <alignment horizontal="right" vertical="center" wrapText="1"/>
    </xf>
    <xf numFmtId="0" fontId="10" fillId="0" borderId="17" xfId="0" applyFont="1" applyBorder="1" applyAlignment="1">
      <alignment horizontal="left" vertical="center" wrapText="1"/>
    </xf>
    <xf numFmtId="165" fontId="10" fillId="0" borderId="17" xfId="0" applyNumberFormat="1" applyFont="1" applyBorder="1" applyAlignment="1">
      <alignment horizontal="right" vertical="center" wrapText="1"/>
    </xf>
    <xf numFmtId="0" fontId="10" fillId="0" borderId="18" xfId="0" applyFont="1" applyBorder="1" applyAlignment="1">
      <alignment horizontal="left" vertical="center" wrapText="1"/>
    </xf>
    <xf numFmtId="0" fontId="17" fillId="0" borderId="15" xfId="0" applyFont="1" applyBorder="1" applyAlignment="1">
      <alignment horizontal="left" vertical="top" wrapText="1"/>
    </xf>
    <xf numFmtId="0" fontId="17" fillId="0" borderId="15" xfId="0" applyFont="1" applyBorder="1" applyAlignment="1">
      <alignment horizontal="right" vertical="top" wrapText="1"/>
    </xf>
    <xf numFmtId="0" fontId="10" fillId="0" borderId="19" xfId="0" applyFont="1" applyBorder="1" applyAlignment="1">
      <alignment horizontal="left" vertical="top" wrapText="1"/>
    </xf>
    <xf numFmtId="165" fontId="10" fillId="0" borderId="19" xfId="0" applyNumberFormat="1" applyFont="1" applyBorder="1" applyAlignment="1">
      <alignment horizontal="right" vertical="top" wrapText="1"/>
    </xf>
    <xf numFmtId="0" fontId="17" fillId="0" borderId="0" xfId="0" applyFont="1" applyAlignment="1">
      <alignment horizontal="center" vertical="top" wrapText="1"/>
    </xf>
    <xf numFmtId="0" fontId="18" fillId="2" borderId="0" xfId="0" applyFont="1" applyFill="1" applyAlignment="1">
      <alignment horizontal="right" vertical="center" wrapText="1"/>
    </xf>
    <xf numFmtId="168" fontId="10" fillId="0" borderId="10" xfId="0" applyNumberFormat="1" applyFont="1" applyBorder="1" applyAlignment="1">
      <alignment horizontal="right" vertical="center" wrapText="1"/>
    </xf>
    <xf numFmtId="168" fontId="10" fillId="0" borderId="11" xfId="0" applyNumberFormat="1" applyFont="1" applyBorder="1" applyAlignment="1">
      <alignment horizontal="right" vertical="center" wrapText="1"/>
    </xf>
    <xf numFmtId="0" fontId="10" fillId="0" borderId="12" xfId="0" applyFont="1" applyBorder="1" applyAlignment="1">
      <alignment horizontal="left" vertical="center" wrapText="1"/>
    </xf>
    <xf numFmtId="166" fontId="10" fillId="0" borderId="12" xfId="0" applyNumberFormat="1" applyFont="1" applyBorder="1" applyAlignment="1">
      <alignment horizontal="right" vertical="center" wrapText="1"/>
    </xf>
    <xf numFmtId="0" fontId="17" fillId="0" borderId="15" xfId="0" applyFont="1" applyBorder="1" applyAlignment="1">
      <alignment horizontal="center" vertical="top" wrapText="1"/>
    </xf>
    <xf numFmtId="0" fontId="10" fillId="0" borderId="14" xfId="0" applyFont="1" applyBorder="1" applyAlignment="1">
      <alignment horizontal="left" vertical="top" wrapText="1"/>
    </xf>
    <xf numFmtId="165" fontId="10" fillId="0" borderId="14" xfId="0" applyNumberFormat="1" applyFont="1" applyBorder="1" applyAlignment="1">
      <alignment horizontal="right" vertical="top" wrapText="1"/>
    </xf>
    <xf numFmtId="0" fontId="5" fillId="2" borderId="15" xfId="0" applyFont="1" applyFill="1" applyBorder="1" applyAlignment="1">
      <alignment horizontal="left" vertical="top" wrapText="1"/>
    </xf>
    <xf numFmtId="0" fontId="5" fillId="0" borderId="0" xfId="0" applyFont="1" applyAlignment="1">
      <alignment horizontal="center" wrapText="1"/>
    </xf>
    <xf numFmtId="0" fontId="5" fillId="0" borderId="0" xfId="0" applyFont="1" applyAlignment="1">
      <alignment horizontal="left" wrapText="1" indent="1"/>
    </xf>
    <xf numFmtId="169" fontId="10" fillId="0" borderId="11" xfId="0" applyNumberFormat="1" applyFont="1" applyBorder="1" applyAlignment="1">
      <alignment horizontal="right" vertical="center" wrapText="1"/>
    </xf>
    <xf numFmtId="0" fontId="10" fillId="0" borderId="15" xfId="0" applyFont="1" applyBorder="1" applyAlignment="1">
      <alignment horizontal="left" vertical="top" wrapText="1"/>
    </xf>
    <xf numFmtId="166" fontId="10" fillId="2" borderId="11" xfId="0" applyNumberFormat="1" applyFont="1" applyFill="1" applyBorder="1" applyAlignment="1">
      <alignment horizontal="right" vertical="center" wrapText="1"/>
    </xf>
    <xf numFmtId="0" fontId="19" fillId="0" borderId="0" xfId="0" applyFont="1" applyAlignment="1">
      <alignment horizontal="center" wrapText="1"/>
    </xf>
    <xf numFmtId="0" fontId="2" fillId="0" borderId="0" xfId="0" applyFont="1" applyAlignment="1">
      <alignment wrapText="1"/>
    </xf>
    <xf numFmtId="0" fontId="13" fillId="2" borderId="0" xfId="0" applyFont="1" applyFill="1" applyAlignment="1">
      <alignment wrapText="1"/>
    </xf>
    <xf numFmtId="0" fontId="20" fillId="0" borderId="0" xfId="0" applyFont="1" applyAlignment="1">
      <alignment wrapText="1"/>
    </xf>
    <xf numFmtId="0" fontId="20" fillId="2" borderId="0" xfId="0" applyFont="1" applyFill="1" applyAlignment="1">
      <alignment horizontal="center" wrapText="1"/>
    </xf>
    <xf numFmtId="0" fontId="20" fillId="0" borderId="0" xfId="0" applyFont="1" applyAlignment="1">
      <alignment horizontal="right" wrapText="1"/>
    </xf>
    <xf numFmtId="0" fontId="20" fillId="2" borderId="0" xfId="0" applyFont="1" applyFill="1" applyAlignment="1">
      <alignment horizontal="right" vertical="center" wrapText="1"/>
    </xf>
    <xf numFmtId="0" fontId="2" fillId="0" borderId="10" xfId="0" applyFont="1" applyBorder="1" applyAlignment="1">
      <alignment vertical="center" wrapText="1"/>
    </xf>
    <xf numFmtId="171" fontId="10" fillId="2" borderId="10" xfId="0" applyNumberFormat="1" applyFont="1" applyFill="1" applyBorder="1" applyAlignment="1">
      <alignment horizontal="right" vertical="center" wrapText="1"/>
    </xf>
    <xf numFmtId="0" fontId="20" fillId="2" borderId="0" xfId="0" applyFont="1" applyFill="1" applyAlignment="1">
      <alignment horizontal="right" wrapText="1"/>
    </xf>
    <xf numFmtId="0" fontId="2" fillId="2" borderId="11" xfId="0" applyFont="1" applyFill="1" applyBorder="1" applyAlignment="1">
      <alignmen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right" wrapText="1"/>
    </xf>
    <xf numFmtId="0" fontId="21" fillId="0" borderId="12" xfId="0" applyFont="1" applyBorder="1" applyAlignment="1">
      <alignment horizontal="left" vertical="center" wrapText="1"/>
    </xf>
    <xf numFmtId="0" fontId="10" fillId="0" borderId="0" xfId="0" applyFont="1" applyAlignment="1">
      <alignment horizontal="left" vertical="center" wrapText="1"/>
    </xf>
    <xf numFmtId="0" fontId="5" fillId="2" borderId="20" xfId="0" applyFont="1" applyFill="1" applyBorder="1" applyAlignment="1">
      <alignment horizontal="left" vertical="top" wrapText="1"/>
    </xf>
    <xf numFmtId="166" fontId="10" fillId="0" borderId="22" xfId="0" applyNumberFormat="1" applyFont="1" applyBorder="1" applyAlignment="1">
      <alignment horizontal="right" vertical="center" wrapText="1"/>
    </xf>
    <xf numFmtId="173" fontId="10" fillId="0" borderId="22" xfId="0" applyNumberFormat="1" applyFont="1" applyBorder="1" applyAlignment="1">
      <alignment horizontal="right" vertical="center" wrapText="1"/>
    </xf>
    <xf numFmtId="166" fontId="10" fillId="0" borderId="23" xfId="0" applyNumberFormat="1" applyFont="1" applyBorder="1" applyAlignment="1">
      <alignment horizontal="right" vertical="center" wrapText="1"/>
    </xf>
    <xf numFmtId="0" fontId="10" fillId="0" borderId="22" xfId="0" applyFont="1" applyBorder="1" applyAlignment="1">
      <alignment horizontal="left" vertical="center" wrapText="1"/>
    </xf>
    <xf numFmtId="0" fontId="2" fillId="0" borderId="22" xfId="0" applyFont="1" applyBorder="1" applyAlignment="1">
      <alignment vertical="center" wrapText="1"/>
    </xf>
    <xf numFmtId="173" fontId="10" fillId="2" borderId="22" xfId="0" applyNumberFormat="1" applyFont="1" applyFill="1" applyBorder="1" applyAlignment="1">
      <alignment horizontal="right" vertical="center" wrapText="1"/>
    </xf>
    <xf numFmtId="0" fontId="2" fillId="2" borderId="24" xfId="0" applyFont="1" applyFill="1" applyBorder="1" applyAlignment="1">
      <alignment vertical="center" wrapText="1"/>
    </xf>
    <xf numFmtId="0" fontId="2" fillId="2" borderId="24" xfId="0" applyFont="1" applyFill="1" applyBorder="1" applyAlignment="1">
      <alignment horizontal="left" vertical="center" wrapText="1"/>
    </xf>
    <xf numFmtId="173" fontId="10" fillId="2" borderId="24" xfId="0" applyNumberFormat="1" applyFont="1" applyFill="1" applyBorder="1" applyAlignment="1">
      <alignment horizontal="right" vertical="center" wrapText="1"/>
    </xf>
    <xf numFmtId="173" fontId="10" fillId="0" borderId="24" xfId="0" applyNumberFormat="1" applyFont="1" applyBorder="1" applyAlignment="1">
      <alignment horizontal="right" vertical="center" wrapText="1"/>
    </xf>
    <xf numFmtId="0" fontId="22" fillId="0" borderId="0" xfId="0" applyFont="1" applyAlignment="1">
      <alignment horizontal="left" vertical="top" wrapText="1"/>
    </xf>
    <xf numFmtId="0" fontId="22" fillId="0" borderId="0" xfId="0" applyFont="1" applyAlignment="1">
      <alignment horizontal="right" vertical="top" wrapText="1"/>
    </xf>
    <xf numFmtId="0" fontId="21" fillId="0" borderId="22" xfId="0" applyFont="1" applyBorder="1" applyAlignment="1">
      <alignment horizontal="left" vertical="center" wrapText="1"/>
    </xf>
    <xf numFmtId="0" fontId="10" fillId="0" borderId="25" xfId="0" applyFont="1" applyBorder="1" applyAlignment="1">
      <alignment horizontal="left" vertical="center" wrapText="1"/>
    </xf>
    <xf numFmtId="0" fontId="21" fillId="0" borderId="25" xfId="0" applyFont="1" applyBorder="1" applyAlignment="1">
      <alignment horizontal="left" vertical="center" wrapText="1"/>
    </xf>
    <xf numFmtId="166" fontId="10" fillId="0" borderId="25" xfId="0" applyNumberFormat="1" applyFont="1" applyBorder="1" applyAlignment="1">
      <alignment horizontal="right" vertical="center" wrapText="1"/>
    </xf>
    <xf numFmtId="173" fontId="10" fillId="0" borderId="25" xfId="0" applyNumberFormat="1" applyFont="1" applyBorder="1" applyAlignment="1">
      <alignment horizontal="right" vertical="center" wrapText="1"/>
    </xf>
    <xf numFmtId="0" fontId="12" fillId="0" borderId="24" xfId="0" applyFont="1" applyBorder="1" applyAlignment="1">
      <alignment horizontal="left" vertical="center" wrapText="1"/>
    </xf>
    <xf numFmtId="0" fontId="21" fillId="0" borderId="24" xfId="0" applyFont="1" applyBorder="1" applyAlignment="1">
      <alignment horizontal="left" vertical="center" wrapText="1"/>
    </xf>
    <xf numFmtId="173" fontId="10" fillId="0" borderId="26" xfId="0" applyNumberFormat="1" applyFont="1" applyBorder="1" applyAlignment="1">
      <alignment horizontal="right" vertical="center" wrapText="1"/>
    </xf>
    <xf numFmtId="0" fontId="22" fillId="0" borderId="0" xfId="0" applyFont="1" applyAlignment="1">
      <alignment horizontal="center" vertical="top" wrapText="1"/>
    </xf>
    <xf numFmtId="0" fontId="23" fillId="0" borderId="0" xfId="0" applyFont="1" applyAlignment="1">
      <alignment wrapText="1"/>
    </xf>
    <xf numFmtId="0" fontId="10" fillId="0" borderId="22" xfId="0" applyFont="1" applyBorder="1" applyAlignment="1">
      <alignment horizontal="right" vertical="center" wrapText="1"/>
    </xf>
    <xf numFmtId="0" fontId="10" fillId="0" borderId="25" xfId="0" applyFont="1" applyBorder="1" applyAlignment="1">
      <alignment horizontal="right" vertical="center" wrapText="1"/>
    </xf>
    <xf numFmtId="0" fontId="10" fillId="0" borderId="23" xfId="0" applyFont="1" applyBorder="1" applyAlignment="1">
      <alignment horizontal="left" vertical="center" wrapText="1"/>
    </xf>
    <xf numFmtId="0" fontId="10" fillId="0" borderId="23" xfId="0" applyFont="1" applyBorder="1" applyAlignment="1">
      <alignment horizontal="right" vertical="center" wrapText="1"/>
    </xf>
    <xf numFmtId="0" fontId="12" fillId="0" borderId="18" xfId="0" applyFont="1" applyBorder="1" applyAlignment="1">
      <alignment horizontal="left" vertical="center" wrapText="1"/>
    </xf>
    <xf numFmtId="0" fontId="12" fillId="0" borderId="18" xfId="0" applyFont="1" applyBorder="1" applyAlignment="1">
      <alignment horizontal="right" vertical="center" wrapText="1"/>
    </xf>
    <xf numFmtId="166" fontId="12" fillId="0" borderId="18" xfId="0" applyNumberFormat="1" applyFont="1" applyBorder="1" applyAlignment="1">
      <alignment horizontal="right" vertical="center" wrapText="1"/>
    </xf>
    <xf numFmtId="0" fontId="2" fillId="0" borderId="15" xfId="0" applyFont="1" applyBorder="1" applyAlignment="1">
      <alignment wrapText="1"/>
    </xf>
    <xf numFmtId="0" fontId="10" fillId="0" borderId="24" xfId="0" applyFont="1" applyBorder="1" applyAlignment="1">
      <alignment horizontal="left" vertical="center" wrapText="1"/>
    </xf>
    <xf numFmtId="166" fontId="10" fillId="0" borderId="24" xfId="0" applyNumberFormat="1" applyFont="1" applyBorder="1" applyAlignment="1">
      <alignment horizontal="right" vertical="center" wrapText="1"/>
    </xf>
    <xf numFmtId="0" fontId="22" fillId="2" borderId="0" xfId="0" applyFont="1" applyFill="1" applyAlignment="1">
      <alignment wrapText="1"/>
    </xf>
    <xf numFmtId="0" fontId="22" fillId="0" borderId="0" xfId="0" applyFont="1" applyAlignment="1">
      <alignment wrapText="1"/>
    </xf>
    <xf numFmtId="0" fontId="22" fillId="0" borderId="0" xfId="0" applyFont="1" applyAlignment="1">
      <alignment horizontal="right" wrapText="1"/>
    </xf>
    <xf numFmtId="174" fontId="10" fillId="0" borderId="22" xfId="0" applyNumberFormat="1" applyFont="1" applyBorder="1" applyAlignment="1">
      <alignment horizontal="right" vertical="center" wrapText="1"/>
    </xf>
    <xf numFmtId="0" fontId="2" fillId="0" borderId="24" xfId="0" applyFont="1" applyBorder="1" applyAlignment="1">
      <alignment vertical="center" wrapText="1"/>
    </xf>
    <xf numFmtId="174" fontId="10" fillId="0" borderId="24" xfId="0" applyNumberFormat="1" applyFont="1" applyBorder="1" applyAlignment="1">
      <alignment horizontal="right" vertical="center" wrapText="1"/>
    </xf>
    <xf numFmtId="0" fontId="10" fillId="0" borderId="14" xfId="0" applyFont="1" applyBorder="1" applyAlignment="1">
      <alignment horizontal="left" vertical="center" wrapText="1"/>
    </xf>
    <xf numFmtId="0" fontId="21" fillId="0" borderId="14" xfId="0" applyFont="1" applyBorder="1" applyAlignment="1">
      <alignment horizontal="left" vertical="center" wrapText="1"/>
    </xf>
    <xf numFmtId="0" fontId="10" fillId="0" borderId="25" xfId="0" applyFont="1" applyBorder="1" applyAlignment="1">
      <alignment horizontal="left" vertical="center" wrapText="1" indent="2"/>
    </xf>
    <xf numFmtId="0" fontId="10" fillId="0" borderId="24" xfId="0" applyFont="1" applyBorder="1" applyAlignment="1">
      <alignment horizontal="left" vertical="center" wrapText="1" indent="2"/>
    </xf>
    <xf numFmtId="0" fontId="2" fillId="2" borderId="25" xfId="0" applyFont="1" applyFill="1" applyBorder="1" applyAlignment="1">
      <alignment vertical="center" wrapText="1"/>
    </xf>
    <xf numFmtId="0" fontId="2" fillId="2" borderId="25" xfId="0" applyFont="1" applyFill="1" applyBorder="1" applyAlignment="1">
      <alignment horizontal="left" vertical="center" wrapText="1"/>
    </xf>
    <xf numFmtId="166" fontId="10" fillId="2" borderId="25" xfId="0" applyNumberFormat="1" applyFont="1" applyFill="1" applyBorder="1" applyAlignment="1">
      <alignment horizontal="right" vertical="center" wrapText="1" indent="1"/>
    </xf>
    <xf numFmtId="0" fontId="10" fillId="2" borderId="25" xfId="0" applyFont="1" applyFill="1" applyBorder="1" applyAlignment="1">
      <alignment horizontal="right" vertical="center" wrapText="1" indent="1"/>
    </xf>
    <xf numFmtId="166" fontId="10" fillId="2" borderId="24" xfId="0" applyNumberFormat="1" applyFont="1" applyFill="1" applyBorder="1" applyAlignment="1">
      <alignment horizontal="right" vertical="center" wrapText="1" indent="1"/>
    </xf>
    <xf numFmtId="0" fontId="10" fillId="0" borderId="27" xfId="0" applyFont="1" applyBorder="1" applyAlignment="1">
      <alignment horizontal="left" vertical="center" wrapText="1"/>
    </xf>
    <xf numFmtId="0" fontId="21" fillId="0" borderId="27" xfId="0" applyFont="1" applyBorder="1" applyAlignment="1">
      <alignment horizontal="left" vertical="center" wrapText="1"/>
    </xf>
    <xf numFmtId="166" fontId="10" fillId="0" borderId="27" xfId="0" applyNumberFormat="1" applyFont="1" applyBorder="1" applyAlignment="1">
      <alignment horizontal="right" vertical="center" wrapText="1"/>
    </xf>
    <xf numFmtId="166" fontId="10" fillId="2" borderId="22" xfId="0" applyNumberFormat="1" applyFont="1" applyFill="1" applyBorder="1" applyAlignment="1">
      <alignment horizontal="right" vertical="center" wrapText="1"/>
    </xf>
    <xf numFmtId="0" fontId="10" fillId="2" borderId="25" xfId="0" applyFont="1" applyFill="1" applyBorder="1" applyAlignment="1">
      <alignment horizontal="left" vertical="center" wrapText="1"/>
    </xf>
    <xf numFmtId="166" fontId="10" fillId="2" borderId="25" xfId="0" applyNumberFormat="1" applyFont="1" applyFill="1" applyBorder="1" applyAlignment="1">
      <alignment horizontal="right" vertical="center" wrapText="1"/>
    </xf>
    <xf numFmtId="0" fontId="21" fillId="0" borderId="0" xfId="0" applyFont="1" applyAlignment="1">
      <alignment horizontal="left" vertical="top" wrapText="1"/>
    </xf>
    <xf numFmtId="0" fontId="21" fillId="0" borderId="0" xfId="0" applyFont="1" applyAlignment="1">
      <alignment horizontal="center" vertical="top" wrapText="1"/>
    </xf>
    <xf numFmtId="0" fontId="21" fillId="0" borderId="0" xfId="0" applyFont="1" applyAlignment="1">
      <alignment horizontal="right" vertical="top" wrapText="1"/>
    </xf>
    <xf numFmtId="0" fontId="10" fillId="2" borderId="22" xfId="0" applyFont="1" applyFill="1" applyBorder="1" applyAlignment="1">
      <alignment horizontal="left" vertical="center" wrapText="1"/>
    </xf>
    <xf numFmtId="171" fontId="10" fillId="0" borderId="22" xfId="0" applyNumberFormat="1" applyFont="1" applyBorder="1" applyAlignment="1">
      <alignment horizontal="right" vertical="center" wrapText="1"/>
    </xf>
    <xf numFmtId="171" fontId="10" fillId="0" borderId="25" xfId="0" applyNumberFormat="1" applyFont="1" applyBorder="1" applyAlignment="1">
      <alignment horizontal="right" vertical="center" wrapText="1"/>
    </xf>
    <xf numFmtId="0" fontId="2" fillId="0" borderId="28" xfId="0" applyFont="1" applyBorder="1" applyAlignment="1">
      <alignment vertical="center" wrapText="1"/>
    </xf>
    <xf numFmtId="0" fontId="10" fillId="0" borderId="29" xfId="0" applyFont="1" applyBorder="1" applyAlignment="1">
      <alignment horizontal="left" vertical="center" wrapText="1"/>
    </xf>
    <xf numFmtId="0" fontId="10" fillId="2" borderId="22" xfId="0" applyFont="1" applyFill="1" applyBorder="1" applyAlignment="1">
      <alignment horizontal="left" vertical="top" wrapText="1"/>
    </xf>
    <xf numFmtId="0" fontId="10" fillId="0" borderId="23" xfId="0" applyFont="1" applyBorder="1" applyAlignment="1">
      <alignment horizontal="left" vertical="top" wrapText="1"/>
    </xf>
    <xf numFmtId="0" fontId="12" fillId="0" borderId="18" xfId="0" applyFont="1" applyBorder="1" applyAlignment="1">
      <alignment horizontal="left" vertical="top" wrapText="1"/>
    </xf>
    <xf numFmtId="0" fontId="10" fillId="0" borderId="26" xfId="0" applyFont="1" applyBorder="1" applyAlignment="1">
      <alignment horizontal="left" vertical="center" wrapText="1"/>
    </xf>
    <xf numFmtId="176" fontId="10" fillId="0" borderId="25" xfId="0" applyNumberFormat="1" applyFont="1" applyBorder="1" applyAlignment="1">
      <alignment horizontal="right" vertical="center" wrapText="1"/>
    </xf>
    <xf numFmtId="165" fontId="10" fillId="0" borderId="25" xfId="0" applyNumberFormat="1" applyFont="1" applyBorder="1" applyAlignment="1">
      <alignment horizontal="right" vertical="center" wrapText="1"/>
    </xf>
    <xf numFmtId="0" fontId="9" fillId="0" borderId="0" xfId="0" applyFont="1" applyAlignment="1">
      <alignment horizontal="left" wrapText="1"/>
    </xf>
    <xf numFmtId="165" fontId="10" fillId="0" borderId="22" xfId="0" applyNumberFormat="1" applyFont="1" applyBorder="1" applyAlignment="1">
      <alignment horizontal="right" vertical="center" wrapText="1"/>
    </xf>
    <xf numFmtId="165" fontId="10" fillId="0" borderId="24" xfId="0" applyNumberFormat="1" applyFont="1" applyBorder="1" applyAlignment="1">
      <alignment horizontal="right" vertical="center" wrapText="1"/>
    </xf>
    <xf numFmtId="174" fontId="10" fillId="0" borderId="25" xfId="0" applyNumberFormat="1" applyFont="1" applyBorder="1" applyAlignment="1">
      <alignment horizontal="right" vertical="center" wrapText="1"/>
    </xf>
    <xf numFmtId="173" fontId="10" fillId="2" borderId="25" xfId="0" applyNumberFormat="1" applyFont="1" applyFill="1" applyBorder="1" applyAlignment="1">
      <alignment horizontal="right" vertical="center" wrapText="1"/>
    </xf>
    <xf numFmtId="171" fontId="10" fillId="0" borderId="24" xfId="0" applyNumberFormat="1" applyFont="1" applyBorder="1" applyAlignment="1">
      <alignment horizontal="right" vertical="center" wrapText="1"/>
    </xf>
    <xf numFmtId="0" fontId="5" fillId="2" borderId="0" xfId="0" applyFont="1" applyFill="1" applyAlignment="1">
      <alignment horizontal="left" wrapText="1"/>
    </xf>
    <xf numFmtId="0" fontId="16" fillId="0" borderId="0" xfId="0" applyFont="1" applyAlignment="1">
      <alignment horizontal="center" wrapText="1"/>
    </xf>
    <xf numFmtId="166" fontId="10" fillId="0" borderId="22" xfId="0" applyNumberFormat="1" applyFont="1" applyBorder="1" applyAlignment="1">
      <alignment horizontal="right" vertical="top" wrapText="1"/>
    </xf>
    <xf numFmtId="166" fontId="10" fillId="0" borderId="26" xfId="0" applyNumberFormat="1" applyFont="1" applyBorder="1" applyAlignment="1">
      <alignment horizontal="right" vertical="top" wrapText="1"/>
    </xf>
    <xf numFmtId="0" fontId="10" fillId="0" borderId="6" xfId="0" applyFont="1" applyBorder="1" applyAlignment="1">
      <alignment horizontal="left" vertical="center" wrapText="1"/>
    </xf>
    <xf numFmtId="166" fontId="10" fillId="0" borderId="6" xfId="0" applyNumberFormat="1" applyFont="1" applyBorder="1" applyAlignment="1">
      <alignment horizontal="right" vertical="center" wrapText="1"/>
    </xf>
    <xf numFmtId="0" fontId="10" fillId="2" borderId="32" xfId="0" applyFont="1" applyFill="1" applyBorder="1" applyAlignment="1">
      <alignment horizontal="left" vertical="center" wrapText="1"/>
    </xf>
    <xf numFmtId="166" fontId="10" fillId="0" borderId="7" xfId="0" applyNumberFormat="1" applyFont="1" applyBorder="1" applyAlignment="1">
      <alignment horizontal="right" vertical="center" wrapText="1"/>
    </xf>
    <xf numFmtId="0" fontId="10" fillId="0" borderId="31" xfId="0" applyFont="1" applyBorder="1" applyAlignment="1">
      <alignment horizontal="left" vertical="center" wrapText="1"/>
    </xf>
    <xf numFmtId="166" fontId="10" fillId="0" borderId="33" xfId="0" applyNumberFormat="1" applyFont="1" applyBorder="1" applyAlignment="1">
      <alignment horizontal="right" vertical="center" wrapText="1"/>
    </xf>
    <xf numFmtId="0" fontId="10" fillId="0" borderId="7" xfId="0" applyFont="1" applyBorder="1" applyAlignment="1">
      <alignment horizontal="left" vertical="center" wrapText="1"/>
    </xf>
    <xf numFmtId="0" fontId="10" fillId="0" borderId="33" xfId="0" applyFont="1" applyBorder="1" applyAlignment="1">
      <alignment horizontal="left" vertical="center" wrapText="1"/>
    </xf>
    <xf numFmtId="0" fontId="21" fillId="0" borderId="15" xfId="0" applyFont="1" applyBorder="1" applyAlignment="1">
      <alignment horizontal="left" vertical="top" wrapText="1"/>
    </xf>
    <xf numFmtId="0" fontId="16" fillId="0" borderId="0" xfId="0" applyFont="1" applyAlignment="1">
      <alignment horizontal="right" wrapText="1"/>
    </xf>
    <xf numFmtId="0" fontId="24" fillId="0" borderId="0" xfId="0" applyFont="1" applyAlignment="1">
      <alignment vertical="center" wrapText="1"/>
    </xf>
    <xf numFmtId="0" fontId="25" fillId="2" borderId="0" xfId="0" applyFont="1" applyFill="1" applyAlignment="1">
      <alignment horizontal="left" vertical="top" wrapText="1"/>
    </xf>
    <xf numFmtId="0" fontId="10" fillId="2" borderId="6"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3" xfId="0" applyFont="1" applyFill="1" applyBorder="1" applyAlignment="1">
      <alignment horizontal="left" vertical="center" wrapText="1"/>
    </xf>
    <xf numFmtId="0" fontId="10" fillId="2" borderId="33" xfId="0" applyFont="1" applyFill="1" applyBorder="1" applyAlignment="1">
      <alignment horizontal="right" vertical="center" wrapText="1"/>
    </xf>
    <xf numFmtId="0" fontId="26" fillId="2" borderId="0" xfId="0" applyFont="1" applyFill="1" applyAlignment="1">
      <alignment horizontal="right" vertical="center" wrapText="1"/>
    </xf>
    <xf numFmtId="0" fontId="22" fillId="2" borderId="0" xfId="0" applyFont="1" applyFill="1" applyAlignment="1">
      <alignment vertical="center" wrapText="1"/>
    </xf>
    <xf numFmtId="0" fontId="25" fillId="2" borderId="0" xfId="0" applyFont="1" applyFill="1" applyAlignment="1">
      <alignment horizontal="right" vertical="center" wrapText="1"/>
    </xf>
    <xf numFmtId="165" fontId="10" fillId="2" borderId="6" xfId="0" applyNumberFormat="1" applyFont="1" applyFill="1" applyBorder="1" applyAlignment="1">
      <alignment horizontal="right" vertical="center" wrapText="1"/>
    </xf>
    <xf numFmtId="165" fontId="10" fillId="2" borderId="7" xfId="0" applyNumberFormat="1" applyFont="1" applyFill="1" applyBorder="1" applyAlignment="1">
      <alignment horizontal="right" vertical="center" wrapText="1"/>
    </xf>
    <xf numFmtId="165" fontId="10" fillId="0" borderId="6" xfId="0" applyNumberFormat="1" applyFont="1" applyBorder="1" applyAlignment="1">
      <alignment horizontal="right" vertical="center" wrapText="1"/>
    </xf>
    <xf numFmtId="165" fontId="10" fillId="0" borderId="7" xfId="0" applyNumberFormat="1" applyFont="1" applyBorder="1" applyAlignment="1">
      <alignment horizontal="right" vertical="center" wrapText="1"/>
    </xf>
    <xf numFmtId="165" fontId="10" fillId="0" borderId="33" xfId="0" applyNumberFormat="1" applyFont="1" applyBorder="1" applyAlignment="1">
      <alignment horizontal="right" vertical="center" wrapText="1"/>
    </xf>
    <xf numFmtId="0" fontId="28" fillId="2" borderId="0" xfId="0" applyFont="1" applyFill="1" applyAlignment="1">
      <alignment horizontal="left" vertical="top" wrapText="1"/>
    </xf>
    <xf numFmtId="0" fontId="10" fillId="2" borderId="7" xfId="0" applyFont="1" applyFill="1" applyBorder="1" applyAlignment="1">
      <alignment horizontal="left" vertical="center" wrapText="1" indent="3"/>
    </xf>
    <xf numFmtId="0" fontId="10" fillId="2" borderId="34"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24" fillId="0" borderId="15" xfId="0" applyFont="1" applyBorder="1" applyAlignment="1">
      <alignment vertical="center" wrapText="1"/>
    </xf>
    <xf numFmtId="0" fontId="29" fillId="0" borderId="0" xfId="0" applyFont="1" applyAlignment="1">
      <alignment vertical="top" wrapText="1"/>
    </xf>
    <xf numFmtId="0" fontId="14" fillId="2" borderId="7"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6" fillId="2" borderId="15" xfId="0" applyFont="1" applyFill="1" applyBorder="1" applyAlignment="1">
      <alignment horizontal="right" vertical="center" wrapText="1"/>
    </xf>
    <xf numFmtId="0" fontId="22" fillId="2" borderId="14" xfId="0" applyFont="1" applyFill="1" applyBorder="1" applyAlignment="1">
      <alignment vertical="center" wrapText="1"/>
    </xf>
    <xf numFmtId="0" fontId="20" fillId="2" borderId="14" xfId="0" applyFont="1" applyFill="1" applyBorder="1" applyAlignment="1">
      <alignment vertical="center" wrapText="1"/>
    </xf>
    <xf numFmtId="0" fontId="25" fillId="2" borderId="15" xfId="0" applyFont="1" applyFill="1" applyBorder="1" applyAlignment="1">
      <alignment horizontal="right" vertical="center" wrapText="1"/>
    </xf>
    <xf numFmtId="0" fontId="20" fillId="0" borderId="15" xfId="0" applyFont="1" applyBorder="1" applyAlignment="1">
      <alignment horizontal="right" wrapText="1"/>
    </xf>
    <xf numFmtId="0" fontId="20" fillId="2" borderId="0" xfId="0" applyFont="1" applyFill="1" applyAlignment="1">
      <alignment vertical="center" wrapText="1"/>
    </xf>
    <xf numFmtId="0" fontId="14" fillId="2" borderId="6" xfId="0" applyFont="1" applyFill="1" applyBorder="1" applyAlignment="1">
      <alignment horizontal="left" vertical="center" wrapText="1"/>
    </xf>
    <xf numFmtId="0" fontId="21" fillId="2" borderId="33" xfId="0" applyFont="1" applyFill="1" applyBorder="1" applyAlignment="1">
      <alignment horizontal="left" vertical="center" wrapText="1"/>
    </xf>
    <xf numFmtId="165" fontId="12" fillId="2" borderId="33" xfId="0" applyNumberFormat="1" applyFont="1" applyFill="1" applyBorder="1" applyAlignment="1">
      <alignment horizontal="right" vertical="center" wrapText="1"/>
    </xf>
    <xf numFmtId="0" fontId="28" fillId="2" borderId="0" xfId="0" applyFont="1" applyFill="1" applyAlignment="1">
      <alignment vertical="top" wrapText="1"/>
    </xf>
    <xf numFmtId="0" fontId="27" fillId="2" borderId="0" xfId="0" applyFont="1" applyFill="1" applyAlignment="1">
      <alignment horizontal="left" wrapText="1"/>
    </xf>
    <xf numFmtId="165" fontId="10" fillId="2" borderId="34" xfId="0" applyNumberFormat="1" applyFont="1" applyFill="1" applyBorder="1" applyAlignment="1">
      <alignment horizontal="right" vertical="center" wrapText="1"/>
    </xf>
    <xf numFmtId="165" fontId="12" fillId="0" borderId="18" xfId="0" applyNumberFormat="1" applyFont="1" applyBorder="1" applyAlignment="1">
      <alignment horizontal="right" vertical="center" wrapText="1"/>
    </xf>
    <xf numFmtId="0" fontId="26"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31" fillId="0" borderId="0" xfId="0" applyFont="1" applyAlignment="1">
      <alignment horizontal="right" vertical="center" wrapText="1"/>
    </xf>
    <xf numFmtId="0" fontId="12" fillId="2"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10" fillId="2" borderId="7" xfId="0" applyFont="1" applyFill="1" applyBorder="1" applyAlignment="1">
      <alignment horizontal="left" vertical="center" wrapText="1" indent="4"/>
    </xf>
    <xf numFmtId="0" fontId="26" fillId="0" borderId="0" xfId="0" applyFont="1" applyAlignment="1">
      <alignment horizontal="right" vertical="center" wrapText="1"/>
    </xf>
    <xf numFmtId="0" fontId="10" fillId="2" borderId="34" xfId="0" applyFont="1" applyFill="1" applyBorder="1" applyAlignment="1">
      <alignment horizontal="right" vertical="center" wrapText="1"/>
    </xf>
    <xf numFmtId="165" fontId="12" fillId="2" borderId="18" xfId="0" applyNumberFormat="1" applyFont="1" applyFill="1" applyBorder="1" applyAlignment="1">
      <alignment horizontal="right" vertical="center" wrapText="1"/>
    </xf>
    <xf numFmtId="0" fontId="32" fillId="0" borderId="0" xfId="0" applyFont="1" applyAlignment="1">
      <alignment horizontal="right" vertical="center" wrapText="1"/>
    </xf>
    <xf numFmtId="0" fontId="32" fillId="0" borderId="15" xfId="0" applyFont="1" applyBorder="1" applyAlignment="1">
      <alignment horizontal="right" vertical="center" wrapText="1"/>
    </xf>
    <xf numFmtId="0" fontId="34" fillId="0" borderId="0" xfId="0" applyFont="1" applyAlignment="1">
      <alignment horizontal="right" vertical="center" wrapText="1"/>
    </xf>
    <xf numFmtId="0" fontId="22" fillId="2" borderId="15" xfId="0" applyFont="1" applyFill="1" applyBorder="1" applyAlignment="1">
      <alignment vertical="center" wrapText="1"/>
    </xf>
    <xf numFmtId="0" fontId="34" fillId="0" borderId="15" xfId="0" applyFont="1" applyBorder="1" applyAlignment="1">
      <alignment horizontal="right" vertical="center" wrapText="1"/>
    </xf>
    <xf numFmtId="0" fontId="12" fillId="0" borderId="35" xfId="0" applyFont="1" applyBorder="1" applyAlignment="1">
      <alignment horizontal="left" vertical="center" wrapText="1"/>
    </xf>
    <xf numFmtId="165" fontId="12" fillId="0" borderId="35" xfId="0" applyNumberFormat="1" applyFont="1" applyBorder="1" applyAlignment="1">
      <alignment horizontal="right" vertical="center" wrapText="1"/>
    </xf>
    <xf numFmtId="0" fontId="10" fillId="0" borderId="36" xfId="0" applyFont="1" applyBorder="1" applyAlignment="1">
      <alignment horizontal="left" vertical="center" wrapText="1"/>
    </xf>
    <xf numFmtId="0" fontId="10" fillId="2" borderId="37" xfId="0" applyFont="1" applyFill="1" applyBorder="1" applyAlignment="1">
      <alignment horizontal="left" vertical="center" wrapText="1"/>
    </xf>
    <xf numFmtId="0" fontId="14" fillId="0" borderId="15" xfId="0" applyFont="1" applyBorder="1" applyAlignment="1">
      <alignment horizontal="left" vertical="center" wrapText="1"/>
    </xf>
    <xf numFmtId="0" fontId="10" fillId="0" borderId="15" xfId="0" applyFont="1" applyBorder="1" applyAlignment="1">
      <alignment horizontal="right" vertical="center" wrapText="1"/>
    </xf>
    <xf numFmtId="0" fontId="10" fillId="0" borderId="0" xfId="0" applyFont="1" applyAlignment="1">
      <alignment horizontal="right" vertical="center" wrapText="1"/>
    </xf>
    <xf numFmtId="0" fontId="21" fillId="0" borderId="0" xfId="0" applyFont="1" applyAlignment="1">
      <alignment horizontal="left" vertical="center" wrapText="1"/>
    </xf>
    <xf numFmtId="0" fontId="12" fillId="0" borderId="0" xfId="0" applyFont="1" applyAlignment="1">
      <alignment horizontal="right" vertical="center" wrapText="1"/>
    </xf>
    <xf numFmtId="0" fontId="32" fillId="2" borderId="0" xfId="0" applyFont="1" applyFill="1" applyAlignment="1">
      <alignment vertical="center" wrapText="1"/>
    </xf>
    <xf numFmtId="0" fontId="34" fillId="2" borderId="0" xfId="0" applyFont="1" applyFill="1" applyAlignment="1">
      <alignment horizontal="right" vertical="center" wrapText="1"/>
    </xf>
    <xf numFmtId="0" fontId="32" fillId="2" borderId="0" xfId="0" applyFont="1" applyFill="1" applyAlignment="1">
      <alignment horizontal="right" vertical="center" wrapText="1"/>
    </xf>
    <xf numFmtId="0" fontId="35" fillId="2" borderId="0" xfId="0" applyFont="1" applyFill="1" applyAlignment="1">
      <alignment horizontal="right" vertical="center" wrapText="1"/>
    </xf>
    <xf numFmtId="0" fontId="36" fillId="2" borderId="0" xfId="0" applyFont="1" applyFill="1" applyAlignment="1">
      <alignment horizontal="right" vertical="center" wrapText="1"/>
    </xf>
    <xf numFmtId="0" fontId="14" fillId="2" borderId="0" xfId="0" applyFont="1" applyFill="1" applyAlignment="1">
      <alignment wrapText="1"/>
    </xf>
    <xf numFmtId="0" fontId="14" fillId="0" borderId="0" xfId="0" applyFont="1" applyAlignment="1">
      <alignment vertical="top" wrapText="1"/>
    </xf>
    <xf numFmtId="0" fontId="14" fillId="2" borderId="15" xfId="0" applyFont="1" applyFill="1" applyBorder="1" applyAlignment="1">
      <alignment wrapText="1"/>
    </xf>
    <xf numFmtId="0" fontId="14" fillId="2" borderId="15" xfId="0" applyFont="1" applyFill="1" applyBorder="1" applyAlignment="1">
      <alignment horizontal="right" wrapText="1"/>
    </xf>
    <xf numFmtId="0" fontId="2" fillId="0" borderId="0" xfId="0" applyFont="1" applyAlignment="1">
      <alignment horizontal="justify" wrapText="1"/>
    </xf>
    <xf numFmtId="0" fontId="21" fillId="0" borderId="23" xfId="0" applyFont="1" applyBorder="1" applyAlignment="1">
      <alignment horizontal="left" vertical="center" wrapText="1"/>
    </xf>
    <xf numFmtId="0" fontId="2" fillId="0" borderId="29" xfId="0" applyFont="1" applyBorder="1" applyAlignment="1">
      <alignment vertical="center" wrapText="1"/>
    </xf>
    <xf numFmtId="0" fontId="21" fillId="0" borderId="29" xfId="0" applyFont="1" applyBorder="1" applyAlignment="1">
      <alignment horizontal="left" vertical="center" wrapText="1"/>
    </xf>
    <xf numFmtId="165" fontId="12" fillId="2" borderId="29" xfId="0" applyNumberFormat="1" applyFont="1" applyFill="1" applyBorder="1" applyAlignment="1">
      <alignment horizontal="right" vertical="center" wrapText="1"/>
    </xf>
    <xf numFmtId="165" fontId="12" fillId="0" borderId="29" xfId="0" applyNumberFormat="1" applyFont="1" applyBorder="1" applyAlignment="1">
      <alignment horizontal="right" vertical="center" wrapText="1"/>
    </xf>
    <xf numFmtId="165" fontId="10" fillId="0" borderId="23" xfId="0" applyNumberFormat="1" applyFont="1" applyBorder="1" applyAlignment="1">
      <alignment horizontal="right" vertical="center" wrapText="1"/>
    </xf>
    <xf numFmtId="169" fontId="10" fillId="0" borderId="22" xfId="0" applyNumberFormat="1" applyFont="1" applyBorder="1" applyAlignment="1">
      <alignment horizontal="right" vertical="center" wrapText="1"/>
    </xf>
    <xf numFmtId="169" fontId="10" fillId="0" borderId="23" xfId="0" applyNumberFormat="1" applyFont="1" applyBorder="1" applyAlignment="1">
      <alignment horizontal="right" vertical="center" wrapText="1"/>
    </xf>
    <xf numFmtId="169" fontId="12" fillId="0" borderId="29" xfId="0" applyNumberFormat="1" applyFont="1" applyBorder="1" applyAlignment="1">
      <alignment horizontal="righ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10" fillId="0" borderId="38" xfId="0" applyFont="1" applyBorder="1" applyAlignment="1">
      <alignment horizontal="left" vertical="center" wrapText="1"/>
    </xf>
    <xf numFmtId="0" fontId="21" fillId="0" borderId="38" xfId="0" applyFont="1" applyBorder="1" applyAlignment="1">
      <alignment horizontal="left" vertical="center" wrapText="1"/>
    </xf>
    <xf numFmtId="0" fontId="10" fillId="0" borderId="39" xfId="0" applyFont="1" applyBorder="1" applyAlignment="1">
      <alignment horizontal="left" vertical="center" wrapText="1"/>
    </xf>
    <xf numFmtId="0" fontId="21" fillId="0" borderId="39" xfId="0" applyFont="1" applyBorder="1" applyAlignment="1">
      <alignment horizontal="left" vertical="center" wrapText="1"/>
    </xf>
    <xf numFmtId="165" fontId="10" fillId="0" borderId="27" xfId="0" applyNumberFormat="1" applyFont="1" applyBorder="1" applyAlignment="1">
      <alignment horizontal="right" vertical="center" wrapText="1"/>
    </xf>
    <xf numFmtId="0" fontId="12" fillId="0" borderId="29" xfId="0" applyFont="1" applyBorder="1" applyAlignment="1">
      <alignment horizontal="left" vertical="center" wrapText="1"/>
    </xf>
    <xf numFmtId="166" fontId="12" fillId="0" borderId="29" xfId="0" applyNumberFormat="1" applyFont="1" applyBorder="1" applyAlignment="1">
      <alignment horizontal="right" vertical="center" wrapText="1"/>
    </xf>
    <xf numFmtId="171" fontId="10" fillId="2" borderId="23" xfId="0" applyNumberFormat="1" applyFont="1" applyFill="1" applyBorder="1" applyAlignment="1">
      <alignment horizontal="right" vertical="center" wrapText="1"/>
    </xf>
    <xf numFmtId="0" fontId="12" fillId="0" borderId="0" xfId="0" applyFont="1" applyAlignment="1">
      <alignment horizontal="left" vertical="center" wrapText="1"/>
    </xf>
    <xf numFmtId="0" fontId="2" fillId="0" borderId="40" xfId="0" applyFont="1" applyBorder="1" applyAlignment="1">
      <alignment vertical="center" wrapText="1"/>
    </xf>
    <xf numFmtId="0" fontId="2" fillId="0" borderId="40" xfId="0" applyFont="1" applyBorder="1" applyAlignment="1">
      <alignment wrapText="1"/>
    </xf>
    <xf numFmtId="0" fontId="12" fillId="0" borderId="40" xfId="0" applyFont="1" applyBorder="1" applyAlignment="1">
      <alignment horizontal="right" vertical="center" wrapText="1"/>
    </xf>
    <xf numFmtId="0" fontId="10" fillId="0" borderId="19" xfId="0" applyFont="1" applyBorder="1" applyAlignment="1">
      <alignment horizontal="left" vertical="center" wrapText="1"/>
    </xf>
    <xf numFmtId="0" fontId="2" fillId="0" borderId="19" xfId="0" applyFont="1" applyBorder="1" applyAlignment="1">
      <alignment vertical="center" wrapText="1"/>
    </xf>
    <xf numFmtId="165" fontId="10" fillId="2" borderId="19" xfId="0" applyNumberFormat="1" applyFont="1" applyFill="1" applyBorder="1" applyAlignment="1">
      <alignment horizontal="right" vertical="center" wrapText="1"/>
    </xf>
    <xf numFmtId="0" fontId="21" fillId="0" borderId="19" xfId="0" applyFont="1" applyBorder="1" applyAlignment="1">
      <alignment horizontal="left" vertical="center" wrapText="1"/>
    </xf>
    <xf numFmtId="166" fontId="10" fillId="0" borderId="19" xfId="0" applyNumberFormat="1" applyFont="1" applyBorder="1" applyAlignment="1">
      <alignment horizontal="right" vertical="center" wrapText="1"/>
    </xf>
    <xf numFmtId="0" fontId="10" fillId="2" borderId="22" xfId="0" applyFont="1" applyFill="1" applyBorder="1" applyAlignment="1">
      <alignment horizontal="right" vertical="center" wrapText="1"/>
    </xf>
    <xf numFmtId="0" fontId="10" fillId="0" borderId="25" xfId="0" applyFont="1" applyBorder="1" applyAlignment="1">
      <alignment horizontal="left" vertical="top" wrapText="1"/>
    </xf>
    <xf numFmtId="166" fontId="10" fillId="0" borderId="23" xfId="0" applyNumberFormat="1" applyFont="1" applyBorder="1" applyAlignment="1">
      <alignment horizontal="right" vertical="top" wrapText="1"/>
    </xf>
    <xf numFmtId="0" fontId="2" fillId="0" borderId="41" xfId="0" applyFont="1" applyBorder="1" applyAlignment="1">
      <alignment wrapText="1"/>
    </xf>
    <xf numFmtId="0" fontId="20" fillId="2" borderId="41" xfId="0" applyFont="1" applyFill="1" applyBorder="1" applyAlignment="1">
      <alignment horizontal="center" wrapText="1"/>
    </xf>
    <xf numFmtId="0" fontId="20" fillId="2" borderId="41" xfId="0" applyFont="1" applyFill="1" applyBorder="1" applyAlignment="1">
      <alignment horizontal="right" wrapText="1"/>
    </xf>
    <xf numFmtId="166" fontId="10" fillId="2" borderId="25" xfId="0" applyNumberFormat="1" applyFont="1" applyFill="1" applyBorder="1" applyAlignment="1">
      <alignment horizontal="right" wrapText="1"/>
    </xf>
    <xf numFmtId="0" fontId="5" fillId="0" borderId="15" xfId="0" applyFont="1" applyBorder="1" applyAlignment="1">
      <alignment horizontal="center" wrapText="1"/>
    </xf>
    <xf numFmtId="0" fontId="5" fillId="0" borderId="15" xfId="0" applyFont="1" applyBorder="1" applyAlignment="1">
      <alignment horizontal="left" wrapText="1" indent="1"/>
    </xf>
    <xf numFmtId="0" fontId="10" fillId="2" borderId="23" xfId="0" applyFont="1" applyFill="1" applyBorder="1" applyAlignment="1">
      <alignment horizontal="left" vertical="center" wrapText="1"/>
    </xf>
    <xf numFmtId="166" fontId="10" fillId="2" borderId="23" xfId="0" applyNumberFormat="1" applyFont="1" applyFill="1" applyBorder="1" applyAlignment="1">
      <alignment horizontal="right" vertical="center" wrapText="1"/>
    </xf>
    <xf numFmtId="0" fontId="12" fillId="0" borderId="15" xfId="0" applyFont="1" applyBorder="1" applyAlignment="1">
      <alignment horizontal="right" vertical="top" wrapText="1"/>
    </xf>
    <xf numFmtId="0" fontId="10" fillId="0" borderId="15" xfId="0" applyFont="1" applyBorder="1" applyAlignment="1">
      <alignment horizontal="right" vertical="top" wrapText="1"/>
    </xf>
    <xf numFmtId="0" fontId="21" fillId="0" borderId="0" xfId="0" applyFont="1" applyAlignment="1">
      <alignment horizontal="left" wrapText="1"/>
    </xf>
    <xf numFmtId="0" fontId="21" fillId="0" borderId="0" xfId="0" applyFont="1" applyAlignment="1">
      <alignment horizontal="right" wrapText="1"/>
    </xf>
    <xf numFmtId="0" fontId="12" fillId="0" borderId="42" xfId="0" applyFont="1" applyBorder="1" applyAlignment="1">
      <alignment horizontal="right" vertical="center" wrapText="1"/>
    </xf>
    <xf numFmtId="166" fontId="12" fillId="0" borderId="42" xfId="0" applyNumberFormat="1" applyFont="1" applyBorder="1" applyAlignment="1">
      <alignment horizontal="right" vertical="center" wrapText="1"/>
    </xf>
    <xf numFmtId="0" fontId="10" fillId="0" borderId="43" xfId="0" applyFont="1" applyBorder="1" applyAlignment="1">
      <alignment horizontal="left" vertical="center" wrapText="1"/>
    </xf>
    <xf numFmtId="166" fontId="10" fillId="0" borderId="43" xfId="0" applyNumberFormat="1" applyFont="1" applyBorder="1" applyAlignment="1">
      <alignment horizontal="right" vertical="center" wrapText="1"/>
    </xf>
    <xf numFmtId="170" fontId="10" fillId="0" borderId="42" xfId="0" applyNumberFormat="1" applyFont="1" applyBorder="1" applyAlignment="1">
      <alignment vertical="center" wrapText="1"/>
    </xf>
    <xf numFmtId="0" fontId="10" fillId="0" borderId="44" xfId="0" applyFont="1" applyBorder="1" applyAlignment="1">
      <alignment horizontal="left" vertical="center" wrapText="1"/>
    </xf>
    <xf numFmtId="166" fontId="10" fillId="0" borderId="44" xfId="0" applyNumberFormat="1" applyFont="1" applyBorder="1" applyAlignment="1">
      <alignment horizontal="right" vertical="center" wrapText="1"/>
    </xf>
    <xf numFmtId="0" fontId="10" fillId="0" borderId="15" xfId="0" applyFont="1" applyBorder="1" applyAlignment="1">
      <alignment horizontal="left" wrapText="1"/>
    </xf>
    <xf numFmtId="0" fontId="10" fillId="0" borderId="15" xfId="0" applyFont="1" applyBorder="1" applyAlignment="1">
      <alignment horizontal="right" wrapText="1"/>
    </xf>
    <xf numFmtId="0" fontId="10" fillId="2" borderId="25" xfId="0" applyFont="1" applyFill="1" applyBorder="1" applyAlignment="1">
      <alignment horizontal="right" vertical="center" wrapText="1"/>
    </xf>
    <xf numFmtId="179" fontId="10" fillId="0" borderId="25" xfId="0" applyNumberFormat="1" applyFont="1" applyBorder="1" applyAlignment="1">
      <alignment vertical="center" wrapText="1"/>
    </xf>
    <xf numFmtId="0" fontId="10" fillId="0" borderId="15" xfId="0" applyFont="1" applyBorder="1" applyAlignment="1">
      <alignment wrapText="1"/>
    </xf>
    <xf numFmtId="0" fontId="10" fillId="0" borderId="0" xfId="0" applyFont="1" applyAlignment="1">
      <alignment wrapText="1"/>
    </xf>
    <xf numFmtId="0" fontId="10" fillId="0" borderId="5" xfId="0" applyFont="1" applyBorder="1" applyAlignment="1">
      <alignment horizontal="left" vertical="center" wrapText="1"/>
    </xf>
    <xf numFmtId="0" fontId="39" fillId="0" borderId="0" xfId="0" applyFont="1" applyAlignment="1">
      <alignment vertical="center" wrapText="1"/>
    </xf>
    <xf numFmtId="0" fontId="29" fillId="2" borderId="0" xfId="0" applyFont="1" applyFill="1" applyAlignment="1">
      <alignment wrapText="1"/>
    </xf>
    <xf numFmtId="0" fontId="29" fillId="2" borderId="0" xfId="0" applyFont="1" applyFill="1" applyAlignment="1">
      <alignment horizontal="left" wrapText="1"/>
    </xf>
    <xf numFmtId="0" fontId="40" fillId="2" borderId="0" xfId="0" applyFont="1" applyFill="1" applyAlignment="1">
      <alignment horizontal="left" vertical="center" wrapText="1"/>
    </xf>
    <xf numFmtId="0" fontId="41" fillId="2" borderId="0" xfId="0" applyFont="1" applyFill="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42" fillId="2" borderId="0" xfId="0" applyFont="1" applyFill="1" applyAlignment="1">
      <alignment vertical="center" wrapText="1"/>
    </xf>
    <xf numFmtId="0" fontId="14" fillId="2" borderId="0" xfId="0" applyFont="1" applyFill="1" applyAlignment="1">
      <alignment vertical="top" wrapText="1"/>
    </xf>
    <xf numFmtId="0" fontId="10" fillId="2" borderId="21" xfId="0" applyFont="1" applyFill="1" applyBorder="1" applyAlignment="1">
      <alignment horizontal="left" vertical="center" wrapText="1"/>
    </xf>
    <xf numFmtId="0" fontId="5" fillId="0" borderId="20" xfId="0" applyFont="1" applyBorder="1" applyAlignment="1">
      <alignment horizontal="left" vertical="top" wrapText="1"/>
    </xf>
    <xf numFmtId="0" fontId="2" fillId="0" borderId="20" xfId="0" applyFont="1" applyBorder="1" applyAlignment="1">
      <alignment wrapText="1"/>
    </xf>
    <xf numFmtId="166" fontId="10" fillId="2" borderId="6" xfId="0" applyNumberFormat="1" applyFont="1" applyFill="1" applyBorder="1" applyAlignment="1">
      <alignment horizontal="right" vertical="center" wrapText="1"/>
    </xf>
    <xf numFmtId="166" fontId="10" fillId="2" borderId="7" xfId="0" applyNumberFormat="1" applyFont="1" applyFill="1" applyBorder="1" applyAlignment="1">
      <alignment horizontal="right" vertical="center" wrapText="1"/>
    </xf>
    <xf numFmtId="166" fontId="10" fillId="2" borderId="21" xfId="0" applyNumberFormat="1" applyFont="1" applyFill="1" applyBorder="1" applyAlignment="1">
      <alignment horizontal="right" vertical="center" wrapText="1"/>
    </xf>
    <xf numFmtId="0" fontId="43" fillId="2" borderId="0" xfId="0" applyFont="1" applyFill="1" applyAlignment="1">
      <alignment vertical="center" wrapText="1"/>
    </xf>
    <xf numFmtId="0" fontId="43" fillId="2" borderId="0" xfId="0" applyFont="1" applyFill="1" applyAlignment="1">
      <alignment horizontal="right" vertical="center" wrapText="1"/>
    </xf>
    <xf numFmtId="0" fontId="40" fillId="2" borderId="0" xfId="0" applyFont="1" applyFill="1" applyAlignment="1">
      <alignment horizontal="right" vertical="center" wrapText="1"/>
    </xf>
    <xf numFmtId="171" fontId="10" fillId="2" borderId="6" xfId="0" applyNumberFormat="1" applyFont="1" applyFill="1" applyBorder="1" applyAlignment="1">
      <alignment horizontal="right" vertical="center" wrapText="1"/>
    </xf>
    <xf numFmtId="171" fontId="10" fillId="0" borderId="6" xfId="0" applyNumberFormat="1" applyFont="1" applyBorder="1" applyAlignment="1">
      <alignment horizontal="right" vertical="center" wrapText="1"/>
    </xf>
    <xf numFmtId="171" fontId="10" fillId="2" borderId="7" xfId="0" applyNumberFormat="1" applyFont="1" applyFill="1" applyBorder="1" applyAlignment="1">
      <alignment horizontal="right" vertical="center" wrapText="1"/>
    </xf>
    <xf numFmtId="171" fontId="10" fillId="0" borderId="7" xfId="0" applyNumberFormat="1" applyFont="1" applyBorder="1" applyAlignment="1">
      <alignment horizontal="right" vertical="center" wrapText="1"/>
    </xf>
    <xf numFmtId="0" fontId="31" fillId="2" borderId="15" xfId="0" applyFont="1" applyFill="1" applyBorder="1" applyAlignment="1">
      <alignment horizontal="right" wrapText="1"/>
    </xf>
    <xf numFmtId="180" fontId="10" fillId="2" borderId="6" xfId="0" applyNumberFormat="1" applyFont="1" applyFill="1" applyBorder="1" applyAlignment="1">
      <alignment horizontal="right" vertical="center" wrapText="1"/>
    </xf>
    <xf numFmtId="180" fontId="10" fillId="2" borderId="7" xfId="0" applyNumberFormat="1" applyFont="1" applyFill="1" applyBorder="1" applyAlignment="1">
      <alignment horizontal="right" vertical="center" wrapText="1"/>
    </xf>
    <xf numFmtId="180" fontId="10" fillId="2" borderId="33" xfId="0" applyNumberFormat="1" applyFont="1" applyFill="1" applyBorder="1" applyAlignment="1">
      <alignment horizontal="right" vertical="center" wrapText="1"/>
    </xf>
    <xf numFmtId="166" fontId="10" fillId="2" borderId="33" xfId="0" applyNumberFormat="1" applyFont="1" applyFill="1" applyBorder="1" applyAlignment="1">
      <alignment horizontal="right" vertical="center" wrapText="1"/>
    </xf>
    <xf numFmtId="0" fontId="10" fillId="2" borderId="14" xfId="0" applyFont="1" applyFill="1" applyBorder="1" applyAlignment="1">
      <alignment horizontal="left" vertical="center" wrapText="1"/>
    </xf>
    <xf numFmtId="0" fontId="26" fillId="2" borderId="15" xfId="0" applyFont="1" applyFill="1" applyBorder="1" applyAlignment="1">
      <alignment horizontal="left" wrapText="1"/>
    </xf>
    <xf numFmtId="0" fontId="26" fillId="2" borderId="0" xfId="0" applyFont="1" applyFill="1" applyAlignment="1">
      <alignment horizontal="left" wrapText="1"/>
    </xf>
    <xf numFmtId="181" fontId="10" fillId="0" borderId="6" xfId="0" applyNumberFormat="1" applyFont="1" applyBorder="1" applyAlignment="1">
      <alignment horizontal="right" vertical="center" wrapText="1"/>
    </xf>
    <xf numFmtId="181" fontId="10" fillId="0" borderId="7" xfId="0" applyNumberFormat="1" applyFont="1" applyBorder="1" applyAlignment="1">
      <alignment horizontal="right" vertical="center" wrapText="1"/>
    </xf>
    <xf numFmtId="181" fontId="10" fillId="0" borderId="21" xfId="0" applyNumberFormat="1" applyFont="1" applyBorder="1" applyAlignment="1">
      <alignment horizontal="right" vertical="center" wrapText="1"/>
    </xf>
    <xf numFmtId="0" fontId="33" fillId="2" borderId="0" xfId="0" applyFont="1" applyFill="1" applyAlignment="1">
      <alignment horizontal="right" vertical="center" wrapText="1"/>
    </xf>
    <xf numFmtId="0" fontId="32" fillId="2" borderId="15" xfId="0" applyFont="1" applyFill="1" applyBorder="1" applyAlignment="1">
      <alignment vertical="center" wrapText="1"/>
    </xf>
    <xf numFmtId="0" fontId="44" fillId="2" borderId="0" xfId="0" applyFont="1" applyFill="1" applyAlignment="1">
      <alignment horizontal="left" vertical="center" wrapText="1"/>
    </xf>
    <xf numFmtId="0" fontId="45" fillId="2" borderId="0" xfId="0" applyFont="1" applyFill="1" applyAlignment="1">
      <alignment horizontal="left" vertical="center"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47" fillId="2" borderId="6" xfId="0" applyFont="1" applyFill="1" applyBorder="1" applyAlignment="1">
      <alignment horizontal="left" vertical="top" wrapText="1"/>
    </xf>
    <xf numFmtId="0" fontId="47" fillId="2" borderId="7" xfId="0" applyFont="1" applyFill="1" applyBorder="1" applyAlignment="1">
      <alignment horizontal="left" vertical="top" wrapText="1"/>
    </xf>
    <xf numFmtId="182" fontId="10" fillId="2" borderId="7" xfId="0" applyNumberFormat="1"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0" xfId="0" applyFont="1" applyFill="1" applyAlignment="1">
      <alignment horizontal="left" vertical="top" wrapText="1"/>
    </xf>
    <xf numFmtId="164" fontId="10" fillId="2" borderId="7" xfId="0" applyNumberFormat="1" applyFont="1" applyFill="1" applyBorder="1" applyAlignment="1">
      <alignment horizontal="left" vertical="top" wrapText="1"/>
    </xf>
    <xf numFmtId="0" fontId="10" fillId="2" borderId="33" xfId="0" applyFont="1" applyFill="1" applyBorder="1" applyAlignment="1">
      <alignment horizontal="left" vertical="top" wrapText="1"/>
    </xf>
    <xf numFmtId="0" fontId="44" fillId="2" borderId="0" xfId="0" applyFont="1" applyFill="1" applyAlignment="1">
      <alignment vertical="center" wrapText="1"/>
    </xf>
    <xf numFmtId="0" fontId="46" fillId="2" borderId="0" xfId="0" applyFont="1" applyFill="1" applyAlignment="1">
      <alignment vertical="center" wrapText="1"/>
    </xf>
    <xf numFmtId="0" fontId="46" fillId="2" borderId="0" xfId="0" applyFont="1" applyFill="1" applyAlignment="1">
      <alignment horizontal="center" vertical="center" wrapText="1"/>
    </xf>
    <xf numFmtId="0" fontId="14" fillId="2" borderId="0" xfId="0" applyFont="1" applyFill="1" applyAlignment="1">
      <alignment vertical="center" wrapText="1"/>
    </xf>
    <xf numFmtId="0" fontId="5" fillId="2" borderId="0" xfId="0" applyFont="1" applyFill="1" applyAlignment="1">
      <alignment horizontal="center" vertical="center" wrapText="1"/>
    </xf>
    <xf numFmtId="0" fontId="49" fillId="2" borderId="0" xfId="0" applyFont="1" applyFill="1" applyAlignment="1">
      <alignment horizontal="right" vertical="center" wrapText="1"/>
    </xf>
    <xf numFmtId="0" fontId="35" fillId="2" borderId="0" xfId="0" applyFont="1" applyFill="1" applyAlignment="1">
      <alignment vertical="center" wrapText="1"/>
    </xf>
    <xf numFmtId="0" fontId="43" fillId="2" borderId="0" xfId="0" applyFont="1" applyFill="1" applyAlignment="1">
      <alignment horizontal="center" vertical="center" wrapText="1"/>
    </xf>
    <xf numFmtId="0" fontId="32" fillId="2" borderId="15" xfId="0" applyFont="1" applyFill="1" applyBorder="1" applyAlignment="1">
      <alignment horizontal="center" vertical="center" wrapText="1"/>
    </xf>
    <xf numFmtId="0" fontId="14" fillId="2" borderId="15" xfId="0" applyFont="1" applyFill="1" applyBorder="1" applyAlignment="1">
      <alignment horizontal="right" vertical="center" wrapText="1"/>
    </xf>
    <xf numFmtId="0" fontId="29" fillId="2" borderId="15" xfId="0" applyFont="1" applyFill="1" applyBorder="1" applyAlignment="1">
      <alignment vertical="center" wrapText="1"/>
    </xf>
    <xf numFmtId="0" fontId="29" fillId="2" borderId="15" xfId="0" applyFont="1" applyFill="1" applyBorder="1" applyAlignment="1">
      <alignment horizontal="center" vertical="center" wrapText="1"/>
    </xf>
    <xf numFmtId="0" fontId="29" fillId="2" borderId="15" xfId="0" applyFont="1" applyFill="1" applyBorder="1" applyAlignment="1">
      <alignment horizontal="right" vertical="center" wrapText="1"/>
    </xf>
    <xf numFmtId="0" fontId="2" fillId="2" borderId="7" xfId="0" applyFont="1" applyFill="1" applyBorder="1" applyAlignment="1">
      <alignment vertical="top"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5" fillId="2" borderId="0" xfId="0" applyFont="1" applyFill="1" applyAlignment="1">
      <alignment vertical="center" wrapText="1"/>
    </xf>
    <xf numFmtId="0" fontId="2" fillId="2" borderId="0" xfId="0" applyFont="1" applyFill="1" applyAlignment="1">
      <alignment horizontal="left" vertical="center" wrapText="1" indent="1"/>
    </xf>
    <xf numFmtId="0" fontId="48" fillId="2" borderId="0" xfId="0" applyFont="1" applyFill="1" applyAlignment="1">
      <alignment horizontal="left" vertical="center" wrapText="1"/>
    </xf>
    <xf numFmtId="0" fontId="48" fillId="2" borderId="0" xfId="0" applyFont="1" applyFill="1" applyAlignment="1">
      <alignment vertical="center" wrapText="1"/>
    </xf>
    <xf numFmtId="0" fontId="48" fillId="2" borderId="45" xfId="0" applyFont="1" applyFill="1" applyBorder="1" applyAlignment="1">
      <alignment vertical="center" wrapText="1"/>
    </xf>
    <xf numFmtId="0" fontId="10" fillId="2" borderId="46" xfId="0" applyFont="1" applyFill="1" applyBorder="1" applyAlignment="1">
      <alignment horizontal="left" vertical="center" wrapText="1"/>
    </xf>
    <xf numFmtId="0" fontId="51" fillId="0" borderId="47" xfId="0" applyFont="1" applyBorder="1" applyAlignment="1">
      <alignment horizontal="center" vertical="center" wrapText="1"/>
    </xf>
    <xf numFmtId="0" fontId="10" fillId="2" borderId="48" xfId="0" applyFont="1" applyFill="1" applyBorder="1" applyAlignment="1">
      <alignment horizontal="left" vertical="center" wrapText="1"/>
    </xf>
    <xf numFmtId="0" fontId="48" fillId="2" borderId="46" xfId="0" applyFont="1" applyFill="1" applyBorder="1" applyAlignment="1">
      <alignment vertical="center" wrapText="1"/>
    </xf>
    <xf numFmtId="0" fontId="54" fillId="0" borderId="47" xfId="0" applyFont="1" applyBorder="1" applyAlignment="1">
      <alignment horizontal="center" vertical="center" wrapText="1"/>
    </xf>
    <xf numFmtId="0" fontId="55" fillId="2" borderId="46" xfId="0" applyFont="1" applyFill="1" applyBorder="1" applyAlignment="1">
      <alignment vertical="center" wrapText="1"/>
    </xf>
    <xf numFmtId="0" fontId="56" fillId="0" borderId="50" xfId="0" applyFont="1" applyBorder="1" applyAlignment="1">
      <alignment horizontal="center" vertical="center" wrapText="1"/>
    </xf>
    <xf numFmtId="0" fontId="48" fillId="2" borderId="52" xfId="0" applyFont="1" applyFill="1" applyBorder="1" applyAlignment="1">
      <alignment vertical="center" wrapText="1"/>
    </xf>
    <xf numFmtId="0" fontId="2" fillId="0" borderId="46" xfId="0" applyFont="1" applyBorder="1" applyAlignment="1">
      <alignment vertical="center" wrapText="1"/>
    </xf>
    <xf numFmtId="0" fontId="10" fillId="0" borderId="49" xfId="0" applyFont="1" applyBorder="1" applyAlignment="1">
      <alignment horizontal="left" vertical="center" wrapText="1"/>
    </xf>
    <xf numFmtId="0" fontId="54" fillId="0" borderId="51" xfId="0" applyFont="1" applyBorder="1" applyAlignment="1">
      <alignment horizontal="center" vertical="center" wrapText="1"/>
    </xf>
    <xf numFmtId="0" fontId="57" fillId="0" borderId="47" xfId="0" applyFont="1" applyBorder="1" applyAlignment="1">
      <alignment horizontal="center" vertical="center" wrapText="1"/>
    </xf>
    <xf numFmtId="0" fontId="56" fillId="0" borderId="47" xfId="0" applyFont="1" applyBorder="1" applyAlignment="1">
      <alignment horizontal="center" vertical="center" wrapText="1"/>
    </xf>
    <xf numFmtId="0" fontId="9" fillId="0" borderId="15" xfId="0" applyFont="1" applyBorder="1" applyAlignment="1">
      <alignment horizontal="left" vertical="center" wrapText="1"/>
    </xf>
    <xf numFmtId="0" fontId="2" fillId="0" borderId="15" xfId="0" applyFont="1" applyBorder="1" applyAlignment="1">
      <alignment vertical="center" wrapText="1"/>
    </xf>
    <xf numFmtId="0" fontId="2" fillId="0" borderId="20" xfId="0" applyFont="1" applyBorder="1" applyAlignment="1">
      <alignment vertical="center" wrapText="1"/>
    </xf>
    <xf numFmtId="0" fontId="9" fillId="0" borderId="0" xfId="0" applyFont="1" applyAlignment="1">
      <alignment horizontal="left" vertical="center" wrapText="1"/>
    </xf>
    <xf numFmtId="0" fontId="2" fillId="0" borderId="48" xfId="0" applyFont="1" applyBorder="1" applyAlignment="1">
      <alignment vertical="center" wrapText="1"/>
    </xf>
    <xf numFmtId="0" fontId="52" fillId="0" borderId="47" xfId="0" applyFont="1" applyBorder="1" applyAlignment="1">
      <alignment horizontal="center" vertical="center" wrapText="1"/>
    </xf>
    <xf numFmtId="0" fontId="10" fillId="2" borderId="0" xfId="0" applyFont="1" applyFill="1" applyAlignment="1">
      <alignment horizontal="left" vertical="center" wrapText="1"/>
    </xf>
    <xf numFmtId="0" fontId="10" fillId="0" borderId="53" xfId="0" applyFont="1" applyBorder="1" applyAlignment="1">
      <alignment horizontal="left" vertical="top" wrapText="1"/>
    </xf>
    <xf numFmtId="164" fontId="10" fillId="2" borderId="53" xfId="0" applyNumberFormat="1" applyFont="1" applyFill="1" applyBorder="1" applyAlignment="1">
      <alignment horizontal="center" vertical="center" wrapText="1"/>
    </xf>
    <xf numFmtId="0" fontId="10" fillId="0" borderId="53" xfId="0" applyFont="1" applyBorder="1" applyAlignment="1">
      <alignment horizontal="center" vertical="center" wrapText="1"/>
    </xf>
    <xf numFmtId="184" fontId="10" fillId="0" borderId="53" xfId="0" applyNumberFormat="1" applyFont="1" applyBorder="1" applyAlignment="1">
      <alignment horizontal="center" vertical="center" wrapText="1"/>
    </xf>
    <xf numFmtId="166" fontId="10" fillId="0" borderId="53" xfId="0" applyNumberFormat="1" applyFont="1" applyBorder="1" applyAlignment="1">
      <alignment horizontal="center" vertical="center" wrapText="1"/>
    </xf>
    <xf numFmtId="173" fontId="10" fillId="0" borderId="53" xfId="0" applyNumberFormat="1" applyFont="1" applyBorder="1" applyAlignment="1">
      <alignment horizontal="center" vertical="center" wrapText="1"/>
    </xf>
    <xf numFmtId="0" fontId="12" fillId="0" borderId="54" xfId="0" applyFont="1" applyBorder="1" applyAlignment="1">
      <alignment horizontal="left" vertical="top" wrapText="1"/>
    </xf>
    <xf numFmtId="0" fontId="10" fillId="0" borderId="55" xfId="0" applyFont="1" applyBorder="1" applyAlignment="1">
      <alignment horizontal="center" vertical="center" wrapText="1"/>
    </xf>
    <xf numFmtId="0" fontId="10" fillId="0" borderId="57" xfId="0" applyFont="1" applyBorder="1" applyAlignment="1">
      <alignment horizontal="left" vertical="top" wrapText="1"/>
    </xf>
    <xf numFmtId="0" fontId="10" fillId="0" borderId="57" xfId="0" applyFont="1" applyBorder="1" applyAlignment="1">
      <alignment horizontal="center" vertical="center" wrapText="1"/>
    </xf>
    <xf numFmtId="0" fontId="10" fillId="0" borderId="56" xfId="0" applyFont="1" applyBorder="1" applyAlignment="1">
      <alignment horizontal="center" vertical="center" wrapText="1"/>
    </xf>
    <xf numFmtId="0" fontId="76" fillId="0" borderId="1" xfId="15" applyBorder="1" applyAlignment="1">
      <alignment horizontal="center" wrapText="1"/>
    </xf>
    <xf numFmtId="0" fontId="76" fillId="0" borderId="2" xfId="15" applyBorder="1" applyAlignment="1">
      <alignment horizontal="center" wrapText="1"/>
    </xf>
    <xf numFmtId="0" fontId="76" fillId="0" borderId="3" xfId="15" applyBorder="1" applyAlignment="1">
      <alignment horizontal="center" wrapText="1"/>
    </xf>
    <xf numFmtId="0" fontId="76" fillId="0" borderId="5" xfId="15" applyBorder="1" applyAlignment="1">
      <alignment horizontal="center" wrapText="1"/>
    </xf>
    <xf numFmtId="185" fontId="10" fillId="0" borderId="25" xfId="0" applyNumberFormat="1" applyFont="1" applyBorder="1" applyAlignment="1">
      <alignment horizontal="right" vertical="center" wrapText="1"/>
    </xf>
    <xf numFmtId="0" fontId="2" fillId="0" borderId="60" xfId="0" applyFont="1" applyBorder="1" applyAlignment="1">
      <alignment vertical="center" wrapText="1"/>
    </xf>
    <xf numFmtId="166" fontId="10" fillId="0" borderId="60" xfId="0" applyNumberFormat="1" applyFont="1" applyBorder="1" applyAlignment="1">
      <alignment horizontal="right" vertical="center" wrapText="1"/>
    </xf>
    <xf numFmtId="0" fontId="76" fillId="0" borderId="1" xfId="15" applyBorder="1" applyAlignment="1">
      <alignment horizontal="center" vertical="center" wrapText="1"/>
    </xf>
    <xf numFmtId="0" fontId="76" fillId="0" borderId="2" xfId="15" applyBorder="1" applyAlignment="1">
      <alignment horizontal="center" vertical="center" wrapText="1"/>
    </xf>
    <xf numFmtId="0" fontId="76" fillId="0" borderId="3" xfId="15" applyBorder="1" applyAlignment="1">
      <alignment horizontal="center" vertical="center" wrapText="1"/>
    </xf>
    <xf numFmtId="0" fontId="13" fillId="2" borderId="0" xfId="0" applyFont="1" applyFill="1" applyAlignment="1">
      <alignment vertical="top" wrapText="1"/>
    </xf>
    <xf numFmtId="165" fontId="12" fillId="0" borderId="7" xfId="0" applyNumberFormat="1" applyFont="1" applyBorder="1" applyAlignment="1">
      <alignment horizontal="right" vertical="center" wrapText="1"/>
    </xf>
    <xf numFmtId="0" fontId="76" fillId="0" borderId="5" xfId="15" applyBorder="1" applyAlignment="1">
      <alignment horizontal="center" vertical="center" wrapText="1"/>
    </xf>
    <xf numFmtId="0" fontId="10" fillId="2" borderId="59" xfId="0" applyFont="1" applyFill="1" applyBorder="1" applyAlignment="1">
      <alignment horizontal="left" vertical="top" wrapText="1"/>
    </xf>
    <xf numFmtId="0" fontId="58" fillId="0" borderId="47" xfId="0" applyFont="1" applyBorder="1" applyAlignment="1">
      <alignment horizontal="center" vertical="center" wrapText="1"/>
    </xf>
    <xf numFmtId="0" fontId="59" fillId="0" borderId="47" xfId="0" applyFont="1" applyBorder="1" applyAlignment="1">
      <alignment horizontal="center" vertical="center" wrapText="1"/>
    </xf>
    <xf numFmtId="0" fontId="53" fillId="0" borderId="52" xfId="0" applyFont="1" applyBorder="1" applyAlignment="1">
      <alignment horizontal="center" vertical="center" wrapText="1"/>
    </xf>
    <xf numFmtId="0" fontId="76" fillId="0" borderId="6" xfId="15" applyBorder="1" applyAlignment="1">
      <alignment wrapText="1"/>
    </xf>
    <xf numFmtId="0" fontId="76" fillId="0" borderId="7" xfId="15" applyBorder="1" applyAlignment="1">
      <alignment wrapText="1"/>
    </xf>
    <xf numFmtId="0" fontId="76" fillId="0" borderId="8" xfId="15" applyBorder="1" applyAlignment="1">
      <alignment wrapText="1"/>
    </xf>
    <xf numFmtId="0" fontId="10" fillId="0" borderId="48" xfId="0" applyFont="1" applyBorder="1" applyAlignment="1">
      <alignment horizontal="left" vertical="center" wrapText="1"/>
    </xf>
    <xf numFmtId="0" fontId="58" fillId="0" borderId="62" xfId="0" applyFont="1" applyBorder="1" applyAlignment="1">
      <alignment horizontal="center" vertical="center" wrapText="1"/>
    </xf>
    <xf numFmtId="0" fontId="59" fillId="0" borderId="62" xfId="0" applyFont="1" applyBorder="1" applyAlignment="1">
      <alignment horizontal="center" vertical="center" wrapText="1"/>
    </xf>
    <xf numFmtId="0" fontId="54" fillId="0" borderId="64" xfId="0" applyFont="1" applyBorder="1" applyAlignment="1">
      <alignment horizontal="center" vertical="center" wrapText="1"/>
    </xf>
    <xf numFmtId="0" fontId="57" fillId="0" borderId="63" xfId="0" applyFont="1" applyBorder="1" applyAlignment="1">
      <alignment horizontal="center" vertical="center" wrapText="1"/>
    </xf>
    <xf numFmtId="0" fontId="39" fillId="0" borderId="47" xfId="0" applyFont="1" applyBorder="1" applyAlignment="1">
      <alignment horizontal="center" vertical="center" wrapText="1"/>
    </xf>
    <xf numFmtId="0" fontId="54" fillId="0" borderId="65" xfId="0"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0" fontId="54" fillId="0" borderId="67" xfId="0" applyFont="1" applyBorder="1" applyAlignment="1">
      <alignment horizontal="center" vertical="center" wrapText="1"/>
    </xf>
    <xf numFmtId="0" fontId="58" fillId="0" borderId="67" xfId="0" applyFont="1" applyBorder="1" applyAlignment="1">
      <alignment horizontal="center" vertical="center" wrapText="1"/>
    </xf>
    <xf numFmtId="0" fontId="58" fillId="0" borderId="51" xfId="0" applyFont="1" applyBorder="1" applyAlignment="1">
      <alignment horizontal="center" vertical="center" wrapText="1"/>
    </xf>
    <xf numFmtId="0" fontId="76" fillId="2" borderId="7" xfId="15" applyFill="1" applyBorder="1" applyAlignment="1">
      <alignment horizontal="left" vertical="top" wrapText="1"/>
    </xf>
    <xf numFmtId="0" fontId="76" fillId="2" borderId="6" xfId="15" applyFill="1" applyBorder="1" applyAlignment="1">
      <alignment horizontal="left" vertical="top" wrapText="1"/>
    </xf>
    <xf numFmtId="0" fontId="12" fillId="0" borderId="0" xfId="13" applyAlignment="1">
      <alignment wrapText="1"/>
    </xf>
    <xf numFmtId="167" fontId="10" fillId="0" borderId="22" xfId="0" applyNumberFormat="1" applyFont="1" applyBorder="1" applyAlignment="1">
      <alignment vertical="center" wrapText="1"/>
    </xf>
    <xf numFmtId="0" fontId="10" fillId="2" borderId="53" xfId="0" applyFont="1" applyFill="1" applyBorder="1" applyAlignment="1">
      <alignment horizontal="center" vertical="top" wrapText="1"/>
    </xf>
    <xf numFmtId="0" fontId="10" fillId="2" borderId="53" xfId="0" applyFont="1" applyFill="1" applyBorder="1" applyAlignment="1">
      <alignment horizontal="center" vertical="center" wrapText="1"/>
    </xf>
    <xf numFmtId="0" fontId="10" fillId="0" borderId="9" xfId="0" applyFont="1" applyBorder="1" applyAlignment="1">
      <alignment horizontal="left" vertical="top" wrapText="1"/>
    </xf>
    <xf numFmtId="0" fontId="10" fillId="2" borderId="25" xfId="0" applyFont="1" applyFill="1" applyBorder="1" applyAlignment="1">
      <alignment vertical="center" wrapText="1"/>
    </xf>
    <xf numFmtId="0" fontId="10" fillId="0" borderId="24" xfId="0" applyFont="1" applyBorder="1" applyAlignment="1">
      <alignment vertical="center" wrapText="1"/>
    </xf>
    <xf numFmtId="0" fontId="2" fillId="0" borderId="0" xfId="1" applyAlignment="1">
      <alignment vertical="top" wrapText="1"/>
    </xf>
    <xf numFmtId="0" fontId="0" fillId="0" borderId="0" xfId="0" applyAlignment="1">
      <alignment vertical="top"/>
    </xf>
    <xf numFmtId="0" fontId="10" fillId="2" borderId="7" xfId="0" applyFont="1" applyFill="1" applyBorder="1" applyAlignment="1">
      <alignment vertical="center" wrapText="1"/>
    </xf>
    <xf numFmtId="0" fontId="10" fillId="2" borderId="33" xfId="0" applyFont="1" applyFill="1" applyBorder="1" applyAlignment="1">
      <alignment vertical="center" wrapText="1"/>
    </xf>
    <xf numFmtId="0" fontId="10" fillId="2" borderId="7" xfId="0" quotePrefix="1" applyFont="1" applyFill="1" applyBorder="1" applyAlignment="1">
      <alignment horizontal="left" vertical="center" wrapText="1" indent="4"/>
    </xf>
    <xf numFmtId="0" fontId="10" fillId="0" borderId="7" xfId="0" quotePrefix="1" applyFont="1" applyBorder="1" applyAlignment="1">
      <alignment horizontal="left" vertical="center" wrapText="1" indent="2"/>
    </xf>
    <xf numFmtId="0" fontId="85" fillId="0" borderId="68" xfId="17" applyFont="1">
      <alignment horizontal="left" vertical="top" wrapText="1"/>
    </xf>
    <xf numFmtId="166" fontId="10" fillId="2" borderId="22" xfId="0" applyNumberFormat="1" applyFont="1" applyFill="1" applyBorder="1" applyAlignment="1">
      <alignment horizontal="right" vertical="top" wrapText="1"/>
    </xf>
    <xf numFmtId="0" fontId="60" fillId="2" borderId="55" xfId="0" applyFont="1" applyFill="1" applyBorder="1" applyAlignment="1">
      <alignment horizontal="center" vertical="center" wrapText="1"/>
    </xf>
    <xf numFmtId="0" fontId="60" fillId="0" borderId="55" xfId="0" applyFont="1" applyBorder="1" applyAlignment="1">
      <alignment horizontal="center" vertical="center" wrapText="1"/>
    </xf>
    <xf numFmtId="0" fontId="87" fillId="0" borderId="68" xfId="17" applyFont="1">
      <alignment horizontal="left" vertical="top" wrapText="1"/>
    </xf>
    <xf numFmtId="0" fontId="87" fillId="0" borderId="69" xfId="18" applyFont="1" applyBorder="1" applyAlignment="1">
      <alignment horizontal="left" vertical="center" wrapText="1"/>
    </xf>
    <xf numFmtId="0" fontId="88" fillId="0" borderId="69" xfId="15" applyFont="1" applyBorder="1" applyAlignment="1">
      <alignment horizontal="left" vertical="center"/>
    </xf>
    <xf numFmtId="0" fontId="87" fillId="0" borderId="71" xfId="18" applyFont="1" applyAlignment="1">
      <alignment horizontal="left" vertical="center" wrapText="1"/>
    </xf>
    <xf numFmtId="0" fontId="10" fillId="2" borderId="6" xfId="0" applyFont="1" applyFill="1" applyBorder="1" applyAlignment="1">
      <alignment vertical="top" wrapText="1"/>
    </xf>
    <xf numFmtId="0" fontId="60" fillId="0" borderId="2" xfId="0" applyFont="1" applyBorder="1" applyAlignment="1">
      <alignment horizontal="left" vertical="center" wrapText="1"/>
    </xf>
    <xf numFmtId="0" fontId="10" fillId="2" borderId="21" xfId="0" applyFont="1" applyFill="1" applyBorder="1" applyAlignment="1">
      <alignment vertical="center" wrapText="1"/>
    </xf>
    <xf numFmtId="0" fontId="60" fillId="2" borderId="7" xfId="0" applyFont="1" applyFill="1" applyBorder="1" applyAlignment="1">
      <alignment horizontal="left" vertical="top" wrapText="1"/>
    </xf>
    <xf numFmtId="0" fontId="89" fillId="0" borderId="0" xfId="0" applyFont="1" applyAlignment="1">
      <alignment vertical="center" wrapText="1"/>
    </xf>
    <xf numFmtId="0" fontId="90" fillId="0" borderId="0" xfId="1" applyFont="1">
      <alignment wrapText="1"/>
    </xf>
    <xf numFmtId="0" fontId="91" fillId="2" borderId="0" xfId="0" applyFont="1" applyFill="1" applyAlignment="1">
      <alignment horizontal="left" vertical="center" wrapText="1"/>
    </xf>
    <xf numFmtId="0" fontId="92" fillId="2" borderId="61" xfId="15" applyFont="1" applyFill="1" applyBorder="1" applyAlignment="1">
      <alignment horizontal="left" vertical="top" wrapText="1"/>
    </xf>
    <xf numFmtId="0" fontId="93" fillId="2" borderId="6" xfId="0" applyFont="1" applyFill="1" applyBorder="1" applyAlignment="1">
      <alignment horizontal="left" vertical="top" wrapText="1"/>
    </xf>
    <xf numFmtId="0" fontId="93" fillId="2" borderId="7" xfId="0" applyFont="1" applyFill="1" applyBorder="1" applyAlignment="1">
      <alignment horizontal="left" vertical="top" wrapText="1"/>
    </xf>
    <xf numFmtId="0" fontId="94" fillId="2" borderId="6" xfId="0" applyFont="1" applyFill="1" applyBorder="1" applyAlignment="1">
      <alignment horizontal="left" vertical="top" wrapText="1"/>
    </xf>
    <xf numFmtId="0" fontId="94" fillId="2" borderId="7" xfId="0" applyFont="1" applyFill="1" applyBorder="1" applyAlignment="1">
      <alignment horizontal="left" vertical="top" wrapText="1"/>
    </xf>
    <xf numFmtId="0" fontId="95" fillId="2" borderId="7" xfId="15" applyFont="1" applyFill="1" applyBorder="1" applyAlignment="1">
      <alignment horizontal="left" vertical="top" wrapText="1"/>
    </xf>
    <xf numFmtId="0" fontId="91" fillId="2" borderId="7" xfId="0" applyFont="1" applyFill="1" applyBorder="1" applyAlignment="1">
      <alignment horizontal="left" vertical="top" wrapText="1"/>
    </xf>
    <xf numFmtId="0" fontId="91" fillId="2" borderId="6" xfId="0" applyFont="1" applyFill="1" applyBorder="1" applyAlignment="1">
      <alignment horizontal="left" vertical="top" wrapText="1"/>
    </xf>
    <xf numFmtId="0" fontId="90" fillId="2" borderId="7" xfId="0" applyFont="1" applyFill="1" applyBorder="1" applyAlignment="1">
      <alignment horizontal="left" vertical="top" wrapText="1"/>
    </xf>
    <xf numFmtId="0" fontId="92" fillId="2" borderId="8" xfId="15" applyFont="1" applyFill="1" applyBorder="1" applyAlignment="1">
      <alignment horizontal="left" vertical="top" wrapText="1"/>
    </xf>
    <xf numFmtId="0" fontId="90" fillId="2" borderId="6" xfId="0" applyFont="1" applyFill="1" applyBorder="1" applyAlignment="1">
      <alignment horizontal="left" vertical="top" wrapText="1"/>
    </xf>
    <xf numFmtId="0" fontId="95" fillId="2" borderId="6" xfId="15" applyFont="1" applyFill="1" applyBorder="1" applyAlignment="1">
      <alignment horizontal="left" vertical="top" wrapText="1"/>
    </xf>
    <xf numFmtId="0" fontId="91" fillId="2" borderId="33" xfId="0" applyFont="1" applyFill="1" applyBorder="1" applyAlignment="1">
      <alignment horizontal="left" vertical="top" wrapText="1"/>
    </xf>
    <xf numFmtId="0" fontId="90" fillId="0" borderId="15" xfId="0" applyFont="1" applyBorder="1" applyAlignment="1">
      <alignment wrapText="1"/>
    </xf>
    <xf numFmtId="0" fontId="96" fillId="0" borderId="0" xfId="0" applyFont="1"/>
    <xf numFmtId="0" fontId="88" fillId="2" borderId="7" xfId="15" applyFont="1" applyFill="1" applyBorder="1" applyAlignment="1">
      <alignment horizontal="left" vertical="top" wrapText="1"/>
    </xf>
    <xf numFmtId="0" fontId="98" fillId="0" borderId="0" xfId="0" applyFont="1"/>
    <xf numFmtId="0" fontId="99" fillId="2" borderId="33" xfId="0" applyFont="1" applyFill="1" applyBorder="1" applyAlignment="1">
      <alignment horizontal="left" vertical="top" wrapText="1"/>
    </xf>
    <xf numFmtId="0" fontId="100" fillId="0" borderId="0" xfId="0" applyFont="1"/>
    <xf numFmtId="0" fontId="10" fillId="2" borderId="7" xfId="0" applyFont="1" applyFill="1" applyBorder="1" applyAlignment="1">
      <alignment vertical="top" wrapText="1"/>
    </xf>
    <xf numFmtId="0" fontId="10" fillId="2" borderId="33" xfId="0" applyFont="1" applyFill="1" applyBorder="1" applyAlignment="1">
      <alignment vertical="top" wrapText="1"/>
    </xf>
    <xf numFmtId="0" fontId="88" fillId="0" borderId="68" xfId="15" applyFont="1" applyBorder="1" applyAlignment="1">
      <alignment horizontal="left" vertical="top" wrapText="1"/>
    </xf>
    <xf numFmtId="0" fontId="79" fillId="0" borderId="68" xfId="15" applyFont="1" applyBorder="1" applyAlignment="1">
      <alignment horizontal="left" vertical="top" wrapText="1"/>
    </xf>
    <xf numFmtId="0" fontId="88" fillId="2" borderId="6" xfId="15" applyFont="1" applyFill="1" applyBorder="1" applyAlignment="1">
      <alignment horizontal="left" vertical="top" wrapText="1"/>
    </xf>
    <xf numFmtId="0" fontId="88" fillId="2" borderId="8" xfId="15" applyFont="1" applyFill="1" applyBorder="1" applyAlignment="1">
      <alignment horizontal="left" vertical="top" wrapText="1"/>
    </xf>
    <xf numFmtId="0" fontId="10" fillId="0" borderId="72" xfId="0" applyFont="1" applyBorder="1" applyAlignment="1">
      <alignment vertical="top" wrapText="1"/>
    </xf>
    <xf numFmtId="0" fontId="10" fillId="0" borderId="3" xfId="0" applyFont="1" applyBorder="1" applyAlignment="1">
      <alignment horizontal="left" vertical="top" wrapText="1"/>
    </xf>
    <xf numFmtId="0" fontId="88" fillId="0" borderId="0" xfId="15" applyFont="1" applyAlignment="1">
      <alignment horizontal="left" vertical="center"/>
    </xf>
    <xf numFmtId="0" fontId="12" fillId="2" borderId="7" xfId="0" applyFont="1" applyFill="1" applyBorder="1" applyAlignment="1">
      <alignment horizontal="left" vertical="top" wrapText="1"/>
    </xf>
    <xf numFmtId="0" fontId="44" fillId="2" borderId="0" xfId="0" applyFont="1" applyFill="1" applyAlignment="1">
      <alignment wrapText="1"/>
    </xf>
    <xf numFmtId="185" fontId="10" fillId="0" borderId="24" xfId="0" applyNumberFormat="1" applyFont="1" applyBorder="1" applyAlignment="1">
      <alignment horizontal="right" vertical="center" wrapText="1"/>
    </xf>
    <xf numFmtId="176" fontId="10" fillId="0" borderId="22" xfId="0" applyNumberFormat="1" applyFont="1" applyBorder="1" applyAlignment="1">
      <alignment horizontal="right" vertical="center" wrapText="1"/>
    </xf>
    <xf numFmtId="166" fontId="12" fillId="0" borderId="19" xfId="0" applyNumberFormat="1" applyFont="1" applyBorder="1" applyAlignment="1">
      <alignment horizontal="right" vertical="center" wrapText="1"/>
    </xf>
    <xf numFmtId="166" fontId="10" fillId="0" borderId="73" xfId="0" applyNumberFormat="1" applyFont="1" applyBorder="1" applyAlignment="1">
      <alignment horizontal="right" vertical="center" wrapText="1"/>
    </xf>
    <xf numFmtId="166" fontId="10" fillId="2" borderId="73" xfId="0" applyNumberFormat="1" applyFont="1" applyFill="1" applyBorder="1" applyAlignment="1">
      <alignment horizontal="right" vertical="center" wrapText="1"/>
    </xf>
    <xf numFmtId="0" fontId="2" fillId="2" borderId="74" xfId="0" applyFont="1" applyFill="1" applyBorder="1" applyAlignment="1">
      <alignment horizontal="right" vertical="center" wrapText="1"/>
    </xf>
    <xf numFmtId="0" fontId="10" fillId="0" borderId="74" xfId="0" applyFont="1" applyBorder="1" applyAlignment="1">
      <alignment horizontal="right" vertical="center" wrapText="1"/>
    </xf>
    <xf numFmtId="0" fontId="105" fillId="2" borderId="7" xfId="15" applyFont="1" applyFill="1" applyBorder="1" applyAlignment="1">
      <alignment horizontal="left" vertical="top" wrapText="1"/>
    </xf>
    <xf numFmtId="0" fontId="50" fillId="0" borderId="0" xfId="0" applyFont="1"/>
    <xf numFmtId="0" fontId="13" fillId="0" borderId="0" xfId="15" applyFont="1" applyFill="1"/>
    <xf numFmtId="0" fontId="10" fillId="0" borderId="22" xfId="0" applyFont="1" applyBorder="1" applyAlignment="1">
      <alignment vertical="center" wrapText="1"/>
    </xf>
    <xf numFmtId="0" fontId="60" fillId="0" borderId="2" xfId="0" applyFont="1" applyBorder="1" applyAlignment="1">
      <alignment horizontal="left"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108" fillId="0" borderId="47" xfId="0" applyFont="1" applyBorder="1" applyAlignment="1">
      <alignment horizontal="center" vertical="center" wrapText="1"/>
    </xf>
    <xf numFmtId="0" fontId="109" fillId="0" borderId="47" xfId="0" applyFont="1" applyBorder="1" applyAlignment="1">
      <alignment horizontal="center" vertical="center" wrapText="1"/>
    </xf>
    <xf numFmtId="0" fontId="110" fillId="0" borderId="47" xfId="0" applyFont="1" applyBorder="1" applyAlignment="1">
      <alignment horizontal="center" vertical="center" wrapText="1"/>
    </xf>
    <xf numFmtId="0" fontId="108" fillId="0" borderId="65" xfId="0" applyFont="1" applyBorder="1" applyAlignment="1">
      <alignment horizontal="center" vertical="center" wrapText="1"/>
    </xf>
    <xf numFmtId="0" fontId="108" fillId="0" borderId="67" xfId="0" applyFont="1" applyBorder="1" applyAlignment="1">
      <alignment horizontal="center" vertical="center" wrapText="1"/>
    </xf>
    <xf numFmtId="0" fontId="108" fillId="0" borderId="51" xfId="0" applyFont="1" applyBorder="1" applyAlignment="1">
      <alignment horizontal="center" vertical="center" wrapText="1"/>
    </xf>
    <xf numFmtId="0" fontId="9" fillId="0" borderId="0" xfId="0" applyFont="1" applyAlignment="1">
      <alignment horizontal="center" wrapText="1"/>
    </xf>
    <xf numFmtId="166" fontId="15" fillId="0" borderId="0" xfId="0" applyNumberFormat="1" applyFont="1" applyAlignment="1">
      <alignment horizontal="center" vertical="center" wrapText="1"/>
    </xf>
    <xf numFmtId="164" fontId="16" fillId="0" borderId="0" xfId="0" applyNumberFormat="1" applyFont="1" applyAlignment="1">
      <alignment horizontal="center" wrapText="1"/>
    </xf>
    <xf numFmtId="166" fontId="106" fillId="0" borderId="0" xfId="0" applyNumberFormat="1" applyFont="1" applyAlignment="1">
      <alignment horizontal="center" vertical="center" wrapText="1"/>
    </xf>
    <xf numFmtId="0" fontId="111" fillId="4" borderId="0" xfId="0" applyFont="1" applyFill="1" applyAlignment="1">
      <alignment horizontal="left" vertical="center" wrapText="1"/>
    </xf>
    <xf numFmtId="0" fontId="112" fillId="4" borderId="0" xfId="0" applyFont="1" applyFill="1" applyAlignment="1">
      <alignment vertical="top" wrapText="1"/>
    </xf>
    <xf numFmtId="0" fontId="112" fillId="4" borderId="0" xfId="0" applyFont="1" applyFill="1" applyAlignment="1">
      <alignment horizontal="center" vertical="center"/>
    </xf>
    <xf numFmtId="0" fontId="111" fillId="4" borderId="0" xfId="0" applyFont="1" applyFill="1" applyAlignment="1">
      <alignment vertical="top" wrapText="1"/>
    </xf>
    <xf numFmtId="0" fontId="111" fillId="4" borderId="0" xfId="0" applyFont="1" applyFill="1" applyAlignment="1">
      <alignment horizontal="center" vertical="center"/>
    </xf>
    <xf numFmtId="0" fontId="111" fillId="4" borderId="0" xfId="0" applyFont="1" applyFill="1" applyAlignment="1">
      <alignment vertical="top"/>
    </xf>
    <xf numFmtId="0" fontId="10" fillId="2" borderId="7" xfId="0" applyFont="1" applyFill="1" applyBorder="1" applyAlignment="1">
      <alignment horizontal="center" vertical="center" wrapText="1"/>
    </xf>
    <xf numFmtId="0" fontId="2" fillId="2" borderId="0" xfId="0" applyFont="1" applyFill="1" applyAlignment="1">
      <alignment vertical="top" wrapText="1"/>
    </xf>
    <xf numFmtId="0" fontId="2" fillId="0" borderId="0" xfId="1" applyBorder="1">
      <alignment wrapText="1"/>
    </xf>
    <xf numFmtId="165" fontId="10" fillId="0" borderId="0" xfId="0" applyNumberFormat="1" applyFont="1" applyAlignment="1">
      <alignment horizontal="right" vertical="center" wrapText="1"/>
    </xf>
    <xf numFmtId="165" fontId="12" fillId="0" borderId="0" xfId="0" applyNumberFormat="1" applyFont="1" applyAlignment="1">
      <alignment horizontal="right" vertical="center" wrapText="1"/>
    </xf>
    <xf numFmtId="0" fontId="10" fillId="0" borderId="7" xfId="0" applyFont="1" applyBorder="1" applyAlignment="1">
      <alignment horizontal="right" vertical="center" wrapText="1"/>
    </xf>
    <xf numFmtId="0" fontId="10" fillId="0" borderId="34" xfId="0" applyFont="1" applyBorder="1" applyAlignment="1">
      <alignment horizontal="right" vertical="center"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80" fillId="0" borderId="0" xfId="0" applyFont="1" applyAlignment="1">
      <alignment vertical="center" wrapText="1"/>
    </xf>
    <xf numFmtId="0" fontId="10" fillId="0" borderId="36" xfId="0" applyFont="1" applyBorder="1" applyAlignment="1">
      <alignment vertical="center" wrapText="1"/>
    </xf>
    <xf numFmtId="0" fontId="119" fillId="0" borderId="0" xfId="6" applyFont="1">
      <alignment wrapText="1"/>
    </xf>
    <xf numFmtId="0" fontId="9" fillId="5" borderId="85" xfId="19" applyFont="1" applyAlignment="1">
      <alignment horizontal="left" wrapText="1"/>
    </xf>
    <xf numFmtId="0" fontId="9" fillId="5" borderId="85" xfId="19" applyFont="1" applyAlignment="1">
      <alignment horizontal="center" wrapText="1"/>
    </xf>
    <xf numFmtId="0" fontId="13" fillId="5" borderId="85" xfId="19" applyFont="1" applyAlignment="1">
      <alignment horizontal="center" wrapText="1"/>
    </xf>
    <xf numFmtId="0" fontId="13" fillId="5" borderId="85" xfId="19" applyFont="1" applyAlignment="1">
      <alignment wrapText="1"/>
    </xf>
    <xf numFmtId="0" fontId="9" fillId="6" borderId="86" xfId="20" applyFont="1" applyAlignment="1">
      <alignment horizontal="left" wrapText="1"/>
    </xf>
    <xf numFmtId="0" fontId="12" fillId="7" borderId="0" xfId="21" applyFont="1" applyAlignment="1">
      <alignment horizontal="left" vertical="top" wrapText="1"/>
    </xf>
    <xf numFmtId="0" fontId="12" fillId="7" borderId="1" xfId="21" applyFont="1" applyBorder="1" applyAlignment="1">
      <alignment horizontal="left" vertical="top" wrapText="1"/>
    </xf>
    <xf numFmtId="0" fontId="12" fillId="7" borderId="9" xfId="21" applyFont="1" applyBorder="1" applyAlignment="1">
      <alignment horizontal="left" vertical="top" wrapText="1"/>
    </xf>
    <xf numFmtId="0" fontId="12" fillId="7" borderId="3" xfId="21" applyFont="1" applyBorder="1" applyAlignment="1">
      <alignment horizontal="left" vertical="top" wrapText="1"/>
    </xf>
    <xf numFmtId="1" fontId="16" fillId="6" borderId="86" xfId="20" applyNumberFormat="1" applyFont="1" applyAlignment="1">
      <alignment horizontal="right" wrapText="1"/>
    </xf>
    <xf numFmtId="164" fontId="11" fillId="6" borderId="86" xfId="20" applyNumberFormat="1" applyFont="1" applyAlignment="1">
      <alignment horizontal="right" wrapText="1"/>
    </xf>
    <xf numFmtId="167" fontId="11" fillId="6" borderId="86" xfId="20" applyNumberFormat="1" applyFont="1" applyAlignment="1">
      <alignment wrapText="1"/>
    </xf>
    <xf numFmtId="165" fontId="12" fillId="7" borderId="11" xfId="21" applyNumberFormat="1" applyFont="1" applyBorder="1" applyAlignment="1">
      <alignment horizontal="right" vertical="center" wrapText="1"/>
    </xf>
    <xf numFmtId="166" fontId="12" fillId="7" borderId="11" xfId="21" applyNumberFormat="1" applyFont="1" applyBorder="1" applyAlignment="1">
      <alignment horizontal="right" vertical="center" wrapText="1"/>
    </xf>
    <xf numFmtId="166" fontId="12" fillId="7" borderId="13" xfId="21" applyNumberFormat="1" applyFont="1" applyBorder="1" applyAlignment="1">
      <alignment horizontal="right" vertical="center" wrapText="1"/>
    </xf>
    <xf numFmtId="166" fontId="12" fillId="7" borderId="10" xfId="21" applyNumberFormat="1" applyFont="1" applyBorder="1" applyAlignment="1">
      <alignment horizontal="right" vertical="center" wrapText="1"/>
    </xf>
    <xf numFmtId="165" fontId="12" fillId="7" borderId="10" xfId="21" applyNumberFormat="1" applyFont="1" applyBorder="1" applyAlignment="1">
      <alignment horizontal="right" vertical="center" wrapText="1"/>
    </xf>
    <xf numFmtId="165" fontId="12" fillId="7" borderId="17" xfId="21" applyNumberFormat="1" applyFont="1" applyBorder="1" applyAlignment="1">
      <alignment horizontal="right" vertical="center" wrapText="1"/>
    </xf>
    <xf numFmtId="165" fontId="12" fillId="7" borderId="18" xfId="21" applyNumberFormat="1" applyFont="1" applyBorder="1" applyAlignment="1">
      <alignment horizontal="right" vertical="center" wrapText="1"/>
    </xf>
    <xf numFmtId="165" fontId="12" fillId="7" borderId="19" xfId="21" applyNumberFormat="1" applyFont="1" applyBorder="1" applyAlignment="1">
      <alignment horizontal="right" vertical="top" wrapText="1"/>
    </xf>
    <xf numFmtId="0" fontId="120" fillId="2" borderId="0" xfId="0" applyFont="1" applyFill="1" applyAlignment="1">
      <alignment vertical="top" wrapText="1"/>
    </xf>
    <xf numFmtId="0" fontId="120" fillId="2" borderId="0" xfId="0" applyFont="1" applyFill="1" applyAlignment="1">
      <alignment vertical="center" wrapText="1"/>
    </xf>
    <xf numFmtId="0" fontId="9" fillId="6" borderId="86" xfId="20" applyFont="1" applyAlignment="1">
      <alignment horizontal="left" vertical="top" wrapText="1"/>
    </xf>
    <xf numFmtId="1" fontId="16" fillId="6" borderId="86" xfId="20" applyNumberFormat="1" applyFont="1" applyAlignment="1">
      <alignment horizontal="right" vertical="top" wrapText="1"/>
    </xf>
    <xf numFmtId="164" fontId="11" fillId="6" borderId="86" xfId="20" applyNumberFormat="1" applyFont="1" applyAlignment="1">
      <alignment horizontal="right" vertical="top" wrapText="1"/>
    </xf>
    <xf numFmtId="175" fontId="11" fillId="6" borderId="86" xfId="20" applyNumberFormat="1" applyFont="1" applyAlignment="1">
      <alignment horizontal="right" vertical="top" wrapText="1"/>
    </xf>
    <xf numFmtId="167" fontId="11" fillId="6" borderId="86" xfId="20" applyNumberFormat="1" applyFont="1" applyAlignment="1">
      <alignment horizontal="right" vertical="top" wrapText="1"/>
    </xf>
    <xf numFmtId="167" fontId="11" fillId="6" borderId="86" xfId="20" applyNumberFormat="1" applyFont="1" applyAlignment="1">
      <alignment vertical="top" wrapText="1"/>
    </xf>
    <xf numFmtId="166" fontId="12" fillId="7" borderId="12" xfId="21" applyNumberFormat="1" applyFont="1" applyBorder="1" applyAlignment="1">
      <alignment horizontal="right" vertical="center" wrapText="1"/>
    </xf>
    <xf numFmtId="165" fontId="12" fillId="7" borderId="14" xfId="21" applyNumberFormat="1" applyFont="1" applyBorder="1" applyAlignment="1">
      <alignment horizontal="right" vertical="top" wrapText="1"/>
    </xf>
    <xf numFmtId="166" fontId="12" fillId="7" borderId="18" xfId="21" applyNumberFormat="1" applyFont="1" applyBorder="1" applyAlignment="1">
      <alignment horizontal="right" vertical="top" wrapText="1"/>
    </xf>
    <xf numFmtId="0" fontId="121" fillId="2" borderId="0" xfId="0" applyFont="1" applyFill="1" applyAlignment="1">
      <alignment vertical="center" wrapText="1"/>
    </xf>
    <xf numFmtId="0" fontId="122" fillId="0" borderId="0" xfId="0" applyFont="1" applyAlignment="1">
      <alignment vertical="top" wrapText="1"/>
    </xf>
    <xf numFmtId="0" fontId="122" fillId="2" borderId="0" xfId="0" applyFont="1" applyFill="1" applyAlignment="1">
      <alignment wrapText="1"/>
    </xf>
    <xf numFmtId="0" fontId="2" fillId="6" borderId="86" xfId="20" applyFont="1" applyAlignment="1">
      <alignment wrapText="1"/>
    </xf>
    <xf numFmtId="0" fontId="11" fillId="6" borderId="86" xfId="20" applyFont="1" applyAlignment="1">
      <alignment horizontal="right" wrapText="1"/>
    </xf>
    <xf numFmtId="0" fontId="16" fillId="6" borderId="86" xfId="20" applyFont="1" applyAlignment="1">
      <alignment horizontal="right" wrapText="1"/>
    </xf>
    <xf numFmtId="0" fontId="9" fillId="6" borderId="86" xfId="20" applyFont="1" applyAlignment="1">
      <alignment wrapText="1"/>
    </xf>
    <xf numFmtId="0" fontId="2" fillId="6" borderId="86" xfId="20" applyFont="1" applyAlignment="1">
      <alignment horizontal="right" wrapText="1"/>
    </xf>
    <xf numFmtId="1" fontId="11" fillId="6" borderId="86" xfId="20" applyNumberFormat="1" applyFont="1" applyAlignment="1">
      <alignment horizontal="right" wrapText="1"/>
    </xf>
    <xf numFmtId="166" fontId="12" fillId="7" borderId="22" xfId="21" applyNumberFormat="1" applyFont="1" applyBorder="1" applyAlignment="1">
      <alignment horizontal="right" vertical="center" wrapText="1"/>
    </xf>
    <xf numFmtId="166" fontId="12" fillId="7" borderId="25" xfId="21" applyNumberFormat="1" applyFont="1" applyBorder="1" applyAlignment="1">
      <alignment horizontal="right" vertical="center" wrapText="1"/>
    </xf>
    <xf numFmtId="166" fontId="12" fillId="7" borderId="24" xfId="21" applyNumberFormat="1" applyFont="1" applyBorder="1" applyAlignment="1">
      <alignment horizontal="right" vertical="center" wrapText="1"/>
    </xf>
    <xf numFmtId="166" fontId="12" fillId="7" borderId="27" xfId="21" applyNumberFormat="1" applyFont="1" applyBorder="1" applyAlignment="1">
      <alignment horizontal="right" vertical="center" wrapText="1"/>
    </xf>
    <xf numFmtId="166" fontId="12" fillId="7" borderId="14" xfId="21" applyNumberFormat="1" applyFont="1" applyBorder="1" applyAlignment="1">
      <alignment horizontal="right" vertical="center" wrapText="1"/>
    </xf>
    <xf numFmtId="173" fontId="12" fillId="7" borderId="25" xfId="21" applyNumberFormat="1" applyFont="1" applyBorder="1" applyAlignment="1">
      <alignment horizontal="right" vertical="center" wrapText="1"/>
    </xf>
    <xf numFmtId="0" fontId="12" fillId="7" borderId="25" xfId="21" applyFont="1" applyBorder="1" applyAlignment="1">
      <alignment horizontal="right" vertical="center" wrapText="1"/>
    </xf>
    <xf numFmtId="173" fontId="12" fillId="7" borderId="22" xfId="21" applyNumberFormat="1" applyFont="1" applyBorder="1" applyAlignment="1">
      <alignment horizontal="right" vertical="center" wrapText="1"/>
    </xf>
    <xf numFmtId="173" fontId="12" fillId="7" borderId="24" xfId="21" applyNumberFormat="1" applyFont="1" applyBorder="1" applyAlignment="1">
      <alignment horizontal="right" vertical="center" wrapText="1"/>
    </xf>
    <xf numFmtId="0" fontId="121" fillId="2" borderId="0" xfId="0" applyFont="1" applyFill="1" applyAlignment="1">
      <alignment wrapText="1"/>
    </xf>
    <xf numFmtId="0" fontId="9" fillId="6" borderId="86" xfId="20" applyFont="1" applyAlignment="1">
      <alignment horizontal="right" wrapText="1"/>
    </xf>
    <xf numFmtId="166" fontId="12" fillId="7" borderId="29" xfId="21" applyNumberFormat="1" applyFont="1" applyBorder="1" applyAlignment="1">
      <alignment horizontal="right" vertical="center" wrapText="1"/>
    </xf>
    <xf numFmtId="0" fontId="9" fillId="6" borderId="86" xfId="20" applyFont="1" applyAlignment="1">
      <alignment horizontal="center" wrapText="1"/>
    </xf>
    <xf numFmtId="1" fontId="16" fillId="6" borderId="86" xfId="20" applyNumberFormat="1" applyFont="1" applyAlignment="1">
      <alignment horizontal="center" wrapText="1"/>
    </xf>
    <xf numFmtId="0" fontId="12" fillId="7" borderId="24" xfId="21" applyFont="1" applyBorder="1" applyAlignment="1">
      <alignment horizontal="right" vertical="center" wrapText="1"/>
    </xf>
    <xf numFmtId="165" fontId="12" fillId="7" borderId="25" xfId="21" applyNumberFormat="1" applyFont="1" applyBorder="1" applyAlignment="1">
      <alignment horizontal="right" vertical="center" wrapText="1"/>
    </xf>
    <xf numFmtId="165" fontId="12" fillId="7" borderId="24" xfId="21" applyNumberFormat="1" applyFont="1" applyBorder="1" applyAlignment="1">
      <alignment horizontal="right" vertical="center" wrapText="1"/>
    </xf>
    <xf numFmtId="174" fontId="12" fillId="7" borderId="22" xfId="21" applyNumberFormat="1" applyFont="1" applyBorder="1" applyAlignment="1">
      <alignment horizontal="right" vertical="center" wrapText="1"/>
    </xf>
    <xf numFmtId="174" fontId="12" fillId="7" borderId="25" xfId="21" applyNumberFormat="1" applyFont="1" applyBorder="1" applyAlignment="1">
      <alignment horizontal="right" vertical="center" wrapText="1"/>
    </xf>
    <xf numFmtId="174" fontId="12" fillId="7" borderId="24" xfId="21" applyNumberFormat="1" applyFont="1" applyBorder="1" applyAlignment="1">
      <alignment horizontal="right" vertical="center" wrapText="1"/>
    </xf>
    <xf numFmtId="0" fontId="120" fillId="2" borderId="0" xfId="0" applyFont="1" applyFill="1" applyAlignment="1">
      <alignment horizontal="left" vertical="top" wrapText="1"/>
    </xf>
    <xf numFmtId="0" fontId="16" fillId="6" borderId="86" xfId="20" applyFont="1" applyAlignment="1">
      <alignment horizontal="center" wrapText="1"/>
    </xf>
    <xf numFmtId="166" fontId="12" fillId="7" borderId="22" xfId="21" applyNumberFormat="1" applyFont="1" applyBorder="1" applyAlignment="1">
      <alignment horizontal="right" vertical="top" wrapText="1"/>
    </xf>
    <xf numFmtId="166" fontId="12" fillId="7" borderId="26" xfId="21" applyNumberFormat="1" applyFont="1" applyBorder="1" applyAlignment="1">
      <alignment horizontal="right" vertical="top" wrapText="1"/>
    </xf>
    <xf numFmtId="166" fontId="12" fillId="7" borderId="6" xfId="21" applyNumberFormat="1" applyFont="1" applyBorder="1" applyAlignment="1">
      <alignment horizontal="right" vertical="center" wrapText="1"/>
    </xf>
    <xf numFmtId="166" fontId="12" fillId="7" borderId="7" xfId="21" applyNumberFormat="1" applyFont="1" applyBorder="1" applyAlignment="1">
      <alignment horizontal="right" vertical="center" wrapText="1"/>
    </xf>
    <xf numFmtId="166" fontId="12" fillId="7" borderId="33" xfId="21" applyNumberFormat="1" applyFont="1" applyBorder="1" applyAlignment="1">
      <alignment horizontal="right" vertical="center" wrapText="1"/>
    </xf>
    <xf numFmtId="0" fontId="16" fillId="6" borderId="86" xfId="20" applyFont="1" applyAlignment="1">
      <alignment wrapText="1"/>
    </xf>
    <xf numFmtId="0" fontId="20" fillId="6" borderId="86" xfId="20" applyFont="1" applyAlignment="1">
      <alignment horizontal="right" wrapText="1"/>
    </xf>
    <xf numFmtId="0" fontId="9" fillId="6" borderId="86" xfId="20" applyFont="1" applyAlignment="1">
      <alignment horizontal="left" vertical="center" wrapText="1"/>
    </xf>
    <xf numFmtId="0" fontId="2" fillId="6" borderId="86" xfId="20" applyFont="1" applyAlignment="1">
      <alignment vertical="center" wrapText="1"/>
    </xf>
    <xf numFmtId="0" fontId="11" fillId="6" borderId="86" xfId="20" applyFont="1" applyAlignment="1">
      <alignment wrapText="1"/>
    </xf>
    <xf numFmtId="164" fontId="12" fillId="7" borderId="6" xfId="21" applyNumberFormat="1" applyFont="1" applyBorder="1" applyAlignment="1">
      <alignment horizontal="right" vertical="center" wrapText="1"/>
    </xf>
    <xf numFmtId="165" fontId="12" fillId="7" borderId="7" xfId="21" applyNumberFormat="1" applyFont="1" applyBorder="1" applyAlignment="1">
      <alignment horizontal="right" vertical="center" wrapText="1"/>
    </xf>
    <xf numFmtId="0" fontId="12" fillId="7" borderId="33" xfId="21" applyFont="1" applyBorder="1" applyAlignment="1">
      <alignment horizontal="right" vertical="center" wrapText="1"/>
    </xf>
    <xf numFmtId="165" fontId="12" fillId="7" borderId="14" xfId="21" applyNumberFormat="1" applyFont="1" applyBorder="1" applyAlignment="1">
      <alignment horizontal="right" vertical="center" wrapText="1"/>
    </xf>
    <xf numFmtId="165" fontId="12" fillId="7" borderId="6" xfId="21" applyNumberFormat="1" applyFont="1" applyBorder="1" applyAlignment="1">
      <alignment horizontal="right" vertical="center" wrapText="1"/>
    </xf>
    <xf numFmtId="169" fontId="12" fillId="7" borderId="33" xfId="21" applyNumberFormat="1" applyFont="1" applyBorder="1" applyAlignment="1">
      <alignment horizontal="right" vertical="center" wrapText="1"/>
    </xf>
    <xf numFmtId="164" fontId="12" fillId="7" borderId="7" xfId="21" applyNumberFormat="1" applyFont="1" applyBorder="1" applyAlignment="1">
      <alignment horizontal="right" vertical="center" wrapText="1"/>
    </xf>
    <xf numFmtId="164" fontId="10" fillId="7" borderId="7" xfId="21" applyNumberFormat="1" applyFont="1" applyBorder="1" applyAlignment="1">
      <alignment horizontal="right" vertical="center" wrapText="1"/>
    </xf>
    <xf numFmtId="164" fontId="12" fillId="7" borderId="34" xfId="21" applyNumberFormat="1" applyFont="1" applyBorder="1" applyAlignment="1">
      <alignment horizontal="right" vertical="center" wrapText="1"/>
    </xf>
    <xf numFmtId="164" fontId="12" fillId="7" borderId="18" xfId="21" applyNumberFormat="1" applyFont="1" applyBorder="1" applyAlignment="1">
      <alignment horizontal="right" vertical="center" wrapText="1"/>
    </xf>
    <xf numFmtId="165" fontId="10" fillId="7" borderId="6" xfId="21" applyNumberFormat="1" applyFont="1" applyBorder="1" applyAlignment="1">
      <alignment horizontal="right" vertical="center" wrapText="1"/>
    </xf>
    <xf numFmtId="165" fontId="10" fillId="7" borderId="7" xfId="21" applyNumberFormat="1" applyFont="1" applyBorder="1" applyAlignment="1">
      <alignment horizontal="right" vertical="center" wrapText="1"/>
    </xf>
    <xf numFmtId="165" fontId="10" fillId="7" borderId="34" xfId="21" applyNumberFormat="1" applyFont="1" applyBorder="1" applyAlignment="1">
      <alignment horizontal="right" vertical="center" wrapText="1"/>
    </xf>
    <xf numFmtId="0" fontId="21" fillId="7" borderId="6" xfId="21" applyFont="1" applyBorder="1" applyAlignment="1">
      <alignment horizontal="left" vertical="center" wrapText="1"/>
    </xf>
    <xf numFmtId="164" fontId="10" fillId="7" borderId="14" xfId="21" applyNumberFormat="1" applyFont="1" applyBorder="1" applyAlignment="1">
      <alignment horizontal="right" vertical="center" wrapText="1"/>
    </xf>
    <xf numFmtId="164" fontId="10" fillId="7" borderId="14" xfId="21" applyNumberFormat="1" applyFont="1" applyBorder="1" applyAlignment="1">
      <alignment horizontal="right" wrapText="1"/>
    </xf>
    <xf numFmtId="165" fontId="12" fillId="7" borderId="33" xfId="21" applyNumberFormat="1" applyFont="1" applyBorder="1" applyAlignment="1">
      <alignment horizontal="right" vertical="center" wrapText="1"/>
    </xf>
    <xf numFmtId="165" fontId="10" fillId="7" borderId="33" xfId="21" applyNumberFormat="1" applyFont="1" applyBorder="1" applyAlignment="1">
      <alignment horizontal="right" vertical="center" wrapText="1"/>
    </xf>
    <xf numFmtId="0" fontId="10" fillId="7" borderId="7" xfId="21" applyFont="1" applyBorder="1" applyAlignment="1">
      <alignment horizontal="right" vertical="center" wrapText="1"/>
    </xf>
    <xf numFmtId="0" fontId="21" fillId="6" borderId="86" xfId="20" applyFont="1" applyAlignment="1">
      <alignment horizontal="left" wrapText="1"/>
    </xf>
    <xf numFmtId="165" fontId="10" fillId="7" borderId="10" xfId="21" applyNumberFormat="1" applyFont="1" applyBorder="1" applyAlignment="1">
      <alignment horizontal="right" vertical="center" wrapText="1"/>
    </xf>
    <xf numFmtId="165" fontId="10" fillId="7" borderId="11" xfId="21" applyNumberFormat="1" applyFont="1" applyBorder="1" applyAlignment="1">
      <alignment horizontal="right" vertical="center" wrapText="1"/>
    </xf>
    <xf numFmtId="165" fontId="10" fillId="7" borderId="17" xfId="21" applyNumberFormat="1" applyFont="1" applyBorder="1" applyAlignment="1">
      <alignment horizontal="right" vertical="center" wrapText="1"/>
    </xf>
    <xf numFmtId="165" fontId="12" fillId="7" borderId="29" xfId="21" applyNumberFormat="1" applyFont="1" applyBorder="1" applyAlignment="1">
      <alignment horizontal="right" vertical="center" wrapText="1"/>
    </xf>
    <xf numFmtId="165" fontId="10" fillId="7" borderId="22" xfId="21" applyNumberFormat="1" applyFont="1" applyBorder="1" applyAlignment="1">
      <alignment horizontal="right" vertical="center" wrapText="1"/>
    </xf>
    <xf numFmtId="165" fontId="10" fillId="7" borderId="25" xfId="21" applyNumberFormat="1" applyFont="1" applyBorder="1" applyAlignment="1">
      <alignment horizontal="right" vertical="center" wrapText="1"/>
    </xf>
    <xf numFmtId="165" fontId="10" fillId="7" borderId="23" xfId="21" applyNumberFormat="1" applyFont="1" applyBorder="1" applyAlignment="1">
      <alignment horizontal="right" vertical="center" wrapText="1"/>
    </xf>
    <xf numFmtId="169" fontId="10" fillId="7" borderId="22" xfId="21" applyNumberFormat="1" applyFont="1" applyBorder="1" applyAlignment="1">
      <alignment horizontal="right" vertical="center" wrapText="1"/>
    </xf>
    <xf numFmtId="169" fontId="10" fillId="7" borderId="23" xfId="21" applyNumberFormat="1" applyFont="1" applyBorder="1" applyAlignment="1">
      <alignment horizontal="right" vertical="center" wrapText="1"/>
    </xf>
    <xf numFmtId="169" fontId="12" fillId="7" borderId="29" xfId="21" applyNumberFormat="1" applyFont="1" applyBorder="1" applyAlignment="1">
      <alignment horizontal="right" vertical="center" wrapText="1"/>
    </xf>
    <xf numFmtId="166" fontId="10" fillId="7" borderId="6" xfId="21" applyNumberFormat="1" applyFont="1" applyBorder="1" applyAlignment="1">
      <alignment horizontal="right" vertical="center" wrapText="1"/>
    </xf>
    <xf numFmtId="166" fontId="10" fillId="7" borderId="7" xfId="21" applyNumberFormat="1" applyFont="1" applyBorder="1" applyAlignment="1">
      <alignment horizontal="right" vertical="center" wrapText="1"/>
    </xf>
    <xf numFmtId="166" fontId="10" fillId="7" borderId="38" xfId="21" applyNumberFormat="1" applyFont="1" applyBorder="1" applyAlignment="1">
      <alignment horizontal="right" vertical="center" wrapText="1"/>
    </xf>
    <xf numFmtId="166" fontId="10" fillId="7" borderId="24" xfId="21" applyNumberFormat="1" applyFont="1" applyBorder="1" applyAlignment="1">
      <alignment horizontal="right" vertical="center" wrapText="1"/>
    </xf>
    <xf numFmtId="166" fontId="12" fillId="7" borderId="39" xfId="21" applyNumberFormat="1" applyFont="1" applyBorder="1" applyAlignment="1">
      <alignment horizontal="right" vertical="center" wrapText="1"/>
    </xf>
    <xf numFmtId="165" fontId="10" fillId="7" borderId="27" xfId="21" applyNumberFormat="1" applyFont="1" applyBorder="1" applyAlignment="1">
      <alignment horizontal="right" vertical="center" wrapText="1"/>
    </xf>
    <xf numFmtId="166" fontId="10" fillId="7" borderId="22" xfId="21" applyNumberFormat="1" applyFont="1" applyBorder="1" applyAlignment="1">
      <alignment horizontal="right" vertical="center" wrapText="1"/>
    </xf>
    <xf numFmtId="166" fontId="10" fillId="7" borderId="25" xfId="21" applyNumberFormat="1" applyFont="1" applyBorder="1" applyAlignment="1">
      <alignment horizontal="right" vertical="center" wrapText="1"/>
    </xf>
    <xf numFmtId="166" fontId="10" fillId="7" borderId="23" xfId="21" applyNumberFormat="1" applyFont="1" applyBorder="1" applyAlignment="1">
      <alignment horizontal="right" vertical="center" wrapText="1"/>
    </xf>
    <xf numFmtId="171" fontId="10" fillId="7" borderId="23" xfId="21" applyNumberFormat="1" applyFont="1" applyBorder="1" applyAlignment="1">
      <alignment horizontal="right" vertical="center" wrapText="1"/>
    </xf>
    <xf numFmtId="166" fontId="10" fillId="7" borderId="73" xfId="21" applyNumberFormat="1" applyFont="1" applyBorder="1" applyAlignment="1">
      <alignment horizontal="right" vertical="center" wrapText="1"/>
    </xf>
    <xf numFmtId="166" fontId="12" fillId="7" borderId="19" xfId="21" applyNumberFormat="1" applyFont="1" applyBorder="1" applyAlignment="1">
      <alignment horizontal="right" vertical="center" wrapText="1"/>
    </xf>
    <xf numFmtId="165" fontId="10" fillId="7" borderId="19" xfId="21" applyNumberFormat="1" applyFont="1" applyBorder="1" applyAlignment="1">
      <alignment horizontal="right" vertical="center" wrapText="1"/>
    </xf>
    <xf numFmtId="166" fontId="10" fillId="7" borderId="19" xfId="21" applyNumberFormat="1" applyFont="1" applyBorder="1" applyAlignment="1">
      <alignment horizontal="right" vertical="center" wrapText="1"/>
    </xf>
    <xf numFmtId="0" fontId="11" fillId="6" borderId="86" xfId="20" applyFont="1" applyAlignment="1">
      <alignment horizontal="left" wrapText="1"/>
    </xf>
    <xf numFmtId="166" fontId="12" fillId="7" borderId="23" xfId="21" applyNumberFormat="1" applyFont="1" applyBorder="1" applyAlignment="1">
      <alignment horizontal="right" vertical="center" wrapText="1"/>
    </xf>
    <xf numFmtId="166" fontId="12" fillId="7" borderId="18" xfId="21" applyNumberFormat="1" applyFont="1" applyBorder="1" applyAlignment="1">
      <alignment horizontal="right" vertical="center" wrapText="1"/>
    </xf>
    <xf numFmtId="166" fontId="12" fillId="7" borderId="25" xfId="21" applyNumberFormat="1" applyFont="1" applyBorder="1" applyAlignment="1">
      <alignment horizontal="right" vertical="top" wrapText="1"/>
    </xf>
    <xf numFmtId="166" fontId="12" fillId="7" borderId="23" xfId="21" applyNumberFormat="1" applyFont="1" applyBorder="1" applyAlignment="1">
      <alignment horizontal="right" vertical="top" wrapText="1"/>
    </xf>
    <xf numFmtId="165" fontId="12" fillId="7" borderId="22" xfId="21" applyNumberFormat="1" applyFont="1" applyBorder="1" applyAlignment="1">
      <alignment horizontal="right" vertical="center" wrapText="1"/>
    </xf>
    <xf numFmtId="0" fontId="21" fillId="6" borderId="86" xfId="20" applyFont="1" applyAlignment="1">
      <alignment horizontal="center" wrapText="1"/>
    </xf>
    <xf numFmtId="0" fontId="21" fillId="6" borderId="86" xfId="20" applyFont="1" applyAlignment="1">
      <alignment horizontal="right" wrapText="1"/>
    </xf>
    <xf numFmtId="0" fontId="20" fillId="6" borderId="86" xfId="20" applyFont="1" applyAlignment="1">
      <alignment wrapText="1"/>
    </xf>
    <xf numFmtId="166" fontId="12" fillId="7" borderId="42" xfId="21" applyNumberFormat="1" applyFont="1" applyBorder="1" applyAlignment="1">
      <alignment horizontal="right" vertical="center" wrapText="1"/>
    </xf>
    <xf numFmtId="166" fontId="10" fillId="7" borderId="42" xfId="21" applyNumberFormat="1" applyFont="1" applyBorder="1" applyAlignment="1">
      <alignment horizontal="right" vertical="center" wrapText="1"/>
    </xf>
    <xf numFmtId="0" fontId="2" fillId="6" borderId="86" xfId="20" applyFont="1" applyAlignment="1">
      <alignment horizontal="left" vertical="top" wrapText="1"/>
    </xf>
    <xf numFmtId="0" fontId="20" fillId="6" borderId="86" xfId="20" applyFont="1" applyAlignment="1">
      <alignment horizontal="right" vertical="center" wrapText="1"/>
    </xf>
    <xf numFmtId="0" fontId="21" fillId="6" borderId="86" xfId="20" applyFont="1" applyAlignment="1">
      <alignment horizontal="left" vertical="top" wrapText="1"/>
    </xf>
    <xf numFmtId="0" fontId="21" fillId="6" borderId="86" xfId="20" applyFont="1" applyAlignment="1">
      <alignment horizontal="center" vertical="top" wrapText="1"/>
    </xf>
    <xf numFmtId="0" fontId="21" fillId="6" borderId="86" xfId="20" applyFont="1" applyAlignment="1">
      <alignment horizontal="right" vertical="top" wrapText="1"/>
    </xf>
    <xf numFmtId="0" fontId="12" fillId="6" borderId="86" xfId="20" applyFont="1" applyAlignment="1">
      <alignment horizontal="right" wrapText="1"/>
    </xf>
    <xf numFmtId="0" fontId="10" fillId="6" borderId="86" xfId="20" applyFont="1" applyAlignment="1">
      <alignment horizontal="right" wrapText="1"/>
    </xf>
    <xf numFmtId="0" fontId="11" fillId="6" borderId="86" xfId="20" applyFont="1" applyAlignment="1">
      <alignment horizontal="center" wrapText="1"/>
    </xf>
    <xf numFmtId="170" fontId="10" fillId="7" borderId="25" xfId="21" applyNumberFormat="1" applyFont="1" applyBorder="1" applyAlignment="1">
      <alignment horizontal="right" vertical="center" wrapText="1"/>
    </xf>
    <xf numFmtId="166" fontId="10" fillId="7" borderId="43" xfId="21" applyNumberFormat="1" applyFont="1" applyBorder="1" applyAlignment="1">
      <alignment horizontal="right" vertical="center" wrapText="1"/>
    </xf>
    <xf numFmtId="166" fontId="10" fillId="7" borderId="44" xfId="21" applyNumberFormat="1" applyFont="1" applyBorder="1" applyAlignment="1">
      <alignment horizontal="right" vertical="center" wrapText="1"/>
    </xf>
    <xf numFmtId="166" fontId="12" fillId="7" borderId="44" xfId="21" applyNumberFormat="1" applyFont="1" applyBorder="1" applyAlignment="1">
      <alignment horizontal="right" vertical="center" wrapText="1"/>
    </xf>
    <xf numFmtId="170" fontId="10" fillId="7" borderId="25" xfId="21" applyNumberFormat="1" applyFont="1" applyBorder="1" applyAlignment="1">
      <alignment vertical="center" wrapText="1"/>
    </xf>
    <xf numFmtId="166" fontId="20" fillId="7" borderId="44" xfId="21" applyNumberFormat="1" applyFont="1" applyBorder="1" applyAlignment="1">
      <alignment vertical="center" wrapText="1"/>
    </xf>
    <xf numFmtId="166" fontId="20" fillId="7" borderId="24" xfId="21" applyNumberFormat="1" applyFont="1" applyBorder="1" applyAlignment="1">
      <alignment vertical="center" wrapText="1"/>
    </xf>
    <xf numFmtId="171" fontId="10" fillId="7" borderId="33" xfId="21" applyNumberFormat="1" applyFont="1" applyBorder="1" applyAlignment="1">
      <alignment horizontal="right" vertical="center" wrapText="1"/>
    </xf>
    <xf numFmtId="0" fontId="125" fillId="2" borderId="0" xfId="0" applyFont="1" applyFill="1" applyAlignment="1">
      <alignment horizontal="left" vertical="top" wrapText="1"/>
    </xf>
    <xf numFmtId="0" fontId="12" fillId="7" borderId="74" xfId="21" applyFont="1" applyBorder="1" applyAlignment="1">
      <alignment horizontal="right" vertical="center" wrapText="1"/>
    </xf>
    <xf numFmtId="172" fontId="12" fillId="7" borderId="6" xfId="21" applyNumberFormat="1" applyFont="1" applyBorder="1" applyAlignment="1">
      <alignment horizontal="right" vertical="center" wrapText="1"/>
    </xf>
    <xf numFmtId="172" fontId="12" fillId="7" borderId="7" xfId="21" applyNumberFormat="1" applyFont="1" applyBorder="1" applyAlignment="1">
      <alignment horizontal="right" vertical="center" wrapText="1"/>
    </xf>
    <xf numFmtId="166" fontId="12" fillId="7" borderId="21" xfId="21" applyNumberFormat="1" applyFont="1" applyBorder="1" applyAlignment="1">
      <alignment horizontal="right" vertical="center" wrapText="1"/>
    </xf>
    <xf numFmtId="172" fontId="12" fillId="7" borderId="21" xfId="21" applyNumberFormat="1" applyFont="1" applyBorder="1" applyAlignment="1">
      <alignment horizontal="right" vertical="center" wrapText="1"/>
    </xf>
    <xf numFmtId="0" fontId="76" fillId="7" borderId="6" xfId="21" applyFont="1" applyBorder="1" applyAlignment="1">
      <alignment horizontal="left" vertical="top" wrapText="1"/>
    </xf>
    <xf numFmtId="0" fontId="76" fillId="7" borderId="7" xfId="21" applyFont="1" applyBorder="1" applyAlignment="1">
      <alignment horizontal="left" vertical="top" wrapText="1"/>
    </xf>
    <xf numFmtId="175" fontId="16" fillId="6" borderId="86" xfId="20" applyNumberFormat="1" applyFont="1" applyAlignment="1">
      <alignment horizontal="right" wrapText="1"/>
    </xf>
    <xf numFmtId="175" fontId="11" fillId="6" borderId="86" xfId="20" applyNumberFormat="1" applyFont="1" applyAlignment="1">
      <alignment horizontal="right" wrapText="1"/>
    </xf>
    <xf numFmtId="171" fontId="12" fillId="7" borderId="6" xfId="21" applyNumberFormat="1" applyFont="1" applyBorder="1" applyAlignment="1">
      <alignment horizontal="right" vertical="center" wrapText="1"/>
    </xf>
    <xf numFmtId="171" fontId="12" fillId="7" borderId="7" xfId="21" applyNumberFormat="1" applyFont="1" applyBorder="1" applyAlignment="1">
      <alignment horizontal="right" vertical="center" wrapText="1"/>
    </xf>
    <xf numFmtId="171" fontId="12" fillId="7" borderId="33" xfId="21" applyNumberFormat="1" applyFont="1" applyBorder="1" applyAlignment="1">
      <alignment horizontal="right" vertical="center" wrapText="1"/>
    </xf>
    <xf numFmtId="180" fontId="12" fillId="7" borderId="6" xfId="21" applyNumberFormat="1" applyFont="1" applyBorder="1" applyAlignment="1">
      <alignment horizontal="right" vertical="center" wrapText="1"/>
    </xf>
    <xf numFmtId="180" fontId="12" fillId="7" borderId="7" xfId="21" applyNumberFormat="1" applyFont="1" applyBorder="1" applyAlignment="1">
      <alignment horizontal="right" vertical="center" wrapText="1"/>
    </xf>
    <xf numFmtId="180" fontId="12" fillId="7" borderId="33" xfId="21" applyNumberFormat="1" applyFont="1" applyBorder="1" applyAlignment="1">
      <alignment horizontal="right" vertical="center" wrapText="1"/>
    </xf>
    <xf numFmtId="181" fontId="12" fillId="7" borderId="6" xfId="21" applyNumberFormat="1" applyFont="1" applyBorder="1" applyAlignment="1">
      <alignment horizontal="right" vertical="center" wrapText="1"/>
    </xf>
    <xf numFmtId="181" fontId="12" fillId="7" borderId="7" xfId="21" applyNumberFormat="1" applyFont="1" applyBorder="1" applyAlignment="1">
      <alignment horizontal="right" vertical="center" wrapText="1"/>
    </xf>
    <xf numFmtId="181" fontId="12" fillId="7" borderId="21" xfId="21" applyNumberFormat="1" applyFont="1" applyBorder="1" applyAlignment="1">
      <alignment horizontal="right" vertical="center" wrapText="1"/>
    </xf>
    <xf numFmtId="0" fontId="97" fillId="6" borderId="86" xfId="20" applyFont="1" applyAlignment="1">
      <alignment horizontal="left" wrapText="1"/>
    </xf>
    <xf numFmtId="175" fontId="10" fillId="7" borderId="6" xfId="21" applyNumberFormat="1" applyFont="1" applyBorder="1" applyAlignment="1">
      <alignment horizontal="center" vertical="center" wrapText="1"/>
    </xf>
    <xf numFmtId="175" fontId="10" fillId="7" borderId="33" xfId="21" applyNumberFormat="1" applyFont="1" applyBorder="1" applyAlignment="1">
      <alignment horizontal="center" vertical="center" wrapText="1"/>
    </xf>
    <xf numFmtId="0" fontId="10" fillId="7" borderId="6" xfId="21" applyFont="1" applyBorder="1" applyAlignment="1">
      <alignment horizontal="center" vertical="center" wrapText="1"/>
    </xf>
    <xf numFmtId="0" fontId="10" fillId="7" borderId="7" xfId="21" applyFont="1" applyBorder="1" applyAlignment="1">
      <alignment horizontal="center" vertical="center" wrapText="1"/>
    </xf>
    <xf numFmtId="0" fontId="10" fillId="7" borderId="33" xfId="21" applyFont="1" applyBorder="1" applyAlignment="1">
      <alignment horizontal="center" vertical="center" wrapText="1"/>
    </xf>
    <xf numFmtId="0" fontId="5" fillId="7" borderId="0" xfId="23" applyFont="1" applyAlignment="1">
      <alignment horizontal="center" vertical="center" wrapText="1"/>
    </xf>
    <xf numFmtId="175" fontId="5" fillId="7" borderId="0" xfId="23" applyNumberFormat="1" applyFont="1" applyAlignment="1">
      <alignment horizontal="center" vertical="center" wrapText="1"/>
    </xf>
    <xf numFmtId="0" fontId="9" fillId="6" borderId="86" xfId="20" applyFont="1" applyAlignment="1">
      <alignment horizontal="center" vertical="top" wrapText="1"/>
    </xf>
    <xf numFmtId="0" fontId="100" fillId="9" borderId="22" xfId="22" applyFont="1" applyAlignment="1">
      <alignment horizontal="right" vertical="center"/>
    </xf>
    <xf numFmtId="0" fontId="10" fillId="9" borderId="0" xfId="22" applyBorder="1">
      <alignment horizontal="left" wrapText="1"/>
    </xf>
    <xf numFmtId="0" fontId="10" fillId="8" borderId="0" xfId="24" applyBorder="1">
      <alignment horizontal="left" wrapText="1"/>
    </xf>
    <xf numFmtId="0" fontId="83" fillId="5" borderId="0" xfId="25" applyFont="1" applyBorder="1">
      <alignment horizontal="left" wrapText="1"/>
    </xf>
    <xf numFmtId="0" fontId="83" fillId="10" borderId="0" xfId="26" applyFont="1" applyBorder="1">
      <alignment horizontal="left" wrapText="1"/>
    </xf>
    <xf numFmtId="0" fontId="83" fillId="5" borderId="22" xfId="25" applyFont="1" applyAlignment="1">
      <alignment horizontal="right" vertical="center"/>
    </xf>
    <xf numFmtId="0" fontId="100" fillId="8" borderId="22" xfId="24" applyFont="1" applyAlignment="1">
      <alignment horizontal="right" vertical="center"/>
    </xf>
    <xf numFmtId="0" fontId="83" fillId="10" borderId="22" xfId="26" applyFont="1" applyAlignment="1">
      <alignment horizontal="right" vertical="center"/>
    </xf>
    <xf numFmtId="0" fontId="127" fillId="0" borderId="0" xfId="13" applyFont="1">
      <alignment horizontal="right" wrapText="1"/>
    </xf>
    <xf numFmtId="0" fontId="127" fillId="0" borderId="0" xfId="0" applyFont="1" applyAlignment="1">
      <alignment horizontal="right" vertical="center" wrapText="1"/>
    </xf>
    <xf numFmtId="0" fontId="125" fillId="0" borderId="0" xfId="0" applyFont="1"/>
    <xf numFmtId="0" fontId="125" fillId="0" borderId="0" xfId="0" applyFont="1" applyAlignment="1">
      <alignment horizontal="right"/>
    </xf>
    <xf numFmtId="0" fontId="50" fillId="0" borderId="0" xfId="15" applyFont="1" applyFill="1"/>
    <xf numFmtId="0" fontId="88" fillId="0" borderId="87" xfId="15" applyFont="1" applyBorder="1" applyAlignment="1">
      <alignment horizontal="left" vertical="center"/>
    </xf>
    <xf numFmtId="0" fontId="9" fillId="6" borderId="0" xfId="20" applyFont="1" applyBorder="1" applyAlignment="1">
      <alignment horizontal="left" vertical="top" wrapText="1"/>
    </xf>
    <xf numFmtId="0" fontId="2" fillId="0" borderId="0" xfId="0" applyFont="1" applyAlignment="1">
      <alignment horizontal="justify" vertical="top" wrapText="1"/>
    </xf>
    <xf numFmtId="0" fontId="78" fillId="0" borderId="0" xfId="0" applyFont="1"/>
    <xf numFmtId="0" fontId="10" fillId="2" borderId="8" xfId="0" applyFont="1" applyFill="1" applyBorder="1" applyAlignment="1">
      <alignment horizontal="right" vertical="center" wrapText="1"/>
    </xf>
    <xf numFmtId="0" fontId="100" fillId="0" borderId="22" xfId="0" applyFont="1" applyBorder="1" applyAlignment="1">
      <alignment vertical="center" wrapText="1"/>
    </xf>
    <xf numFmtId="0" fontId="100" fillId="0" borderId="0" xfId="0" applyFont="1" applyAlignment="1">
      <alignment vertical="center" wrapText="1"/>
    </xf>
    <xf numFmtId="0" fontId="100" fillId="0" borderId="24" xfId="0" applyFont="1" applyBorder="1" applyAlignment="1">
      <alignment vertical="center" wrapText="1"/>
    </xf>
    <xf numFmtId="0" fontId="128" fillId="2" borderId="0" xfId="0" applyFont="1" applyFill="1" applyAlignment="1">
      <alignment vertical="center" wrapText="1"/>
    </xf>
    <xf numFmtId="0" fontId="0" fillId="0" borderId="0" xfId="0" applyAlignment="1">
      <alignment wrapText="1"/>
    </xf>
    <xf numFmtId="0" fontId="129" fillId="0" borderId="0" xfId="0" applyFont="1" applyAlignment="1">
      <alignment horizontal="center" wrapText="1"/>
    </xf>
    <xf numFmtId="0" fontId="129" fillId="0" borderId="0" xfId="0" applyFont="1" applyAlignment="1">
      <alignment horizontal="center"/>
    </xf>
    <xf numFmtId="0" fontId="10" fillId="0" borderId="0" xfId="0" applyFont="1" applyAlignment="1">
      <alignment horizontal="center" vertical="center" wrapText="1"/>
    </xf>
    <xf numFmtId="166" fontId="10" fillId="0" borderId="0" xfId="0" applyNumberFormat="1" applyFont="1" applyAlignment="1">
      <alignment horizontal="center" vertical="center" wrapText="1"/>
    </xf>
    <xf numFmtId="0" fontId="100" fillId="0" borderId="89" xfId="0" applyFont="1" applyBorder="1" applyAlignment="1">
      <alignment wrapText="1"/>
    </xf>
    <xf numFmtId="0" fontId="129" fillId="0" borderId="0" xfId="0" applyFont="1" applyAlignment="1">
      <alignment horizontal="center" vertical="center"/>
    </xf>
    <xf numFmtId="0" fontId="128" fillId="0" borderId="0" xfId="0" applyFont="1" applyAlignment="1">
      <alignment vertical="center" wrapText="1"/>
    </xf>
    <xf numFmtId="0" fontId="120" fillId="0" borderId="0" xfId="0" applyFont="1" applyAlignment="1">
      <alignment vertical="center" wrapText="1"/>
    </xf>
    <xf numFmtId="0" fontId="2" fillId="2" borderId="0" xfId="0" applyFont="1" applyFill="1" applyAlignment="1">
      <alignment horizontal="center" vertical="center" wrapText="1"/>
    </xf>
    <xf numFmtId="0" fontId="128" fillId="2" borderId="0" xfId="0" applyFont="1" applyFill="1" applyAlignment="1">
      <alignment horizontal="center" vertical="center" wrapText="1"/>
    </xf>
    <xf numFmtId="0" fontId="120" fillId="2" borderId="0" xfId="0" applyFont="1" applyFill="1" applyAlignment="1">
      <alignment horizontal="center" vertical="center" wrapText="1"/>
    </xf>
    <xf numFmtId="0" fontId="2" fillId="0" borderId="0" xfId="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33" xfId="0" applyFont="1" applyBorder="1" applyAlignment="1">
      <alignment horizontal="center" vertical="center"/>
    </xf>
    <xf numFmtId="0" fontId="10" fillId="0" borderId="33" xfId="0" applyFont="1" applyBorder="1" applyAlignment="1">
      <alignment horizontal="center" vertical="center" wrapText="1"/>
    </xf>
    <xf numFmtId="0" fontId="37" fillId="11" borderId="0" xfId="0" applyFont="1" applyFill="1" applyAlignment="1">
      <alignment horizontal="center" vertical="center" wrapText="1"/>
    </xf>
    <xf numFmtId="0" fontId="37" fillId="0" borderId="0" xfId="0" applyFont="1" applyAlignment="1">
      <alignment horizontal="center" vertical="center"/>
    </xf>
    <xf numFmtId="0" fontId="131" fillId="11" borderId="0" xfId="0" applyFont="1" applyFill="1" applyAlignment="1">
      <alignment horizontal="center" vertical="center" wrapText="1"/>
    </xf>
    <xf numFmtId="0" fontId="37" fillId="0" borderId="0" xfId="0" applyFont="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3" xfId="0" applyFont="1" applyBorder="1" applyAlignment="1">
      <alignment horizontal="center" vertical="center"/>
    </xf>
    <xf numFmtId="0" fontId="125" fillId="11" borderId="0" xfId="0" applyFont="1" applyFill="1" applyAlignment="1">
      <alignment horizontal="center" vertical="center" wrapText="1"/>
    </xf>
    <xf numFmtId="0" fontId="37" fillId="6" borderId="0" xfId="20" applyFont="1" applyBorder="1" applyAlignment="1">
      <alignment horizontal="center" vertical="center" wrapText="1"/>
    </xf>
    <xf numFmtId="0" fontId="5" fillId="2" borderId="0" xfId="0" applyFont="1" applyFill="1" applyAlignment="1">
      <alignment vertical="top" wrapText="1"/>
    </xf>
    <xf numFmtId="0" fontId="12" fillId="7" borderId="0" xfId="21" applyFont="1" applyAlignment="1">
      <alignment vertical="top" wrapText="1"/>
    </xf>
    <xf numFmtId="0" fontId="100" fillId="2" borderId="7" xfId="0" applyFont="1" applyFill="1" applyBorder="1" applyAlignment="1">
      <alignment horizontal="left" vertical="top" wrapText="1"/>
    </xf>
    <xf numFmtId="0" fontId="100" fillId="0" borderId="7" xfId="0" applyFont="1" applyBorder="1" applyAlignment="1">
      <alignment horizontal="left" vertical="top" wrapText="1"/>
    </xf>
    <xf numFmtId="172" fontId="10" fillId="0" borderId="6" xfId="0" applyNumberFormat="1" applyFont="1" applyBorder="1" applyAlignment="1">
      <alignment horizontal="right" vertical="center" wrapText="1"/>
    </xf>
    <xf numFmtId="172" fontId="10" fillId="0" borderId="7" xfId="0" applyNumberFormat="1" applyFont="1" applyBorder="1" applyAlignment="1">
      <alignment horizontal="right" vertical="center" wrapText="1"/>
    </xf>
    <xf numFmtId="166" fontId="10" fillId="0" borderId="21" xfId="0" applyNumberFormat="1" applyFont="1" applyBorder="1" applyAlignment="1">
      <alignment horizontal="right" vertical="center" wrapText="1"/>
    </xf>
    <xf numFmtId="172" fontId="10" fillId="0" borderId="21" xfId="0" applyNumberFormat="1" applyFont="1" applyBorder="1" applyAlignment="1">
      <alignment horizontal="right" vertical="center" wrapText="1"/>
    </xf>
    <xf numFmtId="171" fontId="117" fillId="12" borderId="10" xfId="0" applyNumberFormat="1" applyFont="1" applyFill="1" applyBorder="1" applyAlignment="1">
      <alignment horizontal="right" vertical="center" wrapText="1"/>
    </xf>
    <xf numFmtId="166" fontId="117" fillId="12" borderId="11" xfId="0" applyNumberFormat="1" applyFont="1" applyFill="1" applyBorder="1" applyAlignment="1">
      <alignment horizontal="right" vertical="center" wrapText="1"/>
    </xf>
    <xf numFmtId="166" fontId="117" fillId="12" borderId="12" xfId="0" applyNumberFormat="1" applyFont="1" applyFill="1" applyBorder="1" applyAlignment="1">
      <alignment horizontal="right" vertical="center" wrapText="1"/>
    </xf>
    <xf numFmtId="171" fontId="100" fillId="2" borderId="10" xfId="0" applyNumberFormat="1" applyFont="1" applyFill="1" applyBorder="1" applyAlignment="1">
      <alignment horizontal="right" vertical="center" wrapText="1"/>
    </xf>
    <xf numFmtId="166" fontId="100" fillId="2" borderId="11" xfId="0" applyNumberFormat="1" applyFont="1" applyFill="1" applyBorder="1" applyAlignment="1">
      <alignment horizontal="right" vertical="center" wrapText="1"/>
    </xf>
    <xf numFmtId="166" fontId="100" fillId="0" borderId="12" xfId="0" applyNumberFormat="1" applyFont="1" applyBorder="1" applyAlignment="1">
      <alignment horizontal="right" vertical="center" wrapText="1"/>
    </xf>
    <xf numFmtId="173" fontId="117" fillId="12" borderId="22" xfId="0" applyNumberFormat="1" applyFont="1" applyFill="1" applyBorder="1" applyAlignment="1">
      <alignment horizontal="right" vertical="center" wrapText="1"/>
    </xf>
    <xf numFmtId="173" fontId="117" fillId="12" borderId="24" xfId="0" applyNumberFormat="1" applyFont="1" applyFill="1" applyBorder="1" applyAlignment="1">
      <alignment horizontal="right" vertical="center" wrapText="1"/>
    </xf>
    <xf numFmtId="166" fontId="100" fillId="0" borderId="22" xfId="0" applyNumberFormat="1" applyFont="1" applyBorder="1" applyAlignment="1">
      <alignment horizontal="right" vertical="center" wrapText="1"/>
    </xf>
    <xf numFmtId="173" fontId="100" fillId="0" borderId="22" xfId="0" applyNumberFormat="1" applyFont="1" applyBorder="1" applyAlignment="1">
      <alignment horizontal="right" vertical="center" wrapText="1"/>
    </xf>
    <xf numFmtId="166" fontId="100" fillId="0" borderId="25" xfId="0" applyNumberFormat="1" applyFont="1" applyBorder="1" applyAlignment="1">
      <alignment horizontal="right" vertical="center" wrapText="1"/>
    </xf>
    <xf numFmtId="173" fontId="100" fillId="0" borderId="25" xfId="0" applyNumberFormat="1" applyFont="1" applyBorder="1" applyAlignment="1">
      <alignment horizontal="right" vertical="center" wrapText="1"/>
    </xf>
    <xf numFmtId="166" fontId="100" fillId="0" borderId="26" xfId="0" applyNumberFormat="1" applyFont="1" applyBorder="1" applyAlignment="1">
      <alignment horizontal="right" vertical="center" wrapText="1"/>
    </xf>
    <xf numFmtId="173" fontId="100" fillId="0" borderId="26" xfId="0" applyNumberFormat="1" applyFont="1" applyBorder="1" applyAlignment="1">
      <alignment horizontal="right" vertical="center" wrapText="1"/>
    </xf>
    <xf numFmtId="173" fontId="100" fillId="0" borderId="23" xfId="0" applyNumberFormat="1" applyFont="1" applyBorder="1" applyAlignment="1">
      <alignment horizontal="right" vertical="center" wrapText="1"/>
    </xf>
    <xf numFmtId="166" fontId="100" fillId="0" borderId="23" xfId="0" applyNumberFormat="1" applyFont="1" applyBorder="1" applyAlignment="1">
      <alignment horizontal="right" vertical="center" wrapText="1"/>
    </xf>
    <xf numFmtId="173" fontId="117" fillId="0" borderId="18" xfId="0" applyNumberFormat="1" applyFont="1" applyBorder="1" applyAlignment="1">
      <alignment horizontal="right" vertical="center" wrapText="1"/>
    </xf>
    <xf numFmtId="166" fontId="117" fillId="0" borderId="18" xfId="0" applyNumberFormat="1" applyFont="1" applyBorder="1" applyAlignment="1">
      <alignment horizontal="right" vertical="center" wrapText="1"/>
    </xf>
    <xf numFmtId="166" fontId="117" fillId="12" borderId="25" xfId="0" applyNumberFormat="1" applyFont="1" applyFill="1" applyBorder="1" applyAlignment="1">
      <alignment horizontal="right" vertical="center" wrapText="1"/>
    </xf>
    <xf numFmtId="166" fontId="117" fillId="12" borderId="24" xfId="0" applyNumberFormat="1" applyFont="1" applyFill="1" applyBorder="1" applyAlignment="1">
      <alignment horizontal="right" vertical="center" wrapText="1"/>
    </xf>
    <xf numFmtId="173" fontId="100" fillId="0" borderId="14" xfId="0" applyNumberFormat="1" applyFont="1" applyBorder="1" applyAlignment="1">
      <alignment horizontal="right" vertical="center" wrapText="1"/>
    </xf>
    <xf numFmtId="166" fontId="117" fillId="12" borderId="22" xfId="27" applyNumberFormat="1" applyFont="1" applyFill="1" applyBorder="1" applyAlignment="1">
      <alignment horizontal="right" vertical="center" wrapText="1"/>
    </xf>
    <xf numFmtId="166" fontId="117" fillId="12" borderId="25" xfId="27" applyNumberFormat="1" applyFont="1" applyFill="1" applyBorder="1" applyAlignment="1">
      <alignment horizontal="right" vertical="center" wrapText="1"/>
    </xf>
    <xf numFmtId="166" fontId="117" fillId="12" borderId="24" xfId="27" applyNumberFormat="1" applyFont="1" applyFill="1" applyBorder="1" applyAlignment="1">
      <alignment horizontal="right" vertical="center" wrapText="1"/>
    </xf>
    <xf numFmtId="173" fontId="117" fillId="12" borderId="25" xfId="0" applyNumberFormat="1" applyFont="1" applyFill="1" applyBorder="1" applyAlignment="1">
      <alignment horizontal="right" vertical="center" wrapText="1"/>
    </xf>
    <xf numFmtId="166" fontId="117" fillId="12" borderId="25" xfId="0" applyNumberFormat="1" applyFont="1" applyFill="1" applyBorder="1" applyAlignment="1">
      <alignment horizontal="right" vertical="center" wrapText="1" indent="1"/>
    </xf>
    <xf numFmtId="0" fontId="117" fillId="12" borderId="25" xfId="0" applyFont="1" applyFill="1" applyBorder="1" applyAlignment="1">
      <alignment horizontal="right" vertical="center" wrapText="1" indent="1"/>
    </xf>
    <xf numFmtId="166" fontId="117" fillId="12" borderId="24" xfId="0" applyNumberFormat="1" applyFont="1" applyFill="1" applyBorder="1" applyAlignment="1">
      <alignment horizontal="right" vertical="center" wrapText="1" indent="1"/>
    </xf>
    <xf numFmtId="0" fontId="117" fillId="12" borderId="25" xfId="0" applyFont="1" applyFill="1" applyBorder="1" applyAlignment="1">
      <alignment horizontal="right" vertical="center" wrapText="1"/>
    </xf>
    <xf numFmtId="185" fontId="117" fillId="12" borderId="25" xfId="0" applyNumberFormat="1" applyFont="1" applyFill="1" applyBorder="1" applyAlignment="1">
      <alignment horizontal="right" vertical="center" wrapText="1"/>
    </xf>
    <xf numFmtId="185" fontId="117" fillId="12" borderId="24" xfId="0" applyNumberFormat="1" applyFont="1" applyFill="1" applyBorder="1" applyAlignment="1">
      <alignment horizontal="right" vertical="center" wrapText="1"/>
    </xf>
    <xf numFmtId="173" fontId="100" fillId="0" borderId="0" xfId="0" applyNumberFormat="1" applyFont="1" applyAlignment="1">
      <alignment horizontal="right" vertical="center" wrapText="1"/>
    </xf>
    <xf numFmtId="166" fontId="100" fillId="0" borderId="0" xfId="0" applyNumberFormat="1" applyFont="1" applyAlignment="1">
      <alignment horizontal="right" vertical="center" wrapText="1"/>
    </xf>
    <xf numFmtId="173" fontId="117" fillId="12" borderId="18" xfId="0" applyNumberFormat="1" applyFont="1" applyFill="1" applyBorder="1" applyAlignment="1">
      <alignment horizontal="right" vertical="center" wrapText="1"/>
    </xf>
    <xf numFmtId="166" fontId="117" fillId="12" borderId="18" xfId="0" applyNumberFormat="1" applyFont="1" applyFill="1" applyBorder="1" applyAlignment="1">
      <alignment horizontal="right" vertical="center" wrapText="1"/>
    </xf>
    <xf numFmtId="165" fontId="117" fillId="12" borderId="22" xfId="0" applyNumberFormat="1" applyFont="1" applyFill="1" applyBorder="1" applyAlignment="1">
      <alignment horizontal="right" vertical="top" wrapText="1"/>
    </xf>
    <xf numFmtId="165" fontId="117" fillId="2" borderId="22" xfId="0" applyNumberFormat="1" applyFont="1" applyFill="1" applyBorder="1" applyAlignment="1">
      <alignment horizontal="right" vertical="top" wrapText="1"/>
    </xf>
    <xf numFmtId="165" fontId="117" fillId="2" borderId="22" xfId="0" applyNumberFormat="1" applyFont="1" applyFill="1" applyBorder="1" applyAlignment="1">
      <alignment horizontal="right" vertical="center" wrapText="1"/>
    </xf>
    <xf numFmtId="165" fontId="117" fillId="12" borderId="23" xfId="0" applyNumberFormat="1" applyFont="1" applyFill="1" applyBorder="1" applyAlignment="1">
      <alignment horizontal="right" vertical="top" wrapText="1"/>
    </xf>
    <xf numFmtId="165" fontId="117" fillId="0" borderId="23" xfId="0" applyNumberFormat="1" applyFont="1" applyBorder="1" applyAlignment="1">
      <alignment horizontal="right" vertical="top" wrapText="1"/>
    </xf>
    <xf numFmtId="165" fontId="117" fillId="12" borderId="18" xfId="0" applyNumberFormat="1" applyFont="1" applyFill="1" applyBorder="1" applyAlignment="1">
      <alignment horizontal="right" vertical="top" wrapText="1"/>
    </xf>
    <xf numFmtId="165" fontId="117" fillId="0" borderId="18" xfId="0" applyNumberFormat="1" applyFont="1" applyBorder="1" applyAlignment="1">
      <alignment horizontal="right" vertical="top" wrapText="1"/>
    </xf>
    <xf numFmtId="0" fontId="37" fillId="6" borderId="86" xfId="20" applyFont="1" applyAlignment="1">
      <alignment horizontal="left" wrapText="1"/>
    </xf>
    <xf numFmtId="9" fontId="100" fillId="3" borderId="0" xfId="28" applyNumberFormat="1" applyFont="1" applyFill="1" applyBorder="1" applyAlignment="1">
      <alignment horizontal="right" vertical="center"/>
    </xf>
    <xf numFmtId="9" fontId="100" fillId="3" borderId="69" xfId="29" applyNumberFormat="1" applyFont="1" applyFill="1" applyBorder="1" applyAlignment="1">
      <alignment horizontal="right" vertical="center" wrapText="1"/>
    </xf>
    <xf numFmtId="9" fontId="100" fillId="3" borderId="70" xfId="29" applyNumberFormat="1" applyFont="1" applyFill="1" applyBorder="1" applyAlignment="1">
      <alignment horizontal="right" vertical="center" wrapText="1"/>
    </xf>
    <xf numFmtId="3" fontId="117" fillId="13" borderId="92" xfId="29" applyNumberFormat="1" applyFont="1" applyFill="1" applyBorder="1" applyAlignment="1">
      <alignment horizontal="right" vertical="center" wrapText="1"/>
    </xf>
    <xf numFmtId="0" fontId="134" fillId="3" borderId="0" xfId="30" applyFont="1" applyFill="1" applyAlignment="1">
      <alignment vertical="center"/>
    </xf>
    <xf numFmtId="0" fontId="1" fillId="0" borderId="0" xfId="27"/>
    <xf numFmtId="10" fontId="117" fillId="12" borderId="25" xfId="0" applyNumberFormat="1" applyFont="1" applyFill="1" applyBorder="1" applyAlignment="1">
      <alignment horizontal="right" vertical="center" wrapText="1"/>
    </xf>
    <xf numFmtId="10" fontId="117" fillId="12" borderId="24" xfId="0" applyNumberFormat="1" applyFont="1" applyFill="1" applyBorder="1" applyAlignment="1">
      <alignment horizontal="right" vertical="center" wrapText="1"/>
    </xf>
    <xf numFmtId="174" fontId="100" fillId="0" borderId="22" xfId="0" applyNumberFormat="1" applyFont="1" applyBorder="1" applyAlignment="1">
      <alignment horizontal="right" vertical="center" wrapText="1"/>
    </xf>
    <xf numFmtId="174" fontId="100" fillId="0" borderId="24" xfId="0" applyNumberFormat="1" applyFont="1" applyBorder="1" applyAlignment="1">
      <alignment horizontal="right" vertical="center" wrapText="1"/>
    </xf>
    <xf numFmtId="0" fontId="10" fillId="2" borderId="22" xfId="0" applyFont="1" applyFill="1" applyBorder="1" applyAlignment="1">
      <alignment vertical="center" wrapText="1"/>
    </xf>
    <xf numFmtId="0" fontId="10" fillId="0" borderId="14" xfId="0" applyFont="1" applyBorder="1" applyAlignment="1">
      <alignment vertical="center" wrapText="1"/>
    </xf>
    <xf numFmtId="0" fontId="12" fillId="7" borderId="0" xfId="21" applyFont="1" applyBorder="1" applyAlignment="1">
      <alignment vertical="top" wrapText="1"/>
    </xf>
    <xf numFmtId="0" fontId="100" fillId="0" borderId="0" xfId="0" applyFont="1" applyAlignment="1">
      <alignment horizontal="left" vertical="center" wrapText="1"/>
    </xf>
    <xf numFmtId="0" fontId="103" fillId="2" borderId="0" xfId="0" applyFont="1" applyFill="1" applyAlignment="1">
      <alignment horizontal="left" vertical="top" wrapText="1"/>
    </xf>
    <xf numFmtId="0" fontId="103" fillId="4" borderId="0" xfId="0" applyFont="1" applyFill="1" applyAlignment="1">
      <alignment horizontal="left" vertical="top" wrapText="1"/>
    </xf>
    <xf numFmtId="0" fontId="10" fillId="3" borderId="0" xfId="0" applyFont="1" applyFill="1" applyAlignment="1">
      <alignment horizontal="left" vertical="center" wrapText="1"/>
    </xf>
    <xf numFmtId="0" fontId="109" fillId="3" borderId="47" xfId="0" applyFont="1" applyFill="1" applyBorder="1" applyAlignment="1">
      <alignment horizontal="center" vertical="center" wrapText="1"/>
    </xf>
    <xf numFmtId="0" fontId="10" fillId="0" borderId="73" xfId="0" applyFont="1" applyBorder="1" applyAlignment="1">
      <alignment horizontal="left" vertical="center" wrapText="1"/>
    </xf>
    <xf numFmtId="0" fontId="83" fillId="5" borderId="73" xfId="25" applyFont="1" applyBorder="1" applyAlignment="1">
      <alignment horizontal="right" vertical="center"/>
    </xf>
    <xf numFmtId="0" fontId="100" fillId="8" borderId="73" xfId="24" applyFont="1" applyBorder="1" applyAlignment="1">
      <alignment horizontal="right" vertical="center"/>
    </xf>
    <xf numFmtId="0" fontId="100" fillId="9" borderId="73" xfId="22" applyFont="1" applyBorder="1" applyAlignment="1">
      <alignment horizontal="right" vertical="center"/>
    </xf>
    <xf numFmtId="0" fontId="83" fillId="10" borderId="73" xfId="26" applyFont="1" applyBorder="1" applyAlignment="1">
      <alignment horizontal="right" vertical="center"/>
    </xf>
    <xf numFmtId="0" fontId="10" fillId="13" borderId="22" xfId="0" applyFont="1" applyFill="1" applyBorder="1" applyAlignment="1">
      <alignment horizontal="left" vertical="center" wrapText="1"/>
    </xf>
    <xf numFmtId="0" fontId="10" fillId="13" borderId="22" xfId="0" applyFont="1" applyFill="1" applyBorder="1" applyAlignment="1">
      <alignment horizontal="right" vertical="center" wrapText="1"/>
    </xf>
    <xf numFmtId="178" fontId="10" fillId="13" borderId="22" xfId="0" applyNumberFormat="1" applyFont="1" applyFill="1" applyBorder="1" applyAlignment="1">
      <alignment vertical="center" wrapText="1"/>
    </xf>
    <xf numFmtId="0" fontId="10" fillId="13" borderId="25" xfId="0" applyFont="1" applyFill="1" applyBorder="1" applyAlignment="1">
      <alignment horizontal="left" vertical="center" wrapText="1"/>
    </xf>
    <xf numFmtId="0" fontId="10" fillId="13" borderId="25" xfId="0" applyFont="1" applyFill="1" applyBorder="1" applyAlignment="1">
      <alignment horizontal="right" vertical="center" wrapText="1"/>
    </xf>
    <xf numFmtId="178" fontId="10" fillId="13" borderId="25" xfId="0" applyNumberFormat="1" applyFont="1" applyFill="1" applyBorder="1" applyAlignment="1">
      <alignment vertical="center" wrapText="1"/>
    </xf>
    <xf numFmtId="0" fontId="10" fillId="0" borderId="73" xfId="0" applyFont="1" applyBorder="1" applyAlignment="1">
      <alignment horizontal="right" vertical="center" wrapText="1"/>
    </xf>
    <xf numFmtId="179" fontId="10" fillId="13" borderId="25" xfId="0" applyNumberFormat="1" applyFont="1" applyFill="1" applyBorder="1" applyAlignment="1">
      <alignment vertical="center" wrapText="1"/>
    </xf>
    <xf numFmtId="0" fontId="10" fillId="13" borderId="24" xfId="0" applyFont="1" applyFill="1" applyBorder="1" applyAlignment="1">
      <alignment horizontal="left" vertical="center" wrapText="1"/>
    </xf>
    <xf numFmtId="0" fontId="10" fillId="13" borderId="24" xfId="0" applyFont="1" applyFill="1" applyBorder="1" applyAlignment="1">
      <alignment horizontal="right" vertical="center" wrapText="1"/>
    </xf>
    <xf numFmtId="0" fontId="10" fillId="11" borderId="25" xfId="0" applyFont="1" applyFill="1" applyBorder="1" applyAlignment="1">
      <alignment horizontal="left" vertical="center" wrapText="1"/>
    </xf>
    <xf numFmtId="0" fontId="10" fillId="11" borderId="22" xfId="0" applyFont="1" applyFill="1" applyBorder="1" applyAlignment="1">
      <alignment horizontal="left" vertical="center" wrapText="1"/>
    </xf>
    <xf numFmtId="0" fontId="100" fillId="11" borderId="25" xfId="0" applyFont="1" applyFill="1" applyBorder="1" applyAlignment="1">
      <alignment horizontal="left" vertical="center" wrapText="1"/>
    </xf>
    <xf numFmtId="0" fontId="12" fillId="0" borderId="0" xfId="10" applyFont="1">
      <alignment horizontal="left" wrapText="1"/>
    </xf>
    <xf numFmtId="0" fontId="13" fillId="0" borderId="0" xfId="0" applyFont="1" applyAlignment="1">
      <alignment wrapText="1"/>
    </xf>
    <xf numFmtId="0" fontId="100" fillId="11" borderId="0" xfId="0" applyFont="1" applyFill="1"/>
    <xf numFmtId="0" fontId="10" fillId="0" borderId="96" xfId="0" applyFont="1" applyBorder="1" applyAlignment="1">
      <alignment horizontal="left" vertical="center"/>
    </xf>
    <xf numFmtId="0" fontId="10" fillId="0" borderId="96" xfId="0" applyFont="1" applyBorder="1" applyAlignment="1">
      <alignment horizontal="left" vertical="center" wrapText="1"/>
    </xf>
    <xf numFmtId="0" fontId="10" fillId="0" borderId="6" xfId="0" applyFont="1" applyBorder="1" applyAlignment="1">
      <alignment horizontal="left" vertical="center"/>
    </xf>
    <xf numFmtId="0" fontId="10" fillId="0" borderId="97" xfId="0" applyFont="1" applyBorder="1" applyAlignment="1">
      <alignment horizontal="left" vertical="center"/>
    </xf>
    <xf numFmtId="0" fontId="10" fillId="0" borderId="97" xfId="0" applyFont="1" applyBorder="1" applyAlignment="1">
      <alignment horizontal="left" vertical="center" wrapText="1"/>
    </xf>
    <xf numFmtId="0" fontId="10" fillId="0" borderId="95"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166" fontId="10" fillId="0" borderId="0" xfId="0" applyNumberFormat="1" applyFont="1" applyAlignment="1">
      <alignment horizontal="right" vertical="center" wrapText="1"/>
    </xf>
    <xf numFmtId="166" fontId="10" fillId="0" borderId="97" xfId="0" applyNumberFormat="1" applyFont="1" applyBorder="1" applyAlignment="1">
      <alignment horizontal="right" vertical="center" wrapText="1"/>
    </xf>
    <xf numFmtId="166" fontId="100" fillId="0" borderId="97" xfId="0" applyNumberFormat="1" applyFont="1" applyBorder="1" applyAlignment="1">
      <alignment horizontal="right" vertical="center" wrapText="1"/>
    </xf>
    <xf numFmtId="0" fontId="103" fillId="2" borderId="41" xfId="0" applyFont="1" applyFill="1" applyBorder="1" applyAlignment="1">
      <alignment vertical="top" wrapText="1"/>
    </xf>
    <xf numFmtId="0" fontId="102" fillId="0" borderId="15" xfId="0" applyFont="1" applyBorder="1" applyAlignment="1">
      <alignment horizontal="right" vertical="top" wrapText="1"/>
    </xf>
    <xf numFmtId="0" fontId="11" fillId="11" borderId="90" xfId="0" applyFont="1" applyFill="1" applyBorder="1" applyAlignment="1">
      <alignment horizontal="right" wrapText="1"/>
    </xf>
    <xf numFmtId="0" fontId="2" fillId="11" borderId="98" xfId="0" applyFont="1" applyFill="1" applyBorder="1" applyAlignment="1">
      <alignment horizontal="left" wrapText="1"/>
    </xf>
    <xf numFmtId="0" fontId="2" fillId="11" borderId="90" xfId="0" applyFont="1" applyFill="1" applyBorder="1" applyAlignment="1">
      <alignment horizontal="right" wrapText="1"/>
    </xf>
    <xf numFmtId="0" fontId="137" fillId="11" borderId="98" xfId="0" applyFont="1" applyFill="1" applyBorder="1" applyAlignment="1">
      <alignment horizontal="left" wrapText="1"/>
    </xf>
    <xf numFmtId="0" fontId="137" fillId="11" borderId="90" xfId="0" applyFont="1" applyFill="1" applyBorder="1" applyAlignment="1">
      <alignment horizontal="right" vertical="top" wrapText="1"/>
    </xf>
    <xf numFmtId="0" fontId="21" fillId="11" borderId="90" xfId="0" applyFont="1" applyFill="1" applyBorder="1" applyAlignment="1">
      <alignment horizontal="right" vertical="top" wrapText="1"/>
    </xf>
    <xf numFmtId="0" fontId="20" fillId="11" borderId="90" xfId="0" applyFont="1" applyFill="1" applyBorder="1" applyAlignment="1">
      <alignment horizontal="right" wrapText="1"/>
    </xf>
    <xf numFmtId="0" fontId="104" fillId="11" borderId="98" xfId="0" applyFont="1" applyFill="1" applyBorder="1" applyAlignment="1">
      <alignment wrapText="1"/>
    </xf>
    <xf numFmtId="0" fontId="102" fillId="11" borderId="90" xfId="0" applyFont="1" applyFill="1" applyBorder="1" applyAlignment="1">
      <alignment horizontal="right" wrapText="1"/>
    </xf>
    <xf numFmtId="0" fontId="137" fillId="11" borderId="90" xfId="0" applyFont="1" applyFill="1" applyBorder="1" applyAlignment="1">
      <alignment horizontal="left" wrapText="1"/>
    </xf>
    <xf numFmtId="0" fontId="104" fillId="0" borderId="0" xfId="0" applyFont="1"/>
    <xf numFmtId="0" fontId="5" fillId="2" borderId="41" xfId="0" applyFont="1" applyFill="1" applyBorder="1" applyAlignment="1">
      <alignment vertical="top" wrapText="1"/>
    </xf>
    <xf numFmtId="0" fontId="11" fillId="11" borderId="0" xfId="0" applyFont="1" applyFill="1" applyAlignment="1">
      <alignment horizontal="right" wrapText="1"/>
    </xf>
    <xf numFmtId="0" fontId="20" fillId="11" borderId="98" xfId="0" applyFont="1" applyFill="1" applyBorder="1" applyAlignment="1">
      <alignment horizontal="right" wrapText="1"/>
    </xf>
    <xf numFmtId="0" fontId="2" fillId="11" borderId="98" xfId="0" applyFont="1" applyFill="1" applyBorder="1" applyAlignment="1">
      <alignment horizontal="right" wrapText="1"/>
    </xf>
    <xf numFmtId="0" fontId="21" fillId="11" borderId="98" xfId="0" applyFont="1" applyFill="1" applyBorder="1" applyAlignment="1">
      <alignment horizontal="left" wrapText="1"/>
    </xf>
    <xf numFmtId="0" fontId="21" fillId="11" borderId="40" xfId="0" applyFont="1" applyFill="1" applyBorder="1" applyAlignment="1">
      <alignment horizontal="center" wrapText="1"/>
    </xf>
    <xf numFmtId="0" fontId="21" fillId="11" borderId="40" xfId="0" applyFont="1" applyFill="1" applyBorder="1" applyAlignment="1">
      <alignment horizontal="right" wrapText="1"/>
    </xf>
    <xf numFmtId="0" fontId="20" fillId="11" borderId="40" xfId="0" applyFont="1" applyFill="1" applyBorder="1" applyAlignment="1">
      <alignment wrapText="1"/>
    </xf>
    <xf numFmtId="0" fontId="20" fillId="11" borderId="40" xfId="0" applyFont="1" applyFill="1" applyBorder="1" applyAlignment="1">
      <alignment horizontal="right" wrapText="1"/>
    </xf>
    <xf numFmtId="0" fontId="2" fillId="11" borderId="0" xfId="0" applyFont="1" applyFill="1" applyAlignment="1">
      <alignment wrapText="1"/>
    </xf>
    <xf numFmtId="0" fontId="21" fillId="11" borderId="98" xfId="0" applyFont="1" applyFill="1" applyBorder="1" applyAlignment="1">
      <alignment horizontal="center" wrapText="1"/>
    </xf>
    <xf numFmtId="0" fontId="11" fillId="14" borderId="90" xfId="0" applyFont="1" applyFill="1" applyBorder="1" applyAlignment="1">
      <alignment horizontal="right" wrapText="1"/>
    </xf>
    <xf numFmtId="0" fontId="2" fillId="14" borderId="90" xfId="0" applyFont="1" applyFill="1" applyBorder="1" applyAlignment="1">
      <alignment horizontal="right" wrapText="1"/>
    </xf>
    <xf numFmtId="0" fontId="137" fillId="14" borderId="90" xfId="0" applyFont="1" applyFill="1" applyBorder="1" applyAlignment="1">
      <alignment horizontal="right" vertical="top" wrapText="1"/>
    </xf>
    <xf numFmtId="0" fontId="21" fillId="14" borderId="90" xfId="0" applyFont="1" applyFill="1" applyBorder="1" applyAlignment="1">
      <alignment horizontal="right" vertical="top" wrapText="1"/>
    </xf>
    <xf numFmtId="0" fontId="20" fillId="14" borderId="90" xfId="0" applyFont="1" applyFill="1" applyBorder="1" applyAlignment="1">
      <alignment horizontal="right" wrapText="1"/>
    </xf>
    <xf numFmtId="0" fontId="102" fillId="14" borderId="90" xfId="0" applyFont="1" applyFill="1" applyBorder="1" applyAlignment="1">
      <alignment horizontal="right" wrapText="1"/>
    </xf>
    <xf numFmtId="0" fontId="12" fillId="0" borderId="0" xfId="0" applyFont="1" applyAlignment="1">
      <alignment horizontal="center" vertical="center"/>
    </xf>
    <xf numFmtId="0" fontId="10" fillId="0" borderId="0" xfId="0" applyFont="1" applyAlignment="1">
      <alignment horizontal="center" vertical="center"/>
    </xf>
    <xf numFmtId="0" fontId="12" fillId="0" borderId="8"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9" fontId="12" fillId="7" borderId="25" xfId="21" applyNumberFormat="1" applyFont="1" applyBorder="1" applyAlignment="1">
      <alignment horizontal="right" vertical="center" wrapText="1"/>
    </xf>
    <xf numFmtId="165" fontId="117" fillId="7" borderId="25" xfId="21" applyNumberFormat="1" applyFont="1" applyBorder="1" applyAlignment="1">
      <alignment horizontal="right" vertical="center" wrapText="1"/>
    </xf>
    <xf numFmtId="3" fontId="117" fillId="7" borderId="22" xfId="21" applyNumberFormat="1" applyFont="1" applyBorder="1" applyAlignment="1">
      <alignment horizontal="right" vertical="center" wrapText="1"/>
    </xf>
    <xf numFmtId="3" fontId="117" fillId="7" borderId="25" xfId="21" applyNumberFormat="1" applyFont="1" applyBorder="1" applyAlignment="1">
      <alignment horizontal="right" vertical="center" wrapText="1"/>
    </xf>
    <xf numFmtId="3" fontId="117" fillId="7" borderId="60" xfId="21" applyNumberFormat="1" applyFont="1" applyBorder="1" applyAlignment="1">
      <alignment horizontal="right" vertical="center" wrapText="1"/>
    </xf>
    <xf numFmtId="0" fontId="10" fillId="0" borderId="99" xfId="0" applyFont="1" applyBorder="1" applyAlignment="1">
      <alignment horizontal="left" wrapText="1"/>
    </xf>
    <xf numFmtId="0" fontId="76" fillId="0" borderId="99" xfId="15" applyBorder="1" applyAlignment="1">
      <alignment horizontal="center" wrapText="1"/>
    </xf>
    <xf numFmtId="0" fontId="103" fillId="0" borderId="0" xfId="0" applyFont="1" applyAlignment="1">
      <alignment horizontal="left" vertical="top" wrapText="1"/>
    </xf>
    <xf numFmtId="0" fontId="10" fillId="15" borderId="22" xfId="0" applyFont="1" applyFill="1" applyBorder="1" applyAlignment="1">
      <alignment horizontal="center" vertical="center" wrapText="1"/>
    </xf>
    <xf numFmtId="0" fontId="100" fillId="15" borderId="22" xfId="0" applyFont="1" applyFill="1" applyBorder="1" applyAlignment="1">
      <alignment horizontal="center" vertical="center" wrapText="1"/>
    </xf>
    <xf numFmtId="9" fontId="100" fillId="15" borderId="22" xfId="0" applyNumberFormat="1" applyFont="1" applyFill="1" applyBorder="1" applyAlignment="1">
      <alignment horizontal="center" vertical="center" wrapText="1"/>
    </xf>
    <xf numFmtId="0" fontId="78" fillId="2" borderId="15" xfId="0" applyFont="1" applyFill="1" applyBorder="1" applyAlignment="1">
      <alignment horizontal="left" vertical="top" wrapText="1"/>
    </xf>
    <xf numFmtId="0" fontId="10" fillId="15" borderId="14" xfId="0" applyFont="1" applyFill="1" applyBorder="1" applyAlignment="1">
      <alignment horizontal="center" vertical="center" wrapText="1"/>
    </xf>
    <xf numFmtId="3" fontId="10" fillId="15" borderId="22" xfId="0" applyNumberFormat="1" applyFont="1" applyFill="1" applyBorder="1" applyAlignment="1">
      <alignment horizontal="center" vertical="center" wrapText="1"/>
    </xf>
    <xf numFmtId="0" fontId="10" fillId="15" borderId="24" xfId="0" applyFont="1" applyFill="1" applyBorder="1" applyAlignment="1">
      <alignment horizontal="center" vertical="center" wrapText="1"/>
    </xf>
    <xf numFmtId="0" fontId="12" fillId="16" borderId="35" xfId="0" applyFont="1" applyFill="1" applyBorder="1" applyAlignment="1">
      <alignment vertical="center" wrapText="1"/>
    </xf>
    <xf numFmtId="188" fontId="12" fillId="2" borderId="18" xfId="0" applyNumberFormat="1" applyFont="1" applyFill="1" applyBorder="1" applyAlignment="1">
      <alignment horizontal="left" vertical="center" wrapText="1"/>
    </xf>
    <xf numFmtId="166" fontId="117" fillId="7" borderId="30" xfId="21" applyNumberFormat="1" applyFont="1" applyBorder="1" applyAlignment="1">
      <alignment horizontal="right" vertical="center" wrapText="1"/>
    </xf>
    <xf numFmtId="166" fontId="117" fillId="7" borderId="31" xfId="21" applyNumberFormat="1" applyFont="1" applyBorder="1" applyAlignment="1">
      <alignment horizontal="right" vertical="center" wrapText="1"/>
    </xf>
    <xf numFmtId="186" fontId="12" fillId="7" borderId="22" xfId="21" applyNumberFormat="1" applyFont="1" applyBorder="1" applyAlignment="1">
      <alignment horizontal="right" vertical="center" wrapText="1"/>
    </xf>
    <xf numFmtId="0" fontId="10" fillId="0" borderId="25" xfId="0" applyFont="1" applyBorder="1" applyAlignment="1">
      <alignment vertical="center" wrapText="1"/>
    </xf>
    <xf numFmtId="164" fontId="11" fillId="0" borderId="0" xfId="20" applyNumberFormat="1" applyFont="1" applyFill="1" applyBorder="1" applyAlignment="1">
      <alignment horizontal="right" wrapText="1"/>
    </xf>
    <xf numFmtId="0" fontId="120" fillId="0" borderId="0" xfId="0" applyFont="1" applyAlignment="1">
      <alignment vertical="top" wrapText="1"/>
    </xf>
    <xf numFmtId="9" fontId="117" fillId="12" borderId="97" xfId="0" applyNumberFormat="1" applyFont="1" applyFill="1" applyBorder="1" applyAlignment="1">
      <alignment horizontal="right" vertical="center" wrapText="1"/>
    </xf>
    <xf numFmtId="0" fontId="78" fillId="0" borderId="0" xfId="0" applyFont="1" applyAlignment="1">
      <alignment horizontal="left" wrapText="1"/>
    </xf>
    <xf numFmtId="0" fontId="13" fillId="0" borderId="0" xfId="1" applyFont="1">
      <alignment wrapText="1"/>
    </xf>
    <xf numFmtId="166" fontId="117" fillId="12" borderId="7" xfId="0" applyNumberFormat="1" applyFont="1" applyFill="1" applyBorder="1" applyAlignment="1">
      <alignment horizontal="right" vertical="center" wrapText="1"/>
    </xf>
    <xf numFmtId="0" fontId="100" fillId="0" borderId="7" xfId="0" applyFont="1" applyBorder="1" applyAlignment="1">
      <alignment horizontal="left" vertical="center" wrapText="1"/>
    </xf>
    <xf numFmtId="166" fontId="117" fillId="12" borderId="100" xfId="0" applyNumberFormat="1" applyFont="1" applyFill="1" applyBorder="1" applyAlignment="1">
      <alignment horizontal="right" vertical="center" wrapText="1"/>
    </xf>
    <xf numFmtId="0" fontId="100" fillId="0" borderId="97" xfId="0" applyFont="1" applyBorder="1" applyAlignment="1">
      <alignment horizontal="left" vertical="center" wrapText="1"/>
    </xf>
    <xf numFmtId="166" fontId="117" fillId="12" borderId="97" xfId="0" applyNumberFormat="1" applyFont="1" applyFill="1" applyBorder="1" applyAlignment="1">
      <alignment horizontal="right" vertical="center" wrapText="1"/>
    </xf>
    <xf numFmtId="0" fontId="100" fillId="0" borderId="100" xfId="0" applyFont="1" applyBorder="1" applyAlignment="1">
      <alignment horizontal="left" vertical="center" wrapText="1"/>
    </xf>
    <xf numFmtId="165" fontId="117" fillId="12" borderId="6" xfId="0" applyNumberFormat="1" applyFont="1" applyFill="1" applyBorder="1" applyAlignment="1">
      <alignment horizontal="right" vertical="center" wrapText="1"/>
    </xf>
    <xf numFmtId="0" fontId="10" fillId="0" borderId="6" xfId="0" applyFont="1" applyBorder="1" applyAlignment="1">
      <alignment vertical="center" wrapText="1"/>
    </xf>
    <xf numFmtId="169" fontId="12" fillId="0" borderId="35" xfId="0" applyNumberFormat="1" applyFont="1" applyBorder="1" applyAlignment="1">
      <alignment horizontal="right" vertical="center" wrapText="1"/>
    </xf>
    <xf numFmtId="175" fontId="10" fillId="2" borderId="6" xfId="0" applyNumberFormat="1" applyFont="1" applyFill="1" applyBorder="1" applyAlignment="1">
      <alignment horizontal="right" vertical="center" wrapText="1"/>
    </xf>
    <xf numFmtId="175" fontId="10" fillId="0" borderId="6" xfId="0" applyNumberFormat="1" applyFont="1" applyBorder="1" applyAlignment="1">
      <alignment horizontal="right" vertical="center" wrapText="1"/>
    </xf>
    <xf numFmtId="164" fontId="10" fillId="2" borderId="33" xfId="0" applyNumberFormat="1" applyFont="1" applyFill="1" applyBorder="1" applyAlignment="1">
      <alignment horizontal="right" vertical="center" wrapText="1"/>
    </xf>
    <xf numFmtId="0" fontId="32" fillId="2" borderId="15" xfId="0" applyFont="1" applyFill="1" applyBorder="1" applyAlignment="1">
      <alignment horizontal="right" vertical="center" wrapText="1"/>
    </xf>
    <xf numFmtId="170" fontId="10" fillId="2" borderId="7" xfId="0" applyNumberFormat="1" applyFont="1" applyFill="1" applyBorder="1" applyAlignment="1">
      <alignment vertical="center" wrapText="1"/>
    </xf>
    <xf numFmtId="164" fontId="10" fillId="2" borderId="7" xfId="0" applyNumberFormat="1" applyFont="1" applyFill="1" applyBorder="1" applyAlignment="1">
      <alignment horizontal="right" vertical="center" wrapText="1"/>
    </xf>
    <xf numFmtId="164" fontId="10" fillId="0" borderId="7" xfId="0" applyNumberFormat="1" applyFont="1" applyBorder="1" applyAlignment="1">
      <alignment horizontal="right" vertical="center" wrapText="1"/>
    </xf>
    <xf numFmtId="164" fontId="10" fillId="2" borderId="6" xfId="0" applyNumberFormat="1" applyFont="1" applyFill="1" applyBorder="1" applyAlignment="1">
      <alignment horizontal="right" vertical="center" wrapText="1"/>
    </xf>
    <xf numFmtId="186" fontId="10" fillId="2" borderId="37" xfId="0" applyNumberFormat="1" applyFont="1" applyFill="1" applyBorder="1" applyAlignment="1">
      <alignment horizontal="right" vertical="center" wrapText="1"/>
    </xf>
    <xf numFmtId="186" fontId="10" fillId="0" borderId="36" xfId="0" applyNumberFormat="1" applyFont="1" applyBorder="1" applyAlignment="1">
      <alignment horizontal="right" vertical="center" wrapText="1"/>
    </xf>
    <xf numFmtId="0" fontId="100" fillId="0" borderId="6" xfId="0" applyFont="1" applyBorder="1" applyAlignment="1">
      <alignment horizontal="left" vertical="center" wrapText="1"/>
    </xf>
    <xf numFmtId="166" fontId="117" fillId="12" borderId="6" xfId="0" applyNumberFormat="1" applyFont="1" applyFill="1" applyBorder="1" applyAlignment="1">
      <alignment horizontal="right" vertical="center" wrapText="1"/>
    </xf>
    <xf numFmtId="174" fontId="117" fillId="12" borderId="6" xfId="0" applyNumberFormat="1" applyFont="1" applyFill="1" applyBorder="1" applyAlignment="1">
      <alignment horizontal="right" vertical="center" wrapText="1"/>
    </xf>
    <xf numFmtId="174" fontId="117" fillId="12" borderId="7" xfId="0" applyNumberFormat="1" applyFont="1" applyFill="1" applyBorder="1" applyAlignment="1">
      <alignment horizontal="right" vertical="center" wrapText="1"/>
    </xf>
    <xf numFmtId="0" fontId="100" fillId="0" borderId="33" xfId="0" applyFont="1" applyBorder="1" applyAlignment="1">
      <alignment horizontal="left" vertical="center" wrapText="1"/>
    </xf>
    <xf numFmtId="174" fontId="117" fillId="12" borderId="33" xfId="0" applyNumberFormat="1" applyFont="1" applyFill="1" applyBorder="1" applyAlignment="1">
      <alignment horizontal="right" vertical="center" wrapText="1"/>
    </xf>
    <xf numFmtId="0" fontId="135" fillId="0" borderId="15" xfId="0" applyFont="1" applyBorder="1" applyAlignment="1">
      <alignment horizontal="left" vertical="top" wrapText="1"/>
    </xf>
    <xf numFmtId="0" fontId="117" fillId="0" borderId="0" xfId="0" applyFont="1" applyAlignment="1">
      <alignment horizontal="right" wrapText="1"/>
    </xf>
    <xf numFmtId="174" fontId="117" fillId="12" borderId="0" xfId="0" applyNumberFormat="1" applyFont="1" applyFill="1" applyAlignment="1">
      <alignment horizontal="right" vertical="center" wrapText="1"/>
    </xf>
    <xf numFmtId="0" fontId="100" fillId="0" borderId="6" xfId="0" applyFont="1" applyBorder="1" applyAlignment="1">
      <alignment vertical="center" wrapText="1"/>
    </xf>
    <xf numFmtId="0" fontId="10" fillId="0" borderId="7" xfId="0" applyFont="1" applyBorder="1" applyAlignment="1">
      <alignment vertical="center" wrapText="1"/>
    </xf>
    <xf numFmtId="0" fontId="100" fillId="0" borderId="8" xfId="0" applyFont="1" applyBorder="1" applyAlignment="1">
      <alignment horizontal="left" vertical="center" wrapText="1"/>
    </xf>
    <xf numFmtId="166" fontId="117" fillId="12" borderId="8" xfId="0" applyNumberFormat="1" applyFont="1" applyFill="1" applyBorder="1" applyAlignment="1">
      <alignment horizontal="right" vertical="center" wrapText="1"/>
    </xf>
    <xf numFmtId="166" fontId="117" fillId="12" borderId="14" xfId="0" applyNumberFormat="1" applyFont="1" applyFill="1" applyBorder="1" applyAlignment="1">
      <alignment horizontal="right" vertical="center" wrapText="1"/>
    </xf>
    <xf numFmtId="174" fontId="10" fillId="0" borderId="0" xfId="0" applyNumberFormat="1" applyFont="1" applyAlignment="1">
      <alignment horizontal="right" vertical="center" wrapText="1"/>
    </xf>
    <xf numFmtId="0" fontId="12" fillId="4" borderId="47" xfId="0" applyFont="1" applyFill="1" applyBorder="1" applyAlignment="1">
      <alignment horizontal="left" vertical="top" wrapText="1"/>
    </xf>
    <xf numFmtId="0" fontId="100" fillId="4" borderId="47" xfId="0" applyFont="1" applyFill="1" applyBorder="1" applyAlignment="1">
      <alignment vertical="top" wrapText="1"/>
    </xf>
    <xf numFmtId="0" fontId="142" fillId="4" borderId="47" xfId="0" applyFont="1" applyFill="1" applyBorder="1" applyAlignment="1">
      <alignment vertical="top" wrapText="1"/>
    </xf>
    <xf numFmtId="0" fontId="100" fillId="4" borderId="47" xfId="0" applyFont="1" applyFill="1" applyBorder="1" applyAlignment="1">
      <alignment vertical="center" wrapText="1"/>
    </xf>
    <xf numFmtId="0" fontId="100" fillId="4" borderId="47" xfId="0" applyFont="1" applyFill="1" applyBorder="1" applyAlignment="1">
      <alignment vertical="top"/>
    </xf>
    <xf numFmtId="0" fontId="117" fillId="4" borderId="47" xfId="0" applyFont="1" applyFill="1" applyBorder="1" applyAlignment="1">
      <alignment vertical="top" wrapText="1"/>
    </xf>
    <xf numFmtId="0" fontId="100" fillId="0" borderId="47" xfId="0" applyFont="1" applyBorder="1" applyAlignment="1">
      <alignment horizontal="left" vertical="top" wrapText="1"/>
    </xf>
    <xf numFmtId="0" fontId="117" fillId="4" borderId="47" xfId="0" applyFont="1" applyFill="1" applyBorder="1" applyAlignment="1">
      <alignment vertical="center" wrapText="1"/>
    </xf>
    <xf numFmtId="0" fontId="16" fillId="6" borderId="86" xfId="20" applyFont="1" applyAlignment="1"/>
    <xf numFmtId="0" fontId="9" fillId="6" borderId="86" xfId="20" applyFont="1" applyAlignment="1"/>
    <xf numFmtId="0" fontId="10" fillId="0" borderId="47" xfId="0" applyFont="1" applyBorder="1" applyAlignment="1">
      <alignment horizontal="left" vertical="top" wrapText="1"/>
    </xf>
    <xf numFmtId="0" fontId="10" fillId="4" borderId="47" xfId="0" applyFont="1" applyFill="1" applyBorder="1" applyAlignment="1">
      <alignment vertical="top" wrapText="1"/>
    </xf>
    <xf numFmtId="0" fontId="100" fillId="4" borderId="0" xfId="0" applyFont="1" applyFill="1" applyAlignment="1">
      <alignment vertical="top" wrapText="1"/>
    </xf>
    <xf numFmtId="0" fontId="102" fillId="4" borderId="47" xfId="0" applyFont="1" applyFill="1" applyBorder="1" applyAlignment="1">
      <alignment vertical="top" wrapText="1"/>
    </xf>
    <xf numFmtId="0" fontId="100" fillId="3" borderId="51" xfId="0" applyFont="1" applyFill="1" applyBorder="1" applyAlignment="1">
      <alignment vertical="top" wrapText="1"/>
    </xf>
    <xf numFmtId="0" fontId="100" fillId="3" borderId="49" xfId="0" applyFont="1" applyFill="1" applyBorder="1" applyAlignment="1">
      <alignment vertical="top" wrapText="1"/>
    </xf>
    <xf numFmtId="0" fontId="102" fillId="3" borderId="50" xfId="0" applyFont="1" applyFill="1" applyBorder="1" applyAlignment="1">
      <alignment vertical="top" wrapText="1"/>
    </xf>
    <xf numFmtId="0" fontId="12" fillId="4" borderId="47" xfId="0" applyFont="1" applyFill="1" applyBorder="1" applyAlignment="1">
      <alignment vertical="center" wrapText="1"/>
    </xf>
    <xf numFmtId="0" fontId="142" fillId="4" borderId="47" xfId="0" applyFont="1" applyFill="1" applyBorder="1" applyAlignment="1">
      <alignment vertical="center" wrapText="1"/>
    </xf>
    <xf numFmtId="0" fontId="100" fillId="0" borderId="47" xfId="0" applyFont="1" applyBorder="1" applyAlignment="1">
      <alignment vertical="top" wrapText="1"/>
    </xf>
    <xf numFmtId="0" fontId="10" fillId="0" borderId="47" xfId="0" applyFont="1" applyBorder="1" applyAlignment="1">
      <alignment vertical="top" wrapText="1"/>
    </xf>
    <xf numFmtId="0" fontId="100" fillId="0" borderId="47" xfId="0" applyFont="1" applyBorder="1" applyAlignment="1">
      <alignment vertical="center" wrapText="1"/>
    </xf>
    <xf numFmtId="0" fontId="78" fillId="7" borderId="47" xfId="23" applyFont="1" applyBorder="1" applyAlignment="1">
      <alignment horizontal="center" vertical="center" wrapText="1"/>
    </xf>
    <xf numFmtId="0" fontId="126" fillId="5" borderId="85" xfId="19" applyFont="1" applyAlignment="1">
      <alignment vertical="center"/>
    </xf>
    <xf numFmtId="0" fontId="100" fillId="4" borderId="0" xfId="0" applyFont="1" applyFill="1" applyAlignment="1">
      <alignment horizontal="left" vertical="top" wrapText="1"/>
    </xf>
    <xf numFmtId="0" fontId="12" fillId="5" borderId="85" xfId="19" applyFont="1" applyAlignment="1">
      <alignment vertical="center"/>
    </xf>
    <xf numFmtId="0" fontId="10" fillId="0" borderId="36" xfId="31" applyNumberFormat="1" applyFont="1" applyBorder="1" applyAlignment="1">
      <alignment horizontal="left" vertical="center" wrapText="1"/>
    </xf>
    <xf numFmtId="0" fontId="12" fillId="16" borderId="35" xfId="0" applyFont="1" applyFill="1" applyBorder="1" applyAlignment="1">
      <alignment horizontal="left" vertical="center" wrapText="1"/>
    </xf>
    <xf numFmtId="188" fontId="10" fillId="0" borderId="36" xfId="31" applyNumberFormat="1" applyFont="1" applyBorder="1" applyAlignment="1">
      <alignment horizontal="center" vertical="center" wrapText="1"/>
    </xf>
    <xf numFmtId="188" fontId="12" fillId="16" borderId="41" xfId="31" applyNumberFormat="1" applyFont="1" applyFill="1" applyBorder="1" applyAlignment="1">
      <alignment horizontal="right" vertical="center" wrapText="1"/>
    </xf>
    <xf numFmtId="188" fontId="10" fillId="0" borderId="36" xfId="31" applyNumberFormat="1" applyFont="1" applyBorder="1" applyAlignment="1">
      <alignment horizontal="left" vertical="center" wrapText="1"/>
    </xf>
    <xf numFmtId="188" fontId="12" fillId="16" borderId="0" xfId="31" applyNumberFormat="1" applyFont="1" applyFill="1" applyBorder="1" applyAlignment="1">
      <alignment horizontal="left" vertical="center" wrapText="1"/>
    </xf>
    <xf numFmtId="0" fontId="27" fillId="0" borderId="0" xfId="0" applyFont="1" applyAlignment="1">
      <alignment horizontal="left" wrapText="1"/>
    </xf>
    <xf numFmtId="0" fontId="10" fillId="2" borderId="6" xfId="0" quotePrefix="1" applyFont="1" applyFill="1" applyBorder="1" applyAlignment="1">
      <alignment vertical="top" wrapText="1"/>
    </xf>
    <xf numFmtId="0" fontId="100" fillId="17" borderId="47" xfId="0" applyFont="1" applyFill="1" applyBorder="1" applyAlignment="1">
      <alignment vertical="top" wrapText="1"/>
    </xf>
    <xf numFmtId="0" fontId="142" fillId="17" borderId="47" xfId="0" applyFont="1" applyFill="1" applyBorder="1" applyAlignment="1">
      <alignment vertical="top" wrapText="1"/>
    </xf>
    <xf numFmtId="0" fontId="113" fillId="0" borderId="0" xfId="0" applyFont="1" applyAlignment="1">
      <alignment vertical="top" wrapText="1"/>
    </xf>
    <xf numFmtId="0" fontId="121" fillId="3" borderId="0" xfId="0" applyFont="1" applyFill="1" applyAlignment="1">
      <alignment vertical="center" wrapText="1"/>
    </xf>
    <xf numFmtId="0" fontId="117" fillId="4" borderId="0" xfId="0" applyFont="1" applyFill="1" applyAlignment="1">
      <alignment horizontal="left" vertical="top" wrapText="1"/>
    </xf>
    <xf numFmtId="0" fontId="145" fillId="0" borderId="0" xfId="0" applyFont="1"/>
    <xf numFmtId="0" fontId="100" fillId="0" borderId="49" xfId="0" applyFont="1" applyBorder="1" applyAlignment="1">
      <alignment horizontal="left" vertical="center" wrapText="1"/>
    </xf>
    <xf numFmtId="0" fontId="100" fillId="0" borderId="48" xfId="0" applyFont="1" applyBorder="1" applyAlignment="1">
      <alignment horizontal="left" vertical="center" wrapText="1"/>
    </xf>
    <xf numFmtId="0" fontId="39" fillId="3" borderId="47" xfId="0" applyFont="1" applyFill="1" applyBorder="1" applyAlignment="1">
      <alignment horizontal="center" vertical="center" wrapText="1"/>
    </xf>
    <xf numFmtId="0" fontId="56" fillId="3" borderId="47" xfId="0" applyFont="1" applyFill="1" applyBorder="1" applyAlignment="1">
      <alignment horizontal="center" vertical="center" wrapText="1"/>
    </xf>
    <xf numFmtId="165" fontId="10" fillId="16" borderId="7" xfId="0" applyNumberFormat="1" applyFont="1" applyFill="1" applyBorder="1" applyAlignment="1">
      <alignment horizontal="right" vertical="center" wrapText="1"/>
    </xf>
    <xf numFmtId="0" fontId="10" fillId="16" borderId="7" xfId="0" applyFont="1" applyFill="1" applyBorder="1" applyAlignment="1">
      <alignment horizontal="right" vertical="center" wrapText="1"/>
    </xf>
    <xf numFmtId="165" fontId="12" fillId="16" borderId="18" xfId="0" applyNumberFormat="1" applyFont="1" applyFill="1" applyBorder="1" applyAlignment="1">
      <alignment horizontal="right" vertical="center" wrapText="1"/>
    </xf>
    <xf numFmtId="165" fontId="10" fillId="16" borderId="6" xfId="0" applyNumberFormat="1" applyFont="1" applyFill="1" applyBorder="1" applyAlignment="1">
      <alignment horizontal="right" vertical="center" wrapText="1"/>
    </xf>
    <xf numFmtId="165" fontId="10" fillId="16" borderId="34" xfId="0" applyNumberFormat="1" applyFont="1" applyFill="1" applyBorder="1" applyAlignment="1">
      <alignment horizontal="right" vertical="center" wrapText="1"/>
    </xf>
    <xf numFmtId="164" fontId="12" fillId="0" borderId="0" xfId="0" applyNumberFormat="1" applyFont="1" applyAlignment="1">
      <alignment vertical="center" wrapText="1"/>
    </xf>
    <xf numFmtId="0" fontId="10" fillId="0" borderId="0" xfId="1" applyFont="1">
      <alignment wrapText="1"/>
    </xf>
    <xf numFmtId="0" fontId="147" fillId="0" borderId="0" xfId="0" applyFont="1" applyAlignment="1">
      <alignment horizontal="right" vertical="center" wrapText="1"/>
    </xf>
    <xf numFmtId="0" fontId="12" fillId="0" borderId="0" xfId="0" applyFont="1" applyAlignment="1">
      <alignment vertical="center" wrapText="1"/>
    </xf>
    <xf numFmtId="2" fontId="10" fillId="0" borderId="36" xfId="0" applyNumberFormat="1" applyFont="1" applyBorder="1" applyAlignment="1">
      <alignment horizontal="right" vertical="center" wrapText="1"/>
    </xf>
    <xf numFmtId="2" fontId="10" fillId="2" borderId="37" xfId="0" applyNumberFormat="1" applyFont="1" applyFill="1" applyBorder="1" applyAlignment="1">
      <alignment horizontal="right" vertical="center" wrapText="1"/>
    </xf>
    <xf numFmtId="0" fontId="22" fillId="2" borderId="0" xfId="0" applyFont="1" applyFill="1" applyAlignment="1">
      <alignment vertical="center"/>
    </xf>
    <xf numFmtId="0" fontId="0" fillId="3" borderId="0" xfId="32" applyFont="1" applyFill="1"/>
    <xf numFmtId="0" fontId="127" fillId="3" borderId="0" xfId="13" applyFont="1" applyFill="1">
      <alignment horizontal="right" wrapText="1"/>
    </xf>
    <xf numFmtId="0" fontId="12" fillId="3" borderId="0" xfId="13" applyFill="1">
      <alignment horizontal="right" wrapText="1"/>
    </xf>
    <xf numFmtId="0" fontId="37" fillId="3" borderId="0" xfId="20" applyFont="1" applyFill="1" applyBorder="1" applyAlignment="1">
      <alignment wrapText="1"/>
    </xf>
    <xf numFmtId="0" fontId="16" fillId="3" borderId="0" xfId="20" applyFont="1" applyFill="1" applyBorder="1" applyAlignment="1">
      <alignment wrapText="1"/>
    </xf>
    <xf numFmtId="43" fontId="0" fillId="3" borderId="0" xfId="33" applyFont="1" applyFill="1"/>
    <xf numFmtId="0" fontId="104" fillId="3" borderId="0" xfId="32" applyFont="1" applyFill="1"/>
    <xf numFmtId="0" fontId="148" fillId="2" borderId="0" xfId="0" applyFont="1" applyFill="1" applyAlignment="1">
      <alignment horizontal="left" vertical="center" wrapText="1"/>
    </xf>
    <xf numFmtId="0" fontId="12" fillId="2" borderId="0" xfId="0" applyFont="1" applyFill="1" applyAlignment="1">
      <alignment horizontal="right" wrapText="1"/>
    </xf>
    <xf numFmtId="0" fontId="10" fillId="2" borderId="0" xfId="0" applyFont="1" applyFill="1" applyAlignment="1">
      <alignment horizontal="left" vertical="top" wrapText="1" indent="1"/>
    </xf>
    <xf numFmtId="0" fontId="10" fillId="2" borderId="0" xfId="0" applyFont="1" applyFill="1" applyAlignment="1">
      <alignment horizontal="right" wrapText="1"/>
    </xf>
    <xf numFmtId="0" fontId="16" fillId="0" borderId="0" xfId="0" applyFont="1" applyAlignment="1">
      <alignment horizontal="right" vertical="top" wrapText="1"/>
    </xf>
    <xf numFmtId="0" fontId="11" fillId="0" borderId="0" xfId="0" applyFont="1" applyAlignment="1">
      <alignment horizontal="right" vertical="top" wrapText="1"/>
    </xf>
    <xf numFmtId="0" fontId="102" fillId="2" borderId="7" xfId="0" applyFont="1" applyFill="1" applyBorder="1" applyAlignment="1">
      <alignment horizontal="right" vertical="center" wrapText="1"/>
    </xf>
    <xf numFmtId="0" fontId="100" fillId="3" borderId="53" xfId="32" applyFont="1" applyFill="1" applyBorder="1" applyAlignment="1">
      <alignment vertical="center" wrapText="1"/>
    </xf>
    <xf numFmtId="43" fontId="100" fillId="3" borderId="53" xfId="33" applyFont="1" applyFill="1" applyBorder="1" applyAlignment="1">
      <alignment vertical="center" wrapText="1"/>
    </xf>
    <xf numFmtId="0" fontId="143" fillId="3" borderId="0" xfId="32" applyFont="1" applyFill="1"/>
    <xf numFmtId="0" fontId="78" fillId="3" borderId="0" xfId="32" applyFont="1" applyFill="1"/>
    <xf numFmtId="0" fontId="100" fillId="0" borderId="78" xfId="0" applyFont="1" applyBorder="1" applyAlignment="1">
      <alignment vertical="top" wrapText="1"/>
    </xf>
    <xf numFmtId="0" fontId="100" fillId="0" borderId="78" xfId="0" applyFont="1" applyBorder="1" applyAlignment="1">
      <alignment vertical="top"/>
    </xf>
    <xf numFmtId="0" fontId="100" fillId="0" borderId="0" xfId="0" applyFont="1" applyAlignment="1">
      <alignment vertical="top"/>
    </xf>
    <xf numFmtId="0" fontId="117" fillId="0" borderId="78" xfId="0" applyFont="1" applyBorder="1" applyAlignment="1">
      <alignment vertical="top" wrapText="1"/>
    </xf>
    <xf numFmtId="167" fontId="100" fillId="0" borderId="22" xfId="0" applyNumberFormat="1" applyFont="1" applyBorder="1" applyAlignment="1">
      <alignment horizontal="right" vertical="center" wrapText="1"/>
    </xf>
    <xf numFmtId="166" fontId="100" fillId="2" borderId="25" xfId="0" applyNumberFormat="1" applyFont="1" applyFill="1" applyBorder="1" applyAlignment="1">
      <alignment horizontal="right" vertical="center" wrapText="1"/>
    </xf>
    <xf numFmtId="166" fontId="100" fillId="2" borderId="22" xfId="0" applyNumberFormat="1" applyFont="1" applyFill="1" applyBorder="1" applyAlignment="1">
      <alignment horizontal="right" vertical="center" wrapText="1"/>
    </xf>
    <xf numFmtId="166" fontId="100" fillId="2" borderId="23" xfId="0" applyNumberFormat="1" applyFont="1" applyFill="1" applyBorder="1" applyAlignment="1">
      <alignment horizontal="right" vertical="center" wrapText="1"/>
    </xf>
    <xf numFmtId="166" fontId="100" fillId="4" borderId="25" xfId="0" applyNumberFormat="1" applyFont="1" applyFill="1" applyBorder="1" applyAlignment="1">
      <alignment horizontal="right" vertical="center" wrapText="1"/>
    </xf>
    <xf numFmtId="166" fontId="100" fillId="4" borderId="22" xfId="0" applyNumberFormat="1" applyFont="1" applyFill="1" applyBorder="1" applyAlignment="1">
      <alignment horizontal="right" vertical="center" wrapText="1"/>
    </xf>
    <xf numFmtId="166" fontId="100" fillId="4" borderId="23" xfId="0" applyNumberFormat="1" applyFont="1" applyFill="1" applyBorder="1" applyAlignment="1">
      <alignment horizontal="right" vertical="center" wrapText="1"/>
    </xf>
    <xf numFmtId="175" fontId="100" fillId="2" borderId="6" xfId="0" applyNumberFormat="1" applyFont="1" applyFill="1" applyBorder="1" applyAlignment="1">
      <alignment horizontal="right" vertical="center" wrapText="1"/>
    </xf>
    <xf numFmtId="164" fontId="100" fillId="2" borderId="33" xfId="0" applyNumberFormat="1" applyFont="1" applyFill="1" applyBorder="1" applyAlignment="1">
      <alignment horizontal="right" vertical="center" wrapText="1"/>
    </xf>
    <xf numFmtId="183" fontId="100" fillId="2" borderId="7" xfId="0" applyNumberFormat="1" applyFont="1" applyFill="1" applyBorder="1" applyAlignment="1">
      <alignment vertical="center" wrapText="1"/>
    </xf>
    <xf numFmtId="0" fontId="100" fillId="2" borderId="7" xfId="0" applyFont="1" applyFill="1" applyBorder="1" applyAlignment="1">
      <alignment horizontal="right" vertical="center" wrapText="1"/>
    </xf>
    <xf numFmtId="0" fontId="100" fillId="2" borderId="33" xfId="0" applyFont="1" applyFill="1" applyBorder="1" applyAlignment="1">
      <alignment horizontal="right" vertical="center" wrapText="1"/>
    </xf>
    <xf numFmtId="0" fontId="105" fillId="0" borderId="69" xfId="15" applyFont="1" applyBorder="1" applyAlignment="1">
      <alignment horizontal="left" vertical="center"/>
    </xf>
    <xf numFmtId="0" fontId="105" fillId="0" borderId="68" xfId="15" applyFont="1" applyBorder="1" applyAlignment="1">
      <alignment horizontal="left" vertical="top" wrapText="1"/>
    </xf>
    <xf numFmtId="0" fontId="141" fillId="18" borderId="35" xfId="0" applyFont="1" applyFill="1" applyBorder="1" applyAlignment="1">
      <alignment horizontal="right" vertical="center" wrapText="1"/>
    </xf>
    <xf numFmtId="0" fontId="141" fillId="18" borderId="89" xfId="0" applyFont="1" applyFill="1" applyBorder="1" applyAlignment="1">
      <alignment vertical="center" wrapText="1"/>
    </xf>
    <xf numFmtId="0" fontId="141" fillId="18" borderId="0" xfId="0" applyFont="1" applyFill="1" applyAlignment="1">
      <alignment vertical="center" wrapText="1"/>
    </xf>
    <xf numFmtId="0" fontId="141" fillId="18" borderId="35" xfId="0" applyFont="1" applyFill="1" applyBorder="1" applyAlignment="1">
      <alignment horizontal="left" vertical="center" wrapText="1"/>
    </xf>
    <xf numFmtId="165" fontId="12" fillId="2" borderId="14" xfId="0" applyNumberFormat="1" applyFont="1" applyFill="1" applyBorder="1" applyAlignment="1">
      <alignment horizontal="right" vertical="center" wrapText="1"/>
    </xf>
    <xf numFmtId="169" fontId="10" fillId="0" borderId="33" xfId="0" applyNumberFormat="1" applyFont="1" applyBorder="1" applyAlignment="1">
      <alignment horizontal="right" vertical="center" wrapText="1"/>
    </xf>
    <xf numFmtId="0" fontId="117" fillId="7" borderId="2" xfId="21" applyFont="1" applyBorder="1" applyAlignment="1">
      <alignment horizontal="left" vertical="top" wrapText="1"/>
    </xf>
    <xf numFmtId="165" fontId="12" fillId="7" borderId="34" xfId="21" applyNumberFormat="1" applyFont="1" applyBorder="1" applyAlignment="1">
      <alignment horizontal="right" vertical="center" wrapText="1"/>
    </xf>
    <xf numFmtId="165" fontId="10" fillId="0" borderId="34" xfId="0" applyNumberFormat="1" applyFont="1" applyBorder="1" applyAlignment="1">
      <alignment horizontal="right" vertical="center" wrapText="1"/>
    </xf>
    <xf numFmtId="0" fontId="10" fillId="2" borderId="0" xfId="0" applyFont="1" applyFill="1" applyAlignment="1">
      <alignment horizontal="right" vertical="center" wrapText="1"/>
    </xf>
    <xf numFmtId="164" fontId="100" fillId="2" borderId="7" xfId="0" applyNumberFormat="1" applyFont="1" applyFill="1" applyBorder="1" applyAlignment="1">
      <alignment horizontal="right" vertical="center" wrapText="1"/>
    </xf>
    <xf numFmtId="0" fontId="100" fillId="2" borderId="6" xfId="0" applyFont="1" applyFill="1" applyBorder="1" applyAlignment="1">
      <alignment horizontal="right" vertical="center" wrapText="1"/>
    </xf>
    <xf numFmtId="0" fontId="12" fillId="7" borderId="6" xfId="21" applyFont="1" applyBorder="1" applyAlignment="1">
      <alignment horizontal="right" vertical="center" wrapText="1"/>
    </xf>
    <xf numFmtId="186" fontId="12" fillId="7" borderId="34" xfId="21" applyNumberFormat="1" applyFont="1" applyBorder="1" applyAlignment="1">
      <alignment horizontal="right" vertical="center" wrapText="1"/>
    </xf>
    <xf numFmtId="9" fontId="12" fillId="7" borderId="18" xfId="21" applyNumberFormat="1" applyFont="1" applyBorder="1" applyAlignment="1">
      <alignment horizontal="right" vertical="center" wrapText="1"/>
    </xf>
    <xf numFmtId="165" fontId="10" fillId="2" borderId="33" xfId="0" applyNumberFormat="1" applyFont="1" applyFill="1" applyBorder="1" applyAlignment="1">
      <alignment horizontal="right" vertical="center" wrapText="1"/>
    </xf>
    <xf numFmtId="0" fontId="10" fillId="0" borderId="110" xfId="0" applyFont="1" applyBorder="1" applyAlignment="1">
      <alignment horizontal="left" vertical="center" wrapText="1"/>
    </xf>
    <xf numFmtId="166" fontId="12" fillId="7" borderId="110" xfId="21" applyNumberFormat="1" applyFont="1" applyBorder="1" applyAlignment="1">
      <alignment horizontal="right" vertical="center" wrapText="1"/>
    </xf>
    <xf numFmtId="166" fontId="10" fillId="0" borderId="110" xfId="0" applyNumberFormat="1" applyFont="1" applyBorder="1" applyAlignment="1">
      <alignment horizontal="right" vertical="center" wrapText="1"/>
    </xf>
    <xf numFmtId="166" fontId="100" fillId="0" borderId="110" xfId="0" applyNumberFormat="1" applyFont="1" applyBorder="1" applyAlignment="1">
      <alignment horizontal="right" vertical="center" wrapText="1"/>
    </xf>
    <xf numFmtId="166" fontId="10" fillId="2" borderId="110" xfId="0" applyNumberFormat="1" applyFont="1" applyFill="1" applyBorder="1" applyAlignment="1">
      <alignment horizontal="right" wrapText="1"/>
    </xf>
    <xf numFmtId="0" fontId="100" fillId="0" borderId="23" xfId="0" applyFont="1" applyBorder="1" applyAlignment="1">
      <alignment horizontal="left" vertical="center" wrapText="1"/>
    </xf>
    <xf numFmtId="166" fontId="117" fillId="7" borderId="23" xfId="21" applyNumberFormat="1" applyFont="1" applyBorder="1" applyAlignment="1">
      <alignment horizontal="right" vertical="center" wrapText="1"/>
    </xf>
    <xf numFmtId="166" fontId="117" fillId="7" borderId="18" xfId="21" applyNumberFormat="1" applyFont="1" applyBorder="1" applyAlignment="1">
      <alignment horizontal="right" vertical="center" wrapText="1"/>
    </xf>
    <xf numFmtId="9" fontId="10" fillId="7" borderId="25" xfId="34" applyFont="1" applyFill="1" applyBorder="1" applyAlignment="1">
      <alignment horizontal="right" vertical="center" wrapText="1"/>
    </xf>
    <xf numFmtId="0" fontId="76" fillId="7" borderId="33" xfId="15" applyFill="1" applyBorder="1" applyAlignment="1">
      <alignment horizontal="left" vertical="top" wrapText="1"/>
    </xf>
    <xf numFmtId="0" fontId="76" fillId="7" borderId="7" xfId="15" applyFill="1" applyBorder="1" applyAlignment="1">
      <alignment horizontal="left" vertical="top" wrapText="1"/>
    </xf>
    <xf numFmtId="0" fontId="76" fillId="0" borderId="68" xfId="15" applyBorder="1" applyAlignment="1">
      <alignment horizontal="left" vertical="top" wrapText="1"/>
    </xf>
    <xf numFmtId="0" fontId="105" fillId="3" borderId="69" xfId="15" applyFont="1" applyFill="1" applyBorder="1" applyAlignment="1">
      <alignment horizontal="left" vertical="center"/>
    </xf>
    <xf numFmtId="0" fontId="16" fillId="0" borderId="0" xfId="20" applyFont="1" applyFill="1" applyBorder="1" applyAlignment="1">
      <alignment horizontal="right" wrapText="1"/>
    </xf>
    <xf numFmtId="0" fontId="20" fillId="0" borderId="0" xfId="20" applyFont="1" applyFill="1" applyBorder="1" applyAlignment="1">
      <alignment horizontal="right" wrapText="1"/>
    </xf>
    <xf numFmtId="165" fontId="10" fillId="0" borderId="0" xfId="21" applyNumberFormat="1" applyFont="1" applyFill="1" applyBorder="1" applyAlignment="1">
      <alignment horizontal="right" vertical="center" wrapText="1"/>
    </xf>
    <xf numFmtId="165" fontId="12" fillId="0" borderId="0" xfId="21" applyNumberFormat="1" applyFont="1" applyFill="1" applyBorder="1" applyAlignment="1">
      <alignment horizontal="right" vertical="center" wrapText="1"/>
    </xf>
    <xf numFmtId="164" fontId="10" fillId="0" borderId="0" xfId="21" applyNumberFormat="1" applyFont="1" applyFill="1" applyBorder="1" applyAlignment="1">
      <alignment horizontal="right" wrapText="1"/>
    </xf>
    <xf numFmtId="169" fontId="12" fillId="7" borderId="10" xfId="21" applyNumberFormat="1" applyFont="1" applyBorder="1" applyAlignment="1">
      <alignment horizontal="right" vertical="center" wrapText="1"/>
    </xf>
    <xf numFmtId="169" fontId="10" fillId="0" borderId="10" xfId="0" applyNumberFormat="1" applyFont="1" applyBorder="1" applyAlignment="1">
      <alignment horizontal="right" vertical="center" wrapText="1"/>
    </xf>
    <xf numFmtId="169" fontId="12" fillId="7" borderId="11" xfId="21" applyNumberFormat="1" applyFont="1" applyBorder="1" applyAlignment="1">
      <alignment horizontal="right" vertical="center" wrapText="1"/>
    </xf>
    <xf numFmtId="169" fontId="12" fillId="7" borderId="12" xfId="21" applyNumberFormat="1" applyFont="1" applyBorder="1" applyAlignment="1">
      <alignment horizontal="right" vertical="center" wrapText="1"/>
    </xf>
    <xf numFmtId="169" fontId="10" fillId="0" borderId="12" xfId="0" applyNumberFormat="1" applyFont="1" applyBorder="1" applyAlignment="1">
      <alignment horizontal="right" vertical="center" wrapText="1"/>
    </xf>
    <xf numFmtId="166" fontId="12" fillId="7" borderId="17" xfId="21" applyNumberFormat="1" applyFont="1" applyBorder="1" applyAlignment="1">
      <alignment horizontal="right" vertical="center" wrapText="1"/>
    </xf>
    <xf numFmtId="166" fontId="10" fillId="0" borderId="17" xfId="0" applyNumberFormat="1" applyFont="1" applyBorder="1" applyAlignment="1">
      <alignment horizontal="right" vertical="center" wrapText="1"/>
    </xf>
    <xf numFmtId="0" fontId="10" fillId="2" borderId="11" xfId="0" applyFont="1" applyFill="1" applyBorder="1" applyAlignment="1">
      <alignment horizontal="left" vertical="center" wrapText="1"/>
    </xf>
    <xf numFmtId="0" fontId="9" fillId="0" borderId="86" xfId="20" applyFont="1" applyFill="1" applyAlignment="1">
      <alignment wrapText="1"/>
    </xf>
    <xf numFmtId="0" fontId="2" fillId="0" borderId="86" xfId="20" applyFont="1" applyFill="1" applyAlignment="1">
      <alignment wrapText="1"/>
    </xf>
    <xf numFmtId="164" fontId="9" fillId="0" borderId="86" xfId="20" applyNumberFormat="1" applyFont="1" applyFill="1" applyAlignment="1">
      <alignment wrapText="1"/>
    </xf>
    <xf numFmtId="3" fontId="12" fillId="7" borderId="12" xfId="21" applyNumberFormat="1" applyFont="1" applyBorder="1" applyAlignment="1">
      <alignment horizontal="right" vertical="center" wrapText="1"/>
    </xf>
    <xf numFmtId="3" fontId="10" fillId="0" borderId="12" xfId="0" applyNumberFormat="1" applyFont="1" applyBorder="1" applyAlignment="1">
      <alignment horizontal="right" vertical="center" wrapText="1"/>
    </xf>
    <xf numFmtId="186" fontId="117" fillId="0" borderId="86" xfId="20" applyNumberFormat="1" applyFont="1" applyFill="1" applyAlignment="1">
      <alignment wrapText="1"/>
    </xf>
    <xf numFmtId="0" fontId="10" fillId="0" borderId="11" xfId="0" applyFont="1" applyBorder="1" applyAlignment="1">
      <alignment vertical="center" wrapText="1"/>
    </xf>
    <xf numFmtId="166" fontId="10" fillId="0" borderId="18" xfId="0" applyNumberFormat="1" applyFont="1" applyBorder="1" applyAlignment="1">
      <alignment horizontal="right" vertical="center" wrapText="1"/>
    </xf>
    <xf numFmtId="0" fontId="12" fillId="7" borderId="12" xfId="21" applyFont="1" applyBorder="1" applyAlignment="1">
      <alignment horizontal="right" vertical="center" wrapText="1"/>
    </xf>
    <xf numFmtId="0" fontId="10" fillId="0" borderId="12" xfId="0" applyFont="1" applyBorder="1" applyAlignment="1">
      <alignment horizontal="right" vertical="center" wrapText="1"/>
    </xf>
    <xf numFmtId="166" fontId="10" fillId="2" borderId="10" xfId="0" applyNumberFormat="1" applyFont="1" applyFill="1" applyBorder="1" applyAlignment="1">
      <alignment horizontal="right" vertical="center" wrapText="1"/>
    </xf>
    <xf numFmtId="165" fontId="10" fillId="0" borderId="14" xfId="0" applyNumberFormat="1" applyFont="1" applyBorder="1" applyAlignment="1">
      <alignment horizontal="right" vertical="center" wrapText="1"/>
    </xf>
    <xf numFmtId="3" fontId="10" fillId="2" borderId="6" xfId="0" applyNumberFormat="1" applyFont="1" applyFill="1" applyBorder="1" applyAlignment="1">
      <alignment vertical="center" wrapText="1"/>
    </xf>
    <xf numFmtId="3" fontId="10" fillId="0" borderId="25" xfId="0" applyNumberFormat="1" applyFont="1" applyBorder="1" applyAlignment="1">
      <alignment horizontal="right" vertical="center" wrapText="1"/>
    </xf>
    <xf numFmtId="3" fontId="10" fillId="0" borderId="24" xfId="0" applyNumberFormat="1" applyFont="1" applyBorder="1" applyAlignment="1">
      <alignment horizontal="right" vertical="center" wrapText="1"/>
    </xf>
    <xf numFmtId="0" fontId="10" fillId="11" borderId="110" xfId="0" applyFont="1" applyFill="1" applyBorder="1" applyAlignment="1">
      <alignment horizontal="left" vertical="center" wrapText="1"/>
    </xf>
    <xf numFmtId="0" fontId="100" fillId="8" borderId="0" xfId="24" applyFont="1" applyBorder="1" applyAlignment="1">
      <alignment horizontal="right" vertical="center"/>
    </xf>
    <xf numFmtId="0" fontId="83" fillId="5" borderId="0" xfId="25" applyFont="1" applyBorder="1" applyAlignment="1">
      <alignment horizontal="right" vertical="center"/>
    </xf>
    <xf numFmtId="0" fontId="10" fillId="13" borderId="91" xfId="0" applyFont="1" applyFill="1" applyBorder="1" applyAlignment="1">
      <alignment horizontal="left" vertical="center" wrapText="1"/>
    </xf>
    <xf numFmtId="0" fontId="10" fillId="13" borderId="91" xfId="0" applyFont="1" applyFill="1" applyBorder="1" applyAlignment="1">
      <alignment horizontal="right" vertical="center" wrapText="1"/>
    </xf>
    <xf numFmtId="178" fontId="10" fillId="13" borderId="91" xfId="0" applyNumberFormat="1" applyFont="1" applyFill="1" applyBorder="1" applyAlignment="1">
      <alignment vertical="center" wrapText="1"/>
    </xf>
    <xf numFmtId="0" fontId="0" fillId="0" borderId="0" xfId="0" applyAlignment="1">
      <alignment vertical="center"/>
    </xf>
    <xf numFmtId="0" fontId="5" fillId="2" borderId="0" xfId="0" applyFont="1" applyFill="1" applyAlignment="1">
      <alignment horizontal="left" vertical="top"/>
    </xf>
    <xf numFmtId="175" fontId="10" fillId="7" borderId="7" xfId="21" applyNumberFormat="1" applyFont="1" applyBorder="1" applyAlignment="1">
      <alignment horizontal="center" vertical="center" wrapText="1"/>
    </xf>
    <xf numFmtId="164" fontId="155" fillId="2" borderId="7" xfId="0" applyNumberFormat="1" applyFont="1" applyFill="1" applyBorder="1" applyAlignment="1">
      <alignment horizontal="right" vertical="center" wrapText="1"/>
    </xf>
    <xf numFmtId="166" fontId="117" fillId="12" borderId="33" xfId="0" applyNumberFormat="1" applyFont="1" applyFill="1" applyBorder="1" applyAlignment="1">
      <alignment horizontal="right" vertical="center" wrapText="1"/>
    </xf>
    <xf numFmtId="0" fontId="100" fillId="0" borderId="41" xfId="0" applyFont="1" applyBorder="1" applyAlignment="1">
      <alignment horizontal="left" vertical="center" wrapText="1"/>
    </xf>
    <xf numFmtId="166" fontId="117" fillId="12" borderId="41" xfId="0" applyNumberFormat="1" applyFont="1" applyFill="1" applyBorder="1" applyAlignment="1">
      <alignment horizontal="right" vertical="center" wrapText="1"/>
    </xf>
    <xf numFmtId="1" fontId="117" fillId="12" borderId="7" xfId="0" applyNumberFormat="1" applyFont="1" applyFill="1" applyBorder="1" applyAlignment="1">
      <alignment horizontal="right" vertical="center" wrapText="1"/>
    </xf>
    <xf numFmtId="180" fontId="12" fillId="19" borderId="6" xfId="21" applyNumberFormat="1" applyFont="1" applyFill="1" applyBorder="1" applyAlignment="1">
      <alignment horizontal="right" vertical="center" wrapText="1"/>
    </xf>
    <xf numFmtId="180" fontId="12" fillId="19" borderId="7" xfId="21" applyNumberFormat="1" applyFont="1" applyFill="1" applyBorder="1" applyAlignment="1">
      <alignment horizontal="right" vertical="center" wrapText="1"/>
    </xf>
    <xf numFmtId="174" fontId="12" fillId="19" borderId="33" xfId="21" applyNumberFormat="1" applyFont="1" applyFill="1" applyBorder="1" applyAlignment="1">
      <alignment horizontal="right" vertical="center" wrapText="1"/>
    </xf>
    <xf numFmtId="180" fontId="12" fillId="19" borderId="8" xfId="21" applyNumberFormat="1" applyFont="1" applyFill="1" applyBorder="1" applyAlignment="1">
      <alignment horizontal="right" vertical="center" wrapText="1"/>
    </xf>
    <xf numFmtId="180" fontId="12" fillId="19" borderId="33" xfId="21" applyNumberFormat="1" applyFont="1" applyFill="1" applyBorder="1" applyAlignment="1">
      <alignment horizontal="right" vertical="center" wrapText="1"/>
    </xf>
    <xf numFmtId="189" fontId="10" fillId="7" borderId="14" xfId="21" applyNumberFormat="1" applyFont="1" applyBorder="1" applyAlignment="1">
      <alignment horizontal="right" vertical="center" wrapText="1"/>
    </xf>
    <xf numFmtId="166" fontId="10" fillId="20" borderId="6" xfId="0" applyNumberFormat="1" applyFont="1" applyFill="1" applyBorder="1" applyAlignment="1">
      <alignment horizontal="right" vertical="center" wrapText="1"/>
    </xf>
    <xf numFmtId="166" fontId="10" fillId="20" borderId="7" xfId="0" applyNumberFormat="1" applyFont="1" applyFill="1" applyBorder="1" applyAlignment="1">
      <alignment horizontal="right" vertical="center" wrapText="1"/>
    </xf>
    <xf numFmtId="166" fontId="10" fillId="20" borderId="33" xfId="0" applyNumberFormat="1" applyFont="1" applyFill="1" applyBorder="1" applyAlignment="1">
      <alignment horizontal="right" vertical="center" wrapText="1"/>
    </xf>
    <xf numFmtId="0" fontId="5" fillId="20" borderId="0" xfId="0" applyFont="1" applyFill="1" applyAlignment="1">
      <alignment horizontal="left" vertical="center" wrapText="1"/>
    </xf>
    <xf numFmtId="165" fontId="10" fillId="20" borderId="6" xfId="0" applyNumberFormat="1" applyFont="1" applyFill="1" applyBorder="1" applyAlignment="1">
      <alignment horizontal="right" vertical="center" wrapText="1"/>
    </xf>
    <xf numFmtId="165" fontId="10" fillId="20" borderId="7" xfId="0" applyNumberFormat="1" applyFont="1" applyFill="1" applyBorder="1" applyAlignment="1">
      <alignment horizontal="right" vertical="center" wrapText="1"/>
    </xf>
    <xf numFmtId="0" fontId="10" fillId="20" borderId="0" xfId="0" applyFont="1" applyFill="1" applyAlignment="1">
      <alignment horizontal="right" vertical="center" wrapText="1"/>
    </xf>
    <xf numFmtId="186" fontId="10" fillId="20" borderId="90" xfId="0" applyNumberFormat="1" applyFont="1" applyFill="1" applyBorder="1" applyAlignment="1">
      <alignment horizontal="right" vertical="center" wrapText="1"/>
    </xf>
    <xf numFmtId="0" fontId="10" fillId="20" borderId="90" xfId="0" applyFont="1" applyFill="1" applyBorder="1" applyAlignment="1">
      <alignment horizontal="right" vertical="center" wrapText="1"/>
    </xf>
    <xf numFmtId="0" fontId="12" fillId="20" borderId="0" xfId="0" applyFont="1" applyFill="1" applyAlignment="1">
      <alignment horizontal="right" vertical="center" wrapText="1"/>
    </xf>
    <xf numFmtId="0" fontId="10" fillId="20" borderId="108" xfId="0" applyFont="1" applyFill="1" applyBorder="1" applyAlignment="1">
      <alignment horizontal="right" vertical="center" wrapText="1"/>
    </xf>
    <xf numFmtId="0" fontId="10" fillId="20" borderId="109" xfId="0" applyFont="1" applyFill="1" applyBorder="1" applyAlignment="1">
      <alignment horizontal="right" vertical="center" wrapText="1"/>
    </xf>
    <xf numFmtId="0" fontId="10" fillId="20" borderId="106" xfId="0" applyFont="1" applyFill="1" applyBorder="1" applyAlignment="1">
      <alignment horizontal="right" vertical="center" wrapText="1"/>
    </xf>
    <xf numFmtId="0" fontId="10" fillId="20" borderId="107" xfId="0" applyFont="1" applyFill="1" applyBorder="1" applyAlignment="1">
      <alignment horizontal="right" vertical="center" wrapText="1"/>
    </xf>
    <xf numFmtId="166" fontId="10" fillId="20" borderId="11" xfId="0" applyNumberFormat="1" applyFont="1" applyFill="1" applyBorder="1" applyAlignment="1">
      <alignment horizontal="right" vertical="center" wrapText="1"/>
    </xf>
    <xf numFmtId="166" fontId="12" fillId="20" borderId="18" xfId="0" applyNumberFormat="1" applyFont="1" applyFill="1" applyBorder="1" applyAlignment="1">
      <alignment horizontal="right" vertical="center" wrapText="1"/>
    </xf>
    <xf numFmtId="166" fontId="10" fillId="20" borderId="10" xfId="0" applyNumberFormat="1" applyFont="1" applyFill="1" applyBorder="1" applyAlignment="1">
      <alignment horizontal="right" vertical="center" wrapText="1"/>
    </xf>
    <xf numFmtId="165" fontId="10" fillId="20" borderId="10" xfId="0" applyNumberFormat="1" applyFont="1" applyFill="1" applyBorder="1" applyAlignment="1">
      <alignment horizontal="right" vertical="center" wrapText="1"/>
    </xf>
    <xf numFmtId="165" fontId="10" fillId="20" borderId="11" xfId="0" applyNumberFormat="1" applyFont="1" applyFill="1" applyBorder="1" applyAlignment="1">
      <alignment horizontal="right" vertical="center" wrapText="1"/>
    </xf>
    <xf numFmtId="165" fontId="10" fillId="20" borderId="17" xfId="0" applyNumberFormat="1" applyFont="1" applyFill="1" applyBorder="1" applyAlignment="1">
      <alignment horizontal="right" vertical="center" wrapText="1"/>
    </xf>
    <xf numFmtId="165" fontId="10" fillId="20" borderId="18" xfId="0" applyNumberFormat="1" applyFont="1" applyFill="1" applyBorder="1" applyAlignment="1">
      <alignment horizontal="right" vertical="center" wrapText="1"/>
    </xf>
    <xf numFmtId="166" fontId="10" fillId="20" borderId="13" xfId="0" applyNumberFormat="1" applyFont="1" applyFill="1" applyBorder="1" applyAlignment="1">
      <alignment horizontal="right" vertical="center" wrapText="1"/>
    </xf>
    <xf numFmtId="166" fontId="10" fillId="20" borderId="14" xfId="0" applyNumberFormat="1" applyFont="1" applyFill="1" applyBorder="1" applyAlignment="1">
      <alignment horizontal="right" vertical="center" wrapText="1"/>
    </xf>
    <xf numFmtId="166" fontId="10" fillId="20" borderId="22" xfId="0" applyNumberFormat="1" applyFont="1" applyFill="1" applyBorder="1" applyAlignment="1">
      <alignment horizontal="right" vertical="center" wrapText="1"/>
    </xf>
    <xf numFmtId="166" fontId="12" fillId="20" borderId="29" xfId="0" applyNumberFormat="1" applyFont="1" applyFill="1" applyBorder="1" applyAlignment="1">
      <alignment horizontal="right" vertical="center" wrapText="1"/>
    </xf>
    <xf numFmtId="171" fontId="10" fillId="20" borderId="23" xfId="0" applyNumberFormat="1" applyFont="1" applyFill="1" applyBorder="1" applyAlignment="1">
      <alignment horizontal="right" vertical="center" wrapText="1"/>
    </xf>
    <xf numFmtId="165" fontId="10" fillId="20" borderId="22" xfId="0" applyNumberFormat="1" applyFont="1" applyFill="1" applyBorder="1" applyAlignment="1">
      <alignment horizontal="right" vertical="center" wrapText="1"/>
    </xf>
    <xf numFmtId="165" fontId="12" fillId="20" borderId="29" xfId="0" applyNumberFormat="1" applyFont="1" applyFill="1" applyBorder="1" applyAlignment="1">
      <alignment horizontal="right" vertical="center" wrapText="1"/>
    </xf>
    <xf numFmtId="166" fontId="10" fillId="20" borderId="23" xfId="0" applyNumberFormat="1" applyFont="1" applyFill="1" applyBorder="1" applyAlignment="1">
      <alignment horizontal="right" vertical="center" wrapText="1"/>
    </xf>
    <xf numFmtId="166" fontId="12" fillId="20" borderId="18" xfId="21" applyNumberFormat="1" applyFont="1" applyFill="1" applyBorder="1" applyAlignment="1">
      <alignment horizontal="right" vertical="center" wrapText="1"/>
    </xf>
    <xf numFmtId="166" fontId="10" fillId="20" borderId="25" xfId="0" applyNumberFormat="1" applyFont="1" applyFill="1" applyBorder="1" applyAlignment="1">
      <alignment horizontal="right" vertical="center" wrapText="1"/>
    </xf>
    <xf numFmtId="166" fontId="10" fillId="20" borderId="25" xfId="0" applyNumberFormat="1" applyFont="1" applyFill="1" applyBorder="1" applyAlignment="1">
      <alignment horizontal="right" vertical="top" wrapText="1"/>
    </xf>
    <xf numFmtId="166" fontId="12" fillId="20" borderId="18" xfId="21" applyNumberFormat="1" applyFont="1" applyFill="1" applyBorder="1" applyAlignment="1">
      <alignment horizontal="right" vertical="top" wrapText="1"/>
    </xf>
    <xf numFmtId="167" fontId="10" fillId="20" borderId="22" xfId="0" applyNumberFormat="1" applyFont="1" applyFill="1" applyBorder="1" applyAlignment="1">
      <alignment vertical="center" wrapText="1"/>
    </xf>
    <xf numFmtId="0" fontId="5" fillId="20" borderId="0" xfId="0" applyFont="1" applyFill="1" applyAlignment="1">
      <alignment horizontal="left" vertical="top" wrapText="1"/>
    </xf>
    <xf numFmtId="189" fontId="10" fillId="7" borderId="14" xfId="21" applyNumberFormat="1" applyFont="1" applyBorder="1" applyAlignment="1">
      <alignment horizontal="right" wrapText="1"/>
    </xf>
    <xf numFmtId="0" fontId="5" fillId="0" borderId="15" xfId="0" applyFont="1" applyBorder="1" applyAlignment="1">
      <alignment horizontal="left" vertical="center" wrapText="1"/>
    </xf>
    <xf numFmtId="0" fontId="78" fillId="0" borderId="0" xfId="0" applyFont="1" applyAlignment="1">
      <alignment horizontal="left" vertical="center"/>
    </xf>
    <xf numFmtId="0" fontId="2" fillId="0" borderId="0" xfId="1" applyAlignment="1">
      <alignment vertical="center" wrapText="1"/>
    </xf>
    <xf numFmtId="0" fontId="10" fillId="2" borderId="10" xfId="0" applyFont="1" applyFill="1" applyBorder="1" applyAlignment="1">
      <alignment vertical="center" wrapText="1"/>
    </xf>
    <xf numFmtId="164" fontId="100" fillId="20" borderId="7" xfId="0" applyNumberFormat="1" applyFont="1" applyFill="1" applyBorder="1" applyAlignment="1">
      <alignment horizontal="right" vertical="center" wrapText="1"/>
    </xf>
    <xf numFmtId="0" fontId="9" fillId="6" borderId="86" xfId="20" applyFont="1" applyAlignment="1">
      <alignment horizontal="center" vertical="center" wrapText="1"/>
    </xf>
    <xf numFmtId="175" fontId="11" fillId="6" borderId="86" xfId="20" applyNumberFormat="1" applyFont="1" applyAlignment="1">
      <alignment horizontal="right" vertical="center" wrapText="1"/>
    </xf>
    <xf numFmtId="0" fontId="12" fillId="7" borderId="2" xfId="21" applyFont="1" applyBorder="1" applyAlignment="1">
      <alignment horizontal="left" vertical="top" wrapText="1"/>
    </xf>
    <xf numFmtId="0" fontId="69" fillId="6" borderId="6" xfId="20" applyFont="1" applyBorder="1" applyAlignment="1">
      <alignment horizontal="center" wrapText="1"/>
    </xf>
    <xf numFmtId="0" fontId="11" fillId="6" borderId="6" xfId="20"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center" vertical="center" wrapText="1"/>
    </xf>
    <xf numFmtId="166" fontId="2" fillId="0" borderId="7" xfId="0" applyNumberFormat="1" applyFont="1" applyBorder="1" applyAlignment="1">
      <alignment horizontal="center" vertical="center" wrapText="1"/>
    </xf>
    <xf numFmtId="169" fontId="2" fillId="0" borderId="7" xfId="0" applyNumberFormat="1" applyFont="1" applyBorder="1" applyAlignment="1">
      <alignment horizontal="center" vertical="center" wrapText="1"/>
    </xf>
    <xf numFmtId="187" fontId="2" fillId="0" borderId="7" xfId="0" applyNumberFormat="1" applyFont="1" applyBorder="1" applyAlignment="1">
      <alignment horizontal="center" vertical="center" wrapText="1"/>
    </xf>
    <xf numFmtId="0" fontId="2" fillId="0" borderId="33" xfId="0" applyFont="1" applyBorder="1" applyAlignment="1">
      <alignment horizontal="center"/>
    </xf>
    <xf numFmtId="0" fontId="2" fillId="0" borderId="33" xfId="0" applyFont="1" applyBorder="1" applyAlignment="1">
      <alignment horizontal="center" wrapText="1"/>
    </xf>
    <xf numFmtId="0" fontId="2" fillId="0" borderId="33" xfId="0" applyFont="1" applyBorder="1" applyAlignment="1">
      <alignment horizontal="center" vertical="center" wrapText="1"/>
    </xf>
    <xf numFmtId="166" fontId="2" fillId="0" borderId="33" xfId="0" applyNumberFormat="1" applyFont="1" applyBorder="1" applyAlignment="1">
      <alignment horizontal="center" vertical="center" wrapText="1"/>
    </xf>
    <xf numFmtId="166" fontId="117" fillId="7" borderId="25" xfId="21" applyNumberFormat="1" applyFont="1" applyBorder="1" applyAlignment="1">
      <alignment horizontal="right" vertical="center" wrapText="1"/>
    </xf>
    <xf numFmtId="166" fontId="100" fillId="2" borderId="23" xfId="0" applyNumberFormat="1" applyFont="1" applyFill="1" applyBorder="1" applyAlignment="1">
      <alignment horizontal="right" wrapText="1"/>
    </xf>
    <xf numFmtId="0" fontId="160" fillId="0" borderId="47" xfId="0" applyFont="1" applyBorder="1" applyAlignment="1">
      <alignment horizontal="center" vertical="center" wrapText="1"/>
    </xf>
    <xf numFmtId="0" fontId="158" fillId="0" borderId="50" xfId="0" applyFont="1" applyBorder="1" applyAlignment="1">
      <alignment horizontal="center" vertical="center" wrapText="1"/>
    </xf>
    <xf numFmtId="0" fontId="53" fillId="0" borderId="47" xfId="0" applyFont="1" applyBorder="1" applyAlignment="1">
      <alignment horizontal="center" wrapText="1"/>
    </xf>
    <xf numFmtId="0" fontId="57" fillId="0" borderId="50" xfId="0" applyFont="1" applyBorder="1" applyAlignment="1">
      <alignment horizontal="center" wrapText="1"/>
    </xf>
    <xf numFmtId="186" fontId="10" fillId="0" borderId="53" xfId="0" applyNumberFormat="1" applyFont="1" applyBorder="1" applyAlignment="1">
      <alignment horizontal="center" vertical="center" wrapText="1"/>
    </xf>
    <xf numFmtId="171" fontId="117" fillId="12" borderId="18" xfId="0" applyNumberFormat="1" applyFont="1" applyFill="1" applyBorder="1" applyAlignment="1">
      <alignment horizontal="right" vertical="center" wrapText="1"/>
    </xf>
    <xf numFmtId="0" fontId="37" fillId="11" borderId="68" xfId="20" applyFont="1" applyFill="1" applyBorder="1" applyAlignment="1">
      <alignment wrapText="1"/>
    </xf>
    <xf numFmtId="0" fontId="125" fillId="3" borderId="0" xfId="20" applyFont="1" applyFill="1" applyBorder="1" applyAlignment="1">
      <alignment horizontal="left" wrapText="1"/>
    </xf>
    <xf numFmtId="0" fontId="131" fillId="11" borderId="68" xfId="20" applyFont="1" applyFill="1" applyBorder="1" applyAlignment="1">
      <alignment wrapText="1"/>
    </xf>
    <xf numFmtId="0" fontId="78" fillId="0" borderId="0" xfId="0" applyFont="1" applyAlignment="1">
      <alignment horizontal="left" vertical="top"/>
    </xf>
    <xf numFmtId="0" fontId="88" fillId="2" borderId="74" xfId="15" applyFont="1" applyFill="1" applyBorder="1" applyAlignment="1">
      <alignment horizontal="left" vertical="top" wrapText="1"/>
    </xf>
    <xf numFmtId="0" fontId="141" fillId="18" borderId="111" xfId="0" applyFont="1" applyFill="1" applyBorder="1" applyAlignment="1">
      <alignment horizontal="right" vertical="center" wrapText="1"/>
    </xf>
    <xf numFmtId="0" fontId="30" fillId="2" borderId="0" xfId="0" applyFont="1" applyFill="1" applyAlignment="1">
      <alignment horizontal="left" vertical="center" wrapText="1"/>
    </xf>
    <xf numFmtId="0" fontId="5" fillId="20" borderId="0" xfId="0" applyFont="1" applyFill="1" applyAlignment="1">
      <alignment horizontal="right" vertical="center" wrapText="1"/>
    </xf>
    <xf numFmtId="0" fontId="10" fillId="0" borderId="53" xfId="0" applyFont="1" applyBorder="1" applyAlignment="1">
      <alignment horizontal="left" vertical="center" wrapText="1"/>
    </xf>
    <xf numFmtId="0" fontId="0" fillId="3" borderId="59" xfId="0" applyFill="1" applyBorder="1" applyAlignment="1">
      <alignment horizontal="left" vertical="top" wrapText="1"/>
    </xf>
    <xf numFmtId="0" fontId="9" fillId="11" borderId="86" xfId="20" applyFont="1" applyFill="1" applyAlignment="1">
      <alignment horizontal="left" wrapText="1"/>
    </xf>
    <xf numFmtId="0" fontId="173" fillId="11" borderId="0" xfId="0" applyFont="1" applyFill="1" applyAlignment="1">
      <alignment horizontal="left" vertical="top" wrapText="1"/>
    </xf>
    <xf numFmtId="0" fontId="174" fillId="11" borderId="78" xfId="0" applyFont="1" applyFill="1" applyBorder="1" applyAlignment="1">
      <alignment horizontal="center" vertical="center" textRotation="90" wrapText="1"/>
    </xf>
    <xf numFmtId="0" fontId="175" fillId="0" borderId="59" xfId="0" applyFont="1" applyBorder="1" applyAlignment="1">
      <alignment horizontal="left" vertical="top" wrapText="1"/>
    </xf>
    <xf numFmtId="0" fontId="176" fillId="0" borderId="78" xfId="0" applyFont="1" applyBorder="1" applyAlignment="1">
      <alignment horizontal="left" vertical="top" wrapText="1"/>
    </xf>
    <xf numFmtId="0" fontId="171" fillId="0" borderId="78" xfId="0" applyFont="1" applyBorder="1" applyAlignment="1">
      <alignment horizontal="left" vertical="top" wrapText="1"/>
    </xf>
    <xf numFmtId="0" fontId="171" fillId="0" borderId="0" xfId="0" applyFont="1"/>
    <xf numFmtId="0" fontId="171" fillId="0" borderId="113" xfId="0" applyFont="1" applyBorder="1" applyAlignment="1">
      <alignment horizontal="left" vertical="top" wrapText="1"/>
    </xf>
    <xf numFmtId="170" fontId="10" fillId="2" borderId="7" xfId="0" applyNumberFormat="1" applyFont="1" applyFill="1" applyBorder="1" applyAlignment="1">
      <alignment horizontal="right" vertical="center" wrapText="1"/>
    </xf>
    <xf numFmtId="0" fontId="144" fillId="0" borderId="0" xfId="0" applyFont="1"/>
    <xf numFmtId="0" fontId="10" fillId="0" borderId="33" xfId="0" quotePrefix="1" applyFont="1" applyBorder="1" applyAlignment="1">
      <alignment horizontal="left" vertical="center" wrapText="1" indent="2"/>
    </xf>
    <xf numFmtId="188" fontId="10" fillId="0" borderId="22" xfId="33" applyNumberFormat="1" applyFont="1" applyBorder="1" applyAlignment="1">
      <alignment horizontal="right" vertical="center" wrapText="1"/>
    </xf>
    <xf numFmtId="188" fontId="10" fillId="0" borderId="60" xfId="33" applyNumberFormat="1" applyFont="1" applyBorder="1" applyAlignment="1">
      <alignment horizontal="right" vertical="center" wrapText="1"/>
    </xf>
    <xf numFmtId="185" fontId="12" fillId="19" borderId="25" xfId="0" applyNumberFormat="1" applyFont="1" applyFill="1" applyBorder="1" applyAlignment="1">
      <alignment horizontal="right" vertical="center" wrapText="1"/>
    </xf>
    <xf numFmtId="166" fontId="0" fillId="0" borderId="14" xfId="0" applyNumberFormat="1" applyBorder="1" applyAlignment="1">
      <alignment vertical="center" wrapText="1"/>
    </xf>
    <xf numFmtId="3" fontId="100" fillId="15" borderId="22" xfId="0" applyNumberFormat="1" applyFont="1" applyFill="1" applyBorder="1" applyAlignment="1">
      <alignment horizontal="center" vertical="center" wrapText="1"/>
    </xf>
    <xf numFmtId="3" fontId="10" fillId="15" borderId="19" xfId="0" applyNumberFormat="1" applyFont="1" applyFill="1" applyBorder="1" applyAlignment="1">
      <alignment horizontal="center" vertical="center" wrapText="1"/>
    </xf>
    <xf numFmtId="3" fontId="100" fillId="15" borderId="19" xfId="0" applyNumberFormat="1" applyFont="1" applyFill="1" applyBorder="1" applyAlignment="1">
      <alignment horizontal="center" vertical="center" wrapText="1"/>
    </xf>
    <xf numFmtId="43" fontId="100" fillId="3" borderId="55" xfId="33" applyFont="1" applyFill="1" applyBorder="1" applyAlignment="1">
      <alignment vertical="center" wrapText="1"/>
    </xf>
    <xf numFmtId="190" fontId="100" fillId="3" borderId="55" xfId="33" applyNumberFormat="1" applyFont="1" applyFill="1" applyBorder="1" applyAlignment="1">
      <alignment vertical="center" wrapText="1"/>
    </xf>
    <xf numFmtId="43" fontId="117" fillId="3" borderId="54" xfId="33" applyFont="1" applyFill="1" applyBorder="1" applyAlignment="1">
      <alignment vertical="center" wrapText="1"/>
    </xf>
    <xf numFmtId="43" fontId="100" fillId="3" borderId="54" xfId="33" applyFont="1" applyFill="1" applyBorder="1" applyAlignment="1">
      <alignment vertical="center" wrapText="1"/>
    </xf>
    <xf numFmtId="0" fontId="37" fillId="11" borderId="0" xfId="20" applyFont="1" applyFill="1" applyBorder="1" applyAlignment="1">
      <alignment wrapText="1"/>
    </xf>
    <xf numFmtId="0" fontId="131" fillId="11" borderId="0" xfId="20" applyFont="1" applyFill="1" applyBorder="1" applyAlignment="1">
      <alignment wrapText="1"/>
    </xf>
    <xf numFmtId="43" fontId="100" fillId="3" borderId="114" xfId="33" applyFont="1" applyFill="1" applyBorder="1" applyAlignment="1">
      <alignment vertical="center" wrapText="1"/>
    </xf>
    <xf numFmtId="43" fontId="100" fillId="3" borderId="115" xfId="33" applyFont="1" applyFill="1" applyBorder="1" applyAlignment="1">
      <alignment vertical="center" wrapText="1"/>
    </xf>
    <xf numFmtId="43" fontId="100" fillId="3" borderId="120" xfId="33" applyFont="1" applyFill="1" applyBorder="1" applyAlignment="1">
      <alignment vertical="center" wrapText="1"/>
    </xf>
    <xf numFmtId="188" fontId="100" fillId="0" borderId="121" xfId="31" applyNumberFormat="1" applyFont="1" applyBorder="1" applyAlignment="1">
      <alignment vertical="center" wrapText="1"/>
    </xf>
    <xf numFmtId="188" fontId="100" fillId="0" borderId="120" xfId="31" applyNumberFormat="1" applyFont="1" applyBorder="1" applyAlignment="1">
      <alignment vertical="center" wrapText="1"/>
    </xf>
    <xf numFmtId="188" fontId="100" fillId="0" borderId="53" xfId="31" applyNumberFormat="1" applyFont="1" applyBorder="1" applyAlignment="1">
      <alignment vertical="center" wrapText="1"/>
    </xf>
    <xf numFmtId="188" fontId="100" fillId="0" borderId="114" xfId="31" applyNumberFormat="1" applyFont="1" applyBorder="1" applyAlignment="1">
      <alignment vertical="center" wrapText="1"/>
    </xf>
    <xf numFmtId="43" fontId="100" fillId="3" borderId="124" xfId="33" applyFont="1" applyFill="1" applyBorder="1" applyAlignment="1">
      <alignment vertical="center" wrapText="1"/>
    </xf>
    <xf numFmtId="188" fontId="0" fillId="0" borderId="120" xfId="31" applyNumberFormat="1" applyFont="1" applyBorder="1" applyAlignment="1">
      <alignment vertical="center" wrapText="1"/>
    </xf>
    <xf numFmtId="188" fontId="0" fillId="0" borderId="53" xfId="31" applyNumberFormat="1" applyFont="1" applyBorder="1" applyAlignment="1">
      <alignment vertical="center" wrapText="1"/>
    </xf>
    <xf numFmtId="188" fontId="0" fillId="0" borderId="114" xfId="31" applyNumberFormat="1" applyFont="1" applyBorder="1" applyAlignment="1">
      <alignment vertical="center" wrapText="1"/>
    </xf>
    <xf numFmtId="188" fontId="0" fillId="0" borderId="0" xfId="31" applyNumberFormat="1" applyFont="1" applyBorder="1" applyAlignment="1">
      <alignment vertical="center" wrapText="1"/>
    </xf>
    <xf numFmtId="188" fontId="0" fillId="0" borderId="69" xfId="31" applyNumberFormat="1" applyFont="1" applyBorder="1" applyAlignment="1">
      <alignment vertical="center" wrapText="1"/>
    </xf>
    <xf numFmtId="188" fontId="0" fillId="0" borderId="121" xfId="31" applyNumberFormat="1" applyFont="1" applyBorder="1" applyAlignment="1">
      <alignment vertical="center" wrapText="1"/>
    </xf>
    <xf numFmtId="188" fontId="0" fillId="0" borderId="68" xfId="31" applyNumberFormat="1" applyFont="1" applyBorder="1" applyAlignment="1">
      <alignment vertical="center" wrapText="1"/>
    </xf>
    <xf numFmtId="188" fontId="0" fillId="0" borderId="70" xfId="31" applyNumberFormat="1" applyFont="1" applyBorder="1" applyAlignment="1">
      <alignment vertical="center" wrapText="1"/>
    </xf>
    <xf numFmtId="0" fontId="78" fillId="0" borderId="0" xfId="32" applyFont="1"/>
    <xf numFmtId="0" fontId="5" fillId="0" borderId="0" xfId="0" applyFont="1"/>
    <xf numFmtId="0" fontId="78" fillId="0" borderId="0" xfId="0" applyFont="1" applyAlignment="1">
      <alignment wrapText="1"/>
    </xf>
    <xf numFmtId="0" fontId="5" fillId="0" borderId="0" xfId="0" applyFont="1" applyAlignment="1">
      <alignment wrapText="1"/>
    </xf>
    <xf numFmtId="186" fontId="12" fillId="20" borderId="0" xfId="0" applyNumberFormat="1" applyFont="1" applyFill="1" applyAlignment="1">
      <alignment horizontal="right" vertical="center" wrapText="1"/>
    </xf>
    <xf numFmtId="0" fontId="5" fillId="2" borderId="0" xfId="0" applyFont="1" applyFill="1" applyAlignment="1">
      <alignment horizontal="left" vertical="top" wrapText="1"/>
    </xf>
    <xf numFmtId="0" fontId="5" fillId="2" borderId="0" xfId="0" applyFont="1" applyFill="1" applyAlignment="1">
      <alignmen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100" fillId="0" borderId="2" xfId="0" applyFont="1" applyBorder="1" applyAlignment="1">
      <alignment horizontal="left" vertical="top" wrapText="1"/>
    </xf>
    <xf numFmtId="0" fontId="10" fillId="0" borderId="2" xfId="0" applyFont="1" applyBorder="1" applyAlignment="1">
      <alignment vertical="top" wrapText="1"/>
    </xf>
    <xf numFmtId="0" fontId="78" fillId="2" borderId="0" xfId="0" applyFont="1" applyFill="1" applyAlignment="1">
      <alignment horizontal="left" vertical="top" wrapText="1"/>
    </xf>
    <xf numFmtId="0" fontId="5" fillId="2" borderId="16" xfId="0" applyFont="1" applyFill="1" applyBorder="1" applyAlignment="1">
      <alignment horizontal="left" vertical="center" wrapText="1"/>
    </xf>
    <xf numFmtId="0" fontId="103" fillId="2" borderId="20" xfId="0" applyFont="1" applyFill="1" applyBorder="1" applyAlignment="1">
      <alignment horizontal="left" vertical="center" wrapText="1"/>
    </xf>
    <xf numFmtId="0" fontId="104" fillId="2" borderId="20" xfId="0" applyFont="1" applyFill="1" applyBorder="1" applyAlignment="1">
      <alignment vertical="center" wrapText="1"/>
    </xf>
    <xf numFmtId="0" fontId="13" fillId="0" borderId="0" xfId="0" applyFont="1" applyAlignment="1">
      <alignment horizontal="justify" vertical="top" wrapText="1"/>
    </xf>
    <xf numFmtId="0" fontId="127" fillId="0" borderId="0" xfId="13" applyFont="1">
      <alignment horizontal="right" wrapText="1"/>
    </xf>
    <xf numFmtId="0" fontId="5" fillId="2" borderId="15" xfId="0" applyFont="1" applyFill="1" applyBorder="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left" vertical="top" wrapText="1"/>
    </xf>
    <xf numFmtId="0" fontId="120" fillId="2" borderId="0" xfId="0" applyFont="1" applyFill="1" applyAlignment="1">
      <alignment vertical="center" wrapText="1"/>
    </xf>
    <xf numFmtId="0" fontId="5" fillId="2" borderId="15" xfId="0" applyFont="1" applyFill="1" applyBorder="1" applyAlignment="1">
      <alignment horizontal="left" vertical="top" wrapText="1"/>
    </xf>
    <xf numFmtId="0" fontId="2" fillId="2" borderId="15" xfId="0" applyFont="1" applyFill="1" applyBorder="1" applyAlignment="1">
      <alignment vertical="top" wrapText="1"/>
    </xf>
    <xf numFmtId="0" fontId="153" fillId="2" borderId="15" xfId="0" applyFont="1" applyFill="1" applyBorder="1" applyAlignment="1">
      <alignment horizontal="left" vertical="top" wrapText="1"/>
    </xf>
    <xf numFmtId="0" fontId="2" fillId="0" borderId="0" xfId="0" applyFont="1" applyAlignment="1">
      <alignment vertical="top" wrapText="1"/>
    </xf>
    <xf numFmtId="0" fontId="5" fillId="2" borderId="16" xfId="0" applyFont="1" applyFill="1" applyBorder="1" applyAlignment="1">
      <alignment horizontal="left" vertical="top" wrapText="1"/>
    </xf>
    <xf numFmtId="0" fontId="5" fillId="2" borderId="0" xfId="0" applyFont="1" applyFill="1" applyAlignment="1">
      <alignment horizontal="left" vertical="top" wrapText="1" indent="1"/>
    </xf>
    <xf numFmtId="0" fontId="121" fillId="2" borderId="0" xfId="0" applyFont="1" applyFill="1" applyAlignment="1">
      <alignment vertical="center" wrapText="1"/>
    </xf>
    <xf numFmtId="0" fontId="120" fillId="2" borderId="0" xfId="0" applyFont="1" applyFill="1" applyAlignment="1">
      <alignment vertical="top" wrapText="1"/>
    </xf>
    <xf numFmtId="0" fontId="2" fillId="2" borderId="0" xfId="0" applyFont="1" applyFill="1" applyAlignment="1">
      <alignment vertical="top" wrapText="1"/>
    </xf>
    <xf numFmtId="0" fontId="22" fillId="0" borderId="0" xfId="0" applyFont="1" applyAlignment="1">
      <alignment horizontal="center" vertical="top" wrapText="1"/>
    </xf>
    <xf numFmtId="0" fontId="2" fillId="0" borderId="0" xfId="1">
      <alignment wrapText="1"/>
    </xf>
    <xf numFmtId="0" fontId="22" fillId="2" borderId="0" xfId="0" applyFont="1" applyFill="1" applyAlignment="1">
      <alignment horizontal="center" wrapText="1"/>
    </xf>
    <xf numFmtId="0" fontId="13" fillId="0" borderId="0" xfId="0" applyFont="1" applyAlignment="1">
      <alignment horizontal="left" vertical="top" wrapText="1"/>
    </xf>
    <xf numFmtId="0" fontId="2" fillId="2" borderId="0" xfId="0" applyFont="1" applyFill="1" applyAlignment="1">
      <alignment wrapText="1"/>
    </xf>
    <xf numFmtId="0" fontId="78" fillId="0" borderId="0" xfId="0" applyFont="1" applyAlignment="1">
      <alignment horizontal="left" vertical="center" wrapText="1"/>
    </xf>
    <xf numFmtId="0" fontId="2" fillId="0" borderId="0" xfId="0" applyFont="1" applyAlignment="1">
      <alignment horizontal="left" wrapText="1"/>
    </xf>
    <xf numFmtId="0" fontId="5" fillId="3" borderId="0" xfId="0" applyFont="1" applyFill="1" applyAlignment="1">
      <alignment horizontal="left" vertical="top" wrapText="1"/>
    </xf>
    <xf numFmtId="0" fontId="78" fillId="2" borderId="15" xfId="0" applyFont="1" applyFill="1" applyBorder="1" applyAlignment="1">
      <alignment horizontal="left" vertical="top" wrapText="1"/>
    </xf>
    <xf numFmtId="0" fontId="5" fillId="2" borderId="20" xfId="0" applyFont="1" applyFill="1" applyBorder="1" applyAlignment="1">
      <alignment horizontal="left" vertical="top" wrapText="1"/>
    </xf>
    <xf numFmtId="0" fontId="2" fillId="0" borderId="0" xfId="0" applyFont="1" applyAlignment="1">
      <alignment horizontal="justify" vertical="top" wrapText="1"/>
    </xf>
    <xf numFmtId="0" fontId="5" fillId="2" borderId="15" xfId="0" applyFont="1" applyFill="1" applyBorder="1" applyAlignment="1">
      <alignment vertical="top" wrapText="1"/>
    </xf>
    <xf numFmtId="0" fontId="156" fillId="2" borderId="0" xfId="0" applyFont="1" applyFill="1" applyAlignment="1">
      <alignment horizontal="left" vertical="top" wrapText="1"/>
    </xf>
    <xf numFmtId="0" fontId="9" fillId="6" borderId="86" xfId="20" applyFont="1" applyAlignment="1">
      <alignment horizontal="left" wrapText="1"/>
    </xf>
    <xf numFmtId="0" fontId="120" fillId="2" borderId="0" xfId="0" applyFont="1" applyFill="1" applyAlignment="1">
      <alignment horizontal="left" vertical="top" wrapText="1"/>
    </xf>
    <xf numFmtId="0" fontId="78" fillId="2" borderId="0" xfId="0" applyFont="1" applyFill="1" applyAlignment="1">
      <alignment vertical="center" wrapText="1"/>
    </xf>
    <xf numFmtId="0" fontId="13" fillId="2" borderId="0" xfId="0" applyFont="1" applyFill="1" applyAlignment="1">
      <alignment vertical="center" wrapText="1"/>
    </xf>
    <xf numFmtId="0" fontId="10" fillId="2" borderId="22" xfId="0" applyFont="1" applyFill="1" applyBorder="1" applyAlignment="1">
      <alignment horizontal="left" vertical="center" wrapText="1"/>
    </xf>
    <xf numFmtId="0" fontId="10" fillId="0" borderId="26" xfId="0" applyFont="1" applyBorder="1" applyAlignment="1">
      <alignment horizontal="left" vertical="center" wrapText="1"/>
    </xf>
    <xf numFmtId="0" fontId="10" fillId="0" borderId="24" xfId="0" applyFont="1" applyBorder="1" applyAlignment="1">
      <alignment horizontal="left" vertical="center" wrapText="1"/>
    </xf>
    <xf numFmtId="0" fontId="5" fillId="2" borderId="0" xfId="0" applyFont="1" applyFill="1" applyAlignment="1">
      <alignment vertical="center" wrapText="1"/>
    </xf>
    <xf numFmtId="0" fontId="2" fillId="2" borderId="0" xfId="0" applyFont="1" applyFill="1" applyAlignment="1">
      <alignment vertical="center" wrapText="1"/>
    </xf>
    <xf numFmtId="0" fontId="10" fillId="0" borderId="22" xfId="0" applyFont="1" applyBorder="1" applyAlignment="1">
      <alignment vertical="top" wrapText="1"/>
    </xf>
    <xf numFmtId="0" fontId="2" fillId="0" borderId="22" xfId="0" applyFont="1" applyBorder="1" applyAlignment="1">
      <alignment vertical="top" wrapText="1"/>
    </xf>
    <xf numFmtId="0" fontId="2" fillId="0" borderId="26" xfId="0" applyFont="1" applyBorder="1" applyAlignment="1">
      <alignment vertical="top" wrapText="1"/>
    </xf>
    <xf numFmtId="0" fontId="2" fillId="6" borderId="86" xfId="20" applyFont="1" applyAlignment="1">
      <alignment wrapText="1"/>
    </xf>
    <xf numFmtId="0" fontId="10" fillId="0" borderId="22" xfId="0" applyFont="1" applyBorder="1" applyAlignment="1">
      <alignment horizontal="left" vertical="center" wrapText="1"/>
    </xf>
    <xf numFmtId="0" fontId="10" fillId="0" borderId="25" xfId="0" applyFont="1" applyBorder="1" applyAlignment="1">
      <alignment horizontal="left" vertical="center" wrapText="1"/>
    </xf>
    <xf numFmtId="0" fontId="5" fillId="0" borderId="15" xfId="0" applyFont="1" applyBorder="1" applyAlignment="1">
      <alignment horizontal="left" vertical="top" wrapText="1"/>
    </xf>
    <xf numFmtId="0" fontId="78" fillId="0" borderId="0" xfId="0" applyFont="1" applyAlignment="1">
      <alignment horizontal="left" wrapText="1"/>
    </xf>
    <xf numFmtId="0" fontId="78" fillId="0" borderId="0" xfId="0" applyFont="1" applyAlignment="1">
      <alignment horizontal="left" vertical="top" wrapText="1"/>
    </xf>
    <xf numFmtId="0" fontId="78" fillId="0" borderId="0" xfId="0" applyFont="1" applyAlignment="1">
      <alignment horizontal="left"/>
    </xf>
    <xf numFmtId="0" fontId="12" fillId="0" borderId="0" xfId="13">
      <alignment horizontal="right" wrapText="1"/>
    </xf>
    <xf numFmtId="0" fontId="22" fillId="2" borderId="0" xfId="0" applyFont="1" applyFill="1" applyAlignment="1">
      <alignment vertical="center" wrapText="1"/>
    </xf>
    <xf numFmtId="0" fontId="78" fillId="0" borderId="15" xfId="0" applyFont="1" applyBorder="1" applyAlignment="1">
      <alignment horizontal="left" vertical="center" wrapText="1"/>
    </xf>
    <xf numFmtId="0" fontId="2" fillId="2" borderId="0" xfId="0" applyFont="1" applyFill="1" applyAlignment="1">
      <alignment horizontal="left" vertical="top" wrapText="1"/>
    </xf>
    <xf numFmtId="0" fontId="13" fillId="0" borderId="0" xfId="0" applyFont="1" applyAlignment="1">
      <alignment vertical="center" wrapText="1"/>
    </xf>
    <xf numFmtId="0" fontId="78" fillId="2" borderId="15" xfId="0" applyFont="1" applyFill="1" applyBorder="1" applyAlignment="1">
      <alignment horizontal="left" vertical="center" wrapText="1"/>
    </xf>
    <xf numFmtId="0" fontId="13" fillId="2" borderId="15" xfId="0" applyFont="1" applyFill="1" applyBorder="1" applyAlignment="1">
      <alignment vertical="center" wrapText="1"/>
    </xf>
    <xf numFmtId="0" fontId="69" fillId="6" borderId="86" xfId="20" applyFont="1" applyAlignment="1">
      <alignment wrapText="1"/>
    </xf>
    <xf numFmtId="0" fontId="78" fillId="2" borderId="0" xfId="0" applyFont="1" applyFill="1" applyAlignment="1">
      <alignment vertical="top" wrapText="1"/>
    </xf>
    <xf numFmtId="0" fontId="13" fillId="2" borderId="0" xfId="0" applyFont="1" applyFill="1" applyAlignment="1">
      <alignment vertical="top" wrapText="1"/>
    </xf>
    <xf numFmtId="0" fontId="78" fillId="2" borderId="0" xfId="0" applyFont="1" applyFill="1" applyAlignment="1">
      <alignment horizontal="left" vertical="center" wrapText="1"/>
    </xf>
    <xf numFmtId="0" fontId="2" fillId="2" borderId="15" xfId="0" applyFont="1" applyFill="1" applyBorder="1" applyAlignment="1">
      <alignment vertical="center" wrapText="1"/>
    </xf>
    <xf numFmtId="0" fontId="9" fillId="6" borderId="86" xfId="20" applyFont="1" applyAlignment="1">
      <alignment wrapText="1"/>
    </xf>
    <xf numFmtId="0" fontId="14" fillId="2" borderId="7" xfId="0" applyFont="1" applyFill="1" applyBorder="1" applyAlignment="1">
      <alignment horizontal="left" vertical="center" wrapText="1"/>
    </xf>
    <xf numFmtId="0" fontId="126" fillId="18" borderId="35" xfId="0" applyFont="1" applyFill="1" applyBorder="1" applyAlignment="1">
      <alignment horizontal="left" vertical="center" wrapText="1"/>
    </xf>
    <xf numFmtId="0" fontId="140" fillId="18" borderId="35" xfId="0" applyFont="1" applyFill="1" applyBorder="1" applyAlignment="1">
      <alignment horizontal="left" vertical="center" wrapText="1"/>
    </xf>
    <xf numFmtId="0" fontId="126" fillId="18" borderId="36" xfId="0" applyFont="1" applyFill="1" applyBorder="1" applyAlignment="1">
      <alignment horizontal="left" vertical="center" wrapText="1"/>
    </xf>
    <xf numFmtId="0" fontId="140" fillId="18" borderId="36" xfId="0" applyFont="1" applyFill="1" applyBorder="1" applyAlignment="1">
      <alignment horizontal="left" vertical="center" wrapText="1"/>
    </xf>
    <xf numFmtId="0" fontId="103" fillId="0" borderId="15" xfId="0" applyFont="1" applyBorder="1" applyAlignment="1">
      <alignment horizontal="left" vertical="top" wrapText="1"/>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2" borderId="15" xfId="0" applyFont="1" applyFill="1" applyBorder="1" applyAlignment="1">
      <alignment vertical="center" wrapText="1"/>
    </xf>
    <xf numFmtId="164" fontId="9" fillId="6" borderId="86" xfId="20" applyNumberFormat="1" applyFont="1" applyAlignment="1">
      <alignment wrapText="1"/>
    </xf>
    <xf numFmtId="0" fontId="0" fillId="2" borderId="0" xfId="0" applyFill="1" applyAlignment="1">
      <alignment vertical="center" wrapText="1"/>
    </xf>
    <xf numFmtId="0" fontId="2" fillId="2" borderId="14" xfId="0" applyFont="1" applyFill="1" applyBorder="1" applyAlignment="1">
      <alignment horizontal="left" vertical="top" wrapText="1"/>
    </xf>
    <xf numFmtId="0" fontId="2" fillId="2" borderId="20" xfId="0" applyFont="1" applyFill="1" applyBorder="1" applyAlignment="1">
      <alignment vertical="top" wrapText="1"/>
    </xf>
    <xf numFmtId="0" fontId="2" fillId="2" borderId="16" xfId="0" applyFont="1" applyFill="1" applyBorder="1" applyAlignment="1">
      <alignment vertical="top" wrapText="1"/>
    </xf>
    <xf numFmtId="0" fontId="153" fillId="2" borderId="20" xfId="0" applyFont="1" applyFill="1" applyBorder="1" applyAlignment="1">
      <alignment horizontal="left" vertical="top" wrapText="1"/>
    </xf>
    <xf numFmtId="0" fontId="151" fillId="2" borderId="20" xfId="0" applyFont="1" applyFill="1" applyBorder="1" applyAlignment="1">
      <alignment vertical="top" wrapText="1"/>
    </xf>
    <xf numFmtId="0" fontId="5" fillId="0" borderId="0" xfId="0" applyFont="1" applyAlignment="1">
      <alignment horizontal="left" wrapText="1"/>
    </xf>
    <xf numFmtId="0" fontId="22" fillId="2" borderId="0" xfId="0" applyFont="1" applyFill="1" applyAlignment="1">
      <alignment wrapText="1"/>
    </xf>
    <xf numFmtId="0" fontId="5" fillId="0" borderId="0" xfId="0" applyFont="1" applyAlignment="1">
      <alignment horizontal="left" vertical="top" wrapText="1"/>
    </xf>
    <xf numFmtId="0" fontId="37" fillId="11" borderId="0" xfId="0" applyFont="1" applyFill="1" applyAlignment="1">
      <alignment horizontal="center" vertical="center" wrapText="1"/>
    </xf>
    <xf numFmtId="0" fontId="37" fillId="11" borderId="0" xfId="0" applyFont="1" applyFill="1" applyAlignment="1">
      <alignment horizontal="center" vertical="center"/>
    </xf>
    <xf numFmtId="0" fontId="131" fillId="11" borderId="0" xfId="0" applyFont="1" applyFill="1" applyAlignment="1">
      <alignment horizontal="center" vertical="center" wrapText="1"/>
    </xf>
    <xf numFmtId="0" fontId="120" fillId="2" borderId="0" xfId="0" applyFont="1" applyFill="1" applyAlignment="1">
      <alignment horizontal="left" vertical="center" wrapText="1"/>
    </xf>
    <xf numFmtId="0" fontId="128" fillId="2" borderId="0" xfId="0" applyFont="1" applyFill="1" applyAlignment="1">
      <alignment horizontal="left" vertical="center" wrapText="1"/>
    </xf>
    <xf numFmtId="0" fontId="121" fillId="2" borderId="0" xfId="0" applyFont="1" applyFill="1" applyAlignment="1">
      <alignment horizontal="left" vertical="center" wrapText="1"/>
    </xf>
    <xf numFmtId="0" fontId="103" fillId="0" borderId="0" xfId="0" applyFont="1" applyAlignment="1">
      <alignment horizontal="left" vertical="top" wrapText="1"/>
    </xf>
    <xf numFmtId="0" fontId="121" fillId="2" borderId="0" xfId="0" applyFont="1" applyFill="1" applyAlignment="1">
      <alignment horizontal="left" vertical="top" wrapText="1"/>
    </xf>
    <xf numFmtId="0" fontId="2" fillId="2" borderId="0" xfId="0" applyFont="1" applyFill="1" applyAlignment="1">
      <alignment horizontal="justify" vertical="top" wrapText="1"/>
    </xf>
    <xf numFmtId="0" fontId="13" fillId="2" borderId="0" xfId="0" applyFont="1" applyFill="1" applyAlignment="1">
      <alignment horizontal="justify" vertical="top" wrapText="1"/>
    </xf>
    <xf numFmtId="0" fontId="17" fillId="0" borderId="15" xfId="0" applyFont="1" applyBorder="1" applyAlignment="1">
      <alignment horizontal="center" vertical="top" wrapText="1"/>
    </xf>
    <xf numFmtId="0" fontId="11" fillId="11" borderId="0" xfId="0" applyFont="1" applyFill="1" applyAlignment="1">
      <alignment horizontal="center" wrapText="1"/>
    </xf>
    <xf numFmtId="0" fontId="11" fillId="14" borderId="0" xfId="0" applyFont="1" applyFill="1" applyAlignment="1">
      <alignment horizontal="center" wrapText="1"/>
    </xf>
    <xf numFmtId="0" fontId="11" fillId="11" borderId="0" xfId="0" applyFont="1" applyFill="1" applyAlignment="1">
      <alignment horizontal="center" vertical="center" wrapText="1"/>
    </xf>
    <xf numFmtId="0" fontId="11" fillId="6" borderId="86" xfId="20" applyFont="1" applyAlignment="1">
      <alignment horizontal="center" wrapText="1"/>
    </xf>
    <xf numFmtId="0" fontId="10" fillId="0" borderId="110" xfId="0" applyFont="1" applyBorder="1" applyAlignment="1">
      <alignment horizontal="left" vertical="center" wrapText="1"/>
    </xf>
    <xf numFmtId="0" fontId="2" fillId="0" borderId="41" xfId="0" applyFont="1" applyBorder="1" applyAlignment="1">
      <alignment vertical="top" wrapText="1"/>
    </xf>
    <xf numFmtId="0" fontId="2" fillId="0" borderId="0" xfId="1" applyAlignment="1">
      <alignment vertical="top" wrapText="1"/>
    </xf>
    <xf numFmtId="0" fontId="2" fillId="0" borderId="14" xfId="0" applyFont="1" applyBorder="1" applyAlignment="1">
      <alignment vertical="top" wrapText="1"/>
    </xf>
    <xf numFmtId="0" fontId="10" fillId="0" borderId="40" xfId="0" applyFont="1" applyBorder="1" applyAlignment="1">
      <alignment horizontal="left" vertical="top" wrapText="1"/>
    </xf>
    <xf numFmtId="0" fontId="10" fillId="0" borderId="42" xfId="0" applyFont="1" applyBorder="1" applyAlignment="1">
      <alignment horizontal="left" vertical="center" wrapText="1"/>
    </xf>
    <xf numFmtId="0" fontId="2" fillId="0" borderId="42" xfId="0" applyFont="1" applyBorder="1" applyAlignment="1">
      <alignment vertical="center" wrapText="1"/>
    </xf>
    <xf numFmtId="0" fontId="12" fillId="0" borderId="42" xfId="0" applyFont="1" applyBorder="1" applyAlignment="1">
      <alignment horizontal="right" vertical="center" wrapText="1"/>
    </xf>
    <xf numFmtId="0" fontId="38" fillId="6" borderId="86" xfId="20" applyFont="1" applyAlignment="1">
      <alignment wrapText="1"/>
    </xf>
    <xf numFmtId="0" fontId="9" fillId="6" borderId="86" xfId="20" applyFont="1" applyAlignment="1">
      <alignment horizontal="center" wrapText="1"/>
    </xf>
    <xf numFmtId="0" fontId="10" fillId="0" borderId="15" xfId="0" applyFont="1" applyBorder="1" applyAlignment="1">
      <alignment horizontal="left" vertical="top" wrapText="1"/>
    </xf>
    <xf numFmtId="0" fontId="2" fillId="0" borderId="15" xfId="0" applyFont="1" applyBorder="1" applyAlignment="1">
      <alignment vertical="top" wrapText="1"/>
    </xf>
    <xf numFmtId="0" fontId="10" fillId="0" borderId="24" xfId="0" applyFont="1" applyBorder="1" applyAlignment="1">
      <alignment horizontal="right" vertical="center" wrapText="1"/>
    </xf>
    <xf numFmtId="0" fontId="2" fillId="0" borderId="24" xfId="0" applyFont="1" applyBorder="1" applyAlignment="1">
      <alignment vertical="center" wrapText="1"/>
    </xf>
    <xf numFmtId="0" fontId="10" fillId="0" borderId="44" xfId="0" applyFont="1" applyBorder="1" applyAlignment="1">
      <alignment horizontal="right" vertical="center" wrapText="1"/>
    </xf>
    <xf numFmtId="0" fontId="2" fillId="0" borderId="44" xfId="0" applyFont="1" applyBorder="1" applyAlignment="1">
      <alignment vertical="center" wrapText="1"/>
    </xf>
    <xf numFmtId="0" fontId="10" fillId="0" borderId="14" xfId="0" applyFont="1" applyBorder="1" applyAlignment="1">
      <alignment horizontal="left" vertical="top" wrapText="1"/>
    </xf>
    <xf numFmtId="0" fontId="10" fillId="0" borderId="41" xfId="0" applyFont="1" applyBorder="1" applyAlignment="1">
      <alignment horizontal="left" vertical="top" wrapText="1"/>
    </xf>
    <xf numFmtId="177" fontId="10" fillId="0" borderId="15" xfId="0" applyNumberFormat="1" applyFont="1" applyBorder="1" applyAlignment="1">
      <alignment horizontal="left" vertical="top" wrapText="1"/>
    </xf>
    <xf numFmtId="0" fontId="10" fillId="0" borderId="95" xfId="0" applyFont="1" applyBorder="1" applyAlignment="1">
      <alignment horizontal="left" vertical="top"/>
    </xf>
    <xf numFmtId="0" fontId="10" fillId="0" borderId="0" xfId="0" applyFont="1" applyAlignment="1">
      <alignment horizontal="left" vertical="top"/>
    </xf>
    <xf numFmtId="0" fontId="10" fillId="0" borderId="97" xfId="0" applyFont="1" applyBorder="1" applyAlignment="1">
      <alignment horizontal="left" vertical="top"/>
    </xf>
    <xf numFmtId="0" fontId="10" fillId="0" borderId="88" xfId="0" applyFont="1" applyBorder="1" applyAlignment="1">
      <alignment horizontal="left" vertical="center"/>
    </xf>
    <xf numFmtId="0" fontId="100" fillId="0" borderId="0" xfId="0" applyFont="1" applyAlignment="1">
      <alignment horizontal="center" wrapText="1"/>
    </xf>
    <xf numFmtId="0" fontId="153" fillId="0" borderId="0" xfId="0" applyFont="1" applyAlignment="1">
      <alignment horizontal="left" vertical="top" wrapText="1"/>
    </xf>
    <xf numFmtId="0" fontId="173" fillId="11" borderId="0" xfId="0" applyFont="1" applyFill="1" applyAlignment="1">
      <alignment horizontal="left" vertical="top" wrapText="1"/>
    </xf>
    <xf numFmtId="0" fontId="148" fillId="2" borderId="0" xfId="0" applyFont="1" applyFill="1" applyAlignment="1">
      <alignment horizontal="left" vertical="center" wrapText="1"/>
    </xf>
    <xf numFmtId="0" fontId="125" fillId="2" borderId="0" xfId="0" applyFont="1" applyFill="1" applyAlignment="1">
      <alignment vertical="top" wrapText="1"/>
    </xf>
    <xf numFmtId="166" fontId="10" fillId="2"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0" borderId="6" xfId="0" applyNumberFormat="1" applyFont="1" applyBorder="1" applyAlignment="1">
      <alignment horizontal="center" wrapText="1"/>
    </xf>
    <xf numFmtId="0" fontId="11" fillId="6" borderId="0" xfId="20" applyFont="1" applyBorder="1" applyAlignment="1">
      <alignment horizontal="center" wrapText="1"/>
    </xf>
    <xf numFmtId="164" fontId="11" fillId="6" borderId="0" xfId="20" applyNumberFormat="1" applyFont="1" applyBorder="1" applyAlignment="1">
      <alignment horizontal="center" wrapText="1"/>
    </xf>
    <xf numFmtId="0" fontId="16" fillId="6" borderId="86" xfId="20" applyFont="1" applyAlignment="1">
      <alignment horizontal="center" wrapText="1"/>
    </xf>
    <xf numFmtId="0" fontId="78" fillId="2" borderId="20" xfId="0" applyFont="1" applyFill="1" applyBorder="1" applyAlignment="1">
      <alignment horizontal="left" vertical="top" wrapText="1"/>
    </xf>
    <xf numFmtId="2" fontId="12" fillId="7" borderId="6" xfId="21" applyNumberFormat="1" applyFont="1" applyBorder="1" applyAlignment="1">
      <alignment horizontal="center" vertical="center" wrapText="1"/>
    </xf>
    <xf numFmtId="166" fontId="12" fillId="7" borderId="7" xfId="21" applyNumberFormat="1" applyFont="1" applyBorder="1" applyAlignment="1">
      <alignment horizontal="center" vertical="center" wrapText="1"/>
    </xf>
    <xf numFmtId="0" fontId="12" fillId="7" borderId="7" xfId="21" applyFont="1" applyBorder="1" applyAlignment="1">
      <alignment horizontal="center" vertical="center" wrapText="1"/>
    </xf>
    <xf numFmtId="0" fontId="125" fillId="2" borderId="0" xfId="0" applyFont="1" applyFill="1" applyAlignment="1">
      <alignment horizontal="left" vertical="top" wrapText="1"/>
    </xf>
    <xf numFmtId="0" fontId="33" fillId="2" borderId="15" xfId="0" applyFont="1" applyFill="1" applyBorder="1" applyAlignment="1">
      <alignment horizontal="center" vertical="center" wrapText="1"/>
    </xf>
    <xf numFmtId="0" fontId="125" fillId="2" borderId="0" xfId="0" applyFont="1" applyFill="1" applyAlignment="1">
      <alignment vertical="center" wrapText="1"/>
    </xf>
    <xf numFmtId="0" fontId="76" fillId="2" borderId="14" xfId="15"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8"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28" fillId="2" borderId="0" xfId="0" applyFont="1" applyFill="1" applyAlignment="1">
      <alignment vertical="top" wrapText="1"/>
    </xf>
    <xf numFmtId="0" fontId="10" fillId="2" borderId="88"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78" fillId="0" borderId="15" xfId="0" applyFont="1" applyBorder="1" applyAlignment="1">
      <alignment horizontal="left" vertical="top" wrapText="1"/>
    </xf>
    <xf numFmtId="0" fontId="121" fillId="2" borderId="14" xfId="0" applyFont="1" applyFill="1" applyBorder="1" applyAlignment="1">
      <alignment vertical="center" wrapText="1"/>
    </xf>
    <xf numFmtId="164" fontId="10" fillId="7" borderId="8" xfId="21" applyNumberFormat="1" applyFont="1" applyBorder="1" applyAlignment="1">
      <alignment horizontal="center" vertical="center" wrapText="1"/>
    </xf>
    <xf numFmtId="0" fontId="10" fillId="7" borderId="0" xfId="21" applyFont="1" applyAlignment="1">
      <alignment horizontal="center" vertical="center" wrapText="1"/>
    </xf>
    <xf numFmtId="0" fontId="10" fillId="7" borderId="6" xfId="21" applyFont="1" applyBorder="1" applyAlignment="1">
      <alignment horizontal="center" vertical="center" wrapText="1"/>
    </xf>
    <xf numFmtId="0" fontId="19" fillId="2" borderId="0" xfId="0" applyFont="1" applyFill="1" applyAlignment="1">
      <alignment horizontal="left" vertical="top" wrapText="1"/>
    </xf>
    <xf numFmtId="0" fontId="121" fillId="2" borderId="0" xfId="0" applyFont="1" applyFill="1" applyAlignment="1">
      <alignment horizontal="left" wrapText="1"/>
    </xf>
    <xf numFmtId="0" fontId="10" fillId="2" borderId="7" xfId="0" applyFont="1" applyFill="1" applyBorder="1" applyAlignment="1">
      <alignment vertical="top" wrapText="1"/>
    </xf>
    <xf numFmtId="0" fontId="12" fillId="2" borderId="8"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6" xfId="0" applyFont="1" applyFill="1" applyBorder="1" applyAlignment="1">
      <alignment horizontal="left" vertical="top" wrapText="1"/>
    </xf>
    <xf numFmtId="0" fontId="2" fillId="2" borderId="7" xfId="0" applyFont="1" applyFill="1" applyBorder="1" applyAlignment="1">
      <alignment vertical="top" wrapText="1"/>
    </xf>
    <xf numFmtId="0" fontId="12" fillId="2" borderId="14" xfId="0" applyFont="1" applyFill="1" applyBorder="1" applyAlignment="1">
      <alignment horizontal="left" vertical="top" wrapText="1"/>
    </xf>
    <xf numFmtId="0" fontId="10" fillId="2" borderId="33" xfId="0" applyFont="1" applyFill="1" applyBorder="1" applyAlignment="1">
      <alignment vertical="top" wrapText="1"/>
    </xf>
    <xf numFmtId="0" fontId="2" fillId="2" borderId="6" xfId="0" applyFont="1" applyFill="1" applyBorder="1" applyAlignment="1">
      <alignment vertical="top" wrapText="1"/>
    </xf>
    <xf numFmtId="0" fontId="13" fillId="3" borderId="0" xfId="20" applyFont="1" applyFill="1" applyBorder="1" applyAlignment="1">
      <alignment horizontal="left" vertical="top" wrapText="1"/>
    </xf>
    <xf numFmtId="0" fontId="125" fillId="3" borderId="0" xfId="20" applyFont="1" applyFill="1" applyBorder="1" applyAlignment="1">
      <alignment horizontal="left" wrapText="1"/>
    </xf>
    <xf numFmtId="0" fontId="120" fillId="3" borderId="0" xfId="32" applyFont="1" applyFill="1" applyAlignment="1">
      <alignment horizontal="left" wrapText="1"/>
    </xf>
    <xf numFmtId="0" fontId="100" fillId="3" borderId="53" xfId="32" applyFont="1" applyFill="1" applyBorder="1" applyAlignment="1">
      <alignment vertical="center" wrapText="1"/>
    </xf>
    <xf numFmtId="188" fontId="13" fillId="0" borderId="123" xfId="31" applyNumberFormat="1" applyFont="1" applyBorder="1" applyAlignment="1">
      <alignment vertical="center" wrapText="1"/>
    </xf>
    <xf numFmtId="188" fontId="0" fillId="0" borderId="122" xfId="31" applyNumberFormat="1" applyFont="1" applyBorder="1" applyAlignment="1">
      <alignment vertical="center" wrapText="1"/>
    </xf>
    <xf numFmtId="188" fontId="0" fillId="0" borderId="125" xfId="31" applyNumberFormat="1" applyFont="1" applyBorder="1" applyAlignment="1">
      <alignment vertical="center" wrapText="1"/>
    </xf>
    <xf numFmtId="188" fontId="13" fillId="0" borderId="90" xfId="31" applyNumberFormat="1" applyFont="1" applyBorder="1" applyAlignment="1">
      <alignment vertical="center" wrapText="1"/>
    </xf>
    <xf numFmtId="188" fontId="0" fillId="0" borderId="91" xfId="31" applyNumberFormat="1" applyFont="1" applyBorder="1" applyAlignment="1">
      <alignment vertical="center" wrapText="1"/>
    </xf>
    <xf numFmtId="188" fontId="0" fillId="0" borderId="95" xfId="31" applyNumberFormat="1" applyFont="1" applyBorder="1" applyAlignment="1">
      <alignment vertical="center" wrapText="1"/>
    </xf>
    <xf numFmtId="188" fontId="13" fillId="0" borderId="116" xfId="31" applyNumberFormat="1" applyFont="1" applyBorder="1" applyAlignment="1">
      <alignment vertical="center" wrapText="1"/>
    </xf>
    <xf numFmtId="188" fontId="0" fillId="0" borderId="117" xfId="31" applyNumberFormat="1" applyFont="1" applyBorder="1" applyAlignment="1">
      <alignment vertical="center" wrapText="1"/>
    </xf>
    <xf numFmtId="188" fontId="0" fillId="0" borderId="119" xfId="31" applyNumberFormat="1" applyFont="1" applyBorder="1" applyAlignment="1">
      <alignment vertical="center" wrapText="1"/>
    </xf>
    <xf numFmtId="0" fontId="100" fillId="3" borderId="55" xfId="32" applyFont="1" applyFill="1" applyBorder="1" applyAlignment="1">
      <alignment horizontal="right" vertical="center" wrapText="1"/>
    </xf>
    <xf numFmtId="0" fontId="100" fillId="3" borderId="54" xfId="32" applyFont="1" applyFill="1" applyBorder="1" applyAlignment="1">
      <alignment vertical="center" wrapText="1"/>
    </xf>
    <xf numFmtId="188" fontId="0" fillId="0" borderId="118" xfId="31" applyNumberFormat="1" applyFont="1" applyBorder="1" applyAlignment="1">
      <alignment vertical="center" wrapText="1"/>
    </xf>
    <xf numFmtId="0" fontId="100" fillId="3" borderId="112" xfId="32" applyFont="1" applyFill="1" applyBorder="1" applyAlignment="1">
      <alignment vertical="center" wrapText="1"/>
    </xf>
    <xf numFmtId="0" fontId="78" fillId="3" borderId="0" xfId="32" applyFont="1" applyFill="1" applyAlignment="1">
      <alignment horizontal="left" vertical="top" wrapText="1"/>
    </xf>
    <xf numFmtId="188" fontId="100" fillId="0" borderId="116" xfId="31" applyNumberFormat="1" applyFont="1" applyBorder="1" applyAlignment="1">
      <alignment vertical="center" wrapText="1"/>
    </xf>
    <xf numFmtId="188" fontId="100" fillId="0" borderId="118" xfId="31" applyNumberFormat="1" applyFont="1" applyBorder="1" applyAlignment="1">
      <alignment vertical="center" wrapText="1"/>
    </xf>
    <xf numFmtId="0" fontId="10" fillId="2" borderId="0" xfId="0" applyFont="1" applyFill="1" applyAlignment="1">
      <alignment horizontal="left" vertical="top" wrapText="1"/>
    </xf>
    <xf numFmtId="0" fontId="10" fillId="2" borderId="14" xfId="0" applyFont="1" applyFill="1" applyBorder="1" applyAlignment="1">
      <alignment horizontal="left" vertical="top" wrapText="1"/>
    </xf>
    <xf numFmtId="0" fontId="126" fillId="5" borderId="85" xfId="19" applyFont="1" applyAlignment="1">
      <alignment horizontal="left" vertical="center" wrapText="1"/>
    </xf>
    <xf numFmtId="0" fontId="87" fillId="0" borderId="68" xfId="16" applyFont="1" applyAlignment="1">
      <alignment horizontal="left" vertical="center" wrapText="1"/>
    </xf>
    <xf numFmtId="0" fontId="87" fillId="0" borderId="0" xfId="16" applyFont="1" applyBorder="1" applyAlignment="1">
      <alignment horizontal="left" vertical="center" wrapText="1"/>
    </xf>
    <xf numFmtId="0" fontId="88" fillId="0" borderId="68" xfId="15" applyFont="1" applyBorder="1" applyAlignment="1">
      <alignment horizontal="left" vertical="center" wrapText="1"/>
    </xf>
    <xf numFmtId="0" fontId="88" fillId="0" borderId="69" xfId="15" applyFont="1" applyBorder="1" applyAlignment="1">
      <alignment horizontal="left" vertical="center" wrapText="1"/>
    </xf>
    <xf numFmtId="0" fontId="88" fillId="0" borderId="0" xfId="15" applyFont="1" applyBorder="1" applyAlignment="1">
      <alignment horizontal="left" vertical="center" wrapText="1"/>
    </xf>
    <xf numFmtId="0" fontId="87" fillId="0" borderId="69" xfId="16" applyFont="1" applyBorder="1" applyAlignment="1">
      <alignment horizontal="left" vertical="center" wrapText="1"/>
    </xf>
    <xf numFmtId="0" fontId="79" fillId="0" borderId="68" xfId="15" applyFont="1" applyBorder="1" applyAlignment="1">
      <alignment horizontal="left" vertical="center" wrapText="1"/>
    </xf>
    <xf numFmtId="0" fontId="87" fillId="0" borderId="69" xfId="15" applyFont="1" applyBorder="1" applyAlignment="1">
      <alignment vertical="center"/>
    </xf>
    <xf numFmtId="0" fontId="88" fillId="0" borderId="70" xfId="15" applyFont="1" applyBorder="1" applyAlignment="1">
      <alignment horizontal="left" vertical="center" wrapText="1"/>
    </xf>
    <xf numFmtId="0" fontId="87" fillId="0" borderId="68" xfId="0" applyFont="1" applyBorder="1" applyAlignment="1">
      <alignment horizontal="left" vertical="center" wrapText="1"/>
    </xf>
    <xf numFmtId="0" fontId="10" fillId="2" borderId="0" xfId="0" applyFont="1" applyFill="1" applyAlignment="1">
      <alignment horizontal="left" vertical="center" wrapText="1"/>
    </xf>
    <xf numFmtId="0" fontId="10" fillId="2" borderId="46" xfId="0" applyFont="1" applyFill="1" applyBorder="1" applyAlignment="1">
      <alignment horizontal="left" vertical="center" wrapText="1"/>
    </xf>
    <xf numFmtId="0" fontId="9" fillId="6" borderId="86" xfId="20" applyFont="1" applyAlignment="1">
      <alignment horizontal="left" vertical="center" wrapText="1"/>
    </xf>
    <xf numFmtId="0" fontId="83" fillId="5" borderId="85" xfId="19" applyFont="1" applyAlignment="1">
      <alignment horizontal="left" vertical="center" wrapText="1"/>
    </xf>
    <xf numFmtId="0" fontId="5" fillId="7" borderId="0" xfId="23" applyFont="1" applyAlignment="1">
      <alignment horizontal="center" vertical="center" wrapText="1"/>
    </xf>
    <xf numFmtId="0" fontId="19" fillId="7" borderId="0" xfId="23" applyFont="1" applyAlignment="1">
      <alignment horizontal="center" vertical="center" wrapText="1"/>
    </xf>
    <xf numFmtId="0" fontId="10" fillId="2" borderId="48" xfId="0" applyFont="1" applyFill="1" applyBorder="1" applyAlignment="1">
      <alignment horizontal="left" vertical="center" wrapText="1"/>
    </xf>
    <xf numFmtId="0" fontId="9" fillId="6" borderId="86" xfId="20" applyFont="1" applyAlignment="1">
      <alignment horizontal="center" vertical="center" wrapText="1"/>
    </xf>
    <xf numFmtId="0" fontId="100" fillId="0" borderId="89" xfId="0" applyFont="1" applyBorder="1" applyAlignment="1">
      <alignment horizontal="left" vertical="top" wrapText="1"/>
    </xf>
    <xf numFmtId="0" fontId="117" fillId="7" borderId="77" xfId="21" applyFont="1" applyBorder="1" applyAlignment="1">
      <alignment horizontal="left" vertical="top"/>
    </xf>
    <xf numFmtId="0" fontId="117" fillId="7" borderId="75" xfId="21" applyFont="1" applyBorder="1" applyAlignment="1">
      <alignment horizontal="left" vertical="top"/>
    </xf>
    <xf numFmtId="0" fontId="117" fillId="7" borderId="79" xfId="21" applyFont="1" applyBorder="1" applyAlignment="1">
      <alignment horizontal="left" vertical="top"/>
    </xf>
    <xf numFmtId="0" fontId="117" fillId="7" borderId="80" xfId="21" applyFont="1" applyBorder="1" applyAlignment="1">
      <alignment horizontal="left" vertical="top"/>
    </xf>
    <xf numFmtId="0" fontId="117" fillId="7" borderId="76" xfId="21" applyFont="1" applyBorder="1" applyAlignment="1">
      <alignment horizontal="left" vertical="top"/>
    </xf>
    <xf numFmtId="0" fontId="117" fillId="7" borderId="81" xfId="21" applyFont="1" applyBorder="1" applyAlignment="1">
      <alignment horizontal="left" vertical="top"/>
    </xf>
    <xf numFmtId="0" fontId="113" fillId="17" borderId="52" xfId="0" applyFont="1" applyFill="1" applyBorder="1" applyAlignment="1">
      <alignment horizontal="left" vertical="top" wrapText="1"/>
    </xf>
    <xf numFmtId="0" fontId="116" fillId="17" borderId="0" xfId="0" applyFont="1" applyFill="1" applyAlignment="1">
      <alignment horizontal="left" vertical="top" wrapText="1"/>
    </xf>
    <xf numFmtId="0" fontId="111" fillId="4" borderId="52" xfId="0" applyFont="1" applyFill="1" applyBorder="1" applyAlignment="1">
      <alignment vertical="top" wrapText="1"/>
    </xf>
    <xf numFmtId="0" fontId="111" fillId="4" borderId="0" xfId="0" applyFont="1" applyFill="1" applyAlignment="1">
      <alignment vertical="top" wrapText="1"/>
    </xf>
    <xf numFmtId="0" fontId="100" fillId="4" borderId="102" xfId="0" applyFont="1" applyFill="1" applyBorder="1" applyAlignment="1">
      <alignment horizontal="left" vertical="top" wrapText="1"/>
    </xf>
    <xf numFmtId="0" fontId="100" fillId="4" borderId="101" xfId="0" applyFont="1" applyFill="1" applyBorder="1" applyAlignment="1">
      <alignment horizontal="left" vertical="top" wrapText="1"/>
    </xf>
    <xf numFmtId="0" fontId="100" fillId="4" borderId="103" xfId="0" applyFont="1" applyFill="1" applyBorder="1" applyAlignment="1">
      <alignment horizontal="left" vertical="top" wrapText="1"/>
    </xf>
    <xf numFmtId="0" fontId="100" fillId="4" borderId="48" xfId="0" applyFont="1" applyFill="1" applyBorder="1" applyAlignment="1">
      <alignment horizontal="left" vertical="top" wrapText="1"/>
    </xf>
    <xf numFmtId="0" fontId="100" fillId="4" borderId="0" xfId="0" applyFont="1" applyFill="1" applyAlignment="1">
      <alignment horizontal="left" vertical="top" wrapText="1"/>
    </xf>
    <xf numFmtId="0" fontId="100" fillId="4" borderId="46" xfId="0" applyFont="1" applyFill="1" applyBorder="1" applyAlignment="1">
      <alignment horizontal="left" vertical="top" wrapText="1"/>
    </xf>
    <xf numFmtId="0" fontId="100" fillId="4" borderId="84" xfId="0" applyFont="1" applyFill="1" applyBorder="1" applyAlignment="1">
      <alignment horizontal="left" vertical="top" wrapText="1"/>
    </xf>
    <xf numFmtId="0" fontId="100" fillId="4" borderId="45" xfId="0" applyFont="1" applyFill="1" applyBorder="1" applyAlignment="1">
      <alignment horizontal="left" vertical="top" wrapText="1"/>
    </xf>
    <xf numFmtId="0" fontId="100" fillId="4" borderId="104" xfId="0" applyFont="1" applyFill="1" applyBorder="1" applyAlignment="1">
      <alignment horizontal="left" vertical="top" wrapText="1"/>
    </xf>
    <xf numFmtId="0" fontId="126" fillId="5" borderId="85" xfId="19" applyFont="1" applyAlignment="1">
      <alignment horizontal="left" vertical="center"/>
    </xf>
    <xf numFmtId="0" fontId="111" fillId="4" borderId="49" xfId="0" applyFont="1" applyFill="1" applyBorder="1" applyAlignment="1">
      <alignment vertical="top" wrapText="1"/>
    </xf>
    <xf numFmtId="0" fontId="12" fillId="4" borderId="51" xfId="0" applyFont="1" applyFill="1" applyBorder="1" applyAlignment="1">
      <alignment vertical="center" wrapText="1"/>
    </xf>
    <xf numFmtId="0" fontId="12" fillId="4" borderId="49" xfId="0" applyFont="1" applyFill="1" applyBorder="1" applyAlignment="1">
      <alignment vertical="center" wrapText="1"/>
    </xf>
    <xf numFmtId="0" fontId="12" fillId="4" borderId="50" xfId="0" applyFont="1" applyFill="1" applyBorder="1" applyAlignment="1">
      <alignment vertical="center" wrapText="1"/>
    </xf>
    <xf numFmtId="0" fontId="100" fillId="0" borderId="51" xfId="0" applyFont="1" applyBorder="1" applyAlignment="1">
      <alignment vertical="top" wrapText="1"/>
    </xf>
    <xf numFmtId="0" fontId="100" fillId="0" borderId="49" xfId="0" applyFont="1" applyBorder="1" applyAlignment="1">
      <alignment vertical="top" wrapText="1"/>
    </xf>
    <xf numFmtId="0" fontId="100" fillId="0" borderId="50" xfId="0" applyFont="1" applyBorder="1" applyAlignment="1">
      <alignment vertical="top" wrapText="1"/>
    </xf>
    <xf numFmtId="0" fontId="142" fillId="4" borderId="51" xfId="0" applyFont="1" applyFill="1" applyBorder="1" applyAlignment="1">
      <alignment vertical="top" wrapText="1"/>
    </xf>
    <xf numFmtId="0" fontId="142" fillId="4" borderId="49" xfId="0" applyFont="1" applyFill="1" applyBorder="1" applyAlignment="1">
      <alignment vertical="top" wrapText="1"/>
    </xf>
    <xf numFmtId="0" fontId="142" fillId="4" borderId="50" xfId="0" applyFont="1" applyFill="1" applyBorder="1" applyAlignment="1">
      <alignment vertical="top" wrapText="1"/>
    </xf>
    <xf numFmtId="0" fontId="100" fillId="4" borderId="51" xfId="0" applyFont="1" applyFill="1" applyBorder="1" applyAlignment="1">
      <alignment vertical="top" wrapText="1"/>
    </xf>
    <xf numFmtId="0" fontId="100" fillId="4" borderId="49" xfId="0" applyFont="1" applyFill="1" applyBorder="1" applyAlignment="1">
      <alignment vertical="top" wrapText="1"/>
    </xf>
    <xf numFmtId="0" fontId="100" fillId="4" borderId="50" xfId="0" applyFont="1" applyFill="1" applyBorder="1" applyAlignment="1">
      <alignment vertical="top" wrapText="1"/>
    </xf>
    <xf numFmtId="0" fontId="9" fillId="6" borderId="86" xfId="20" applyFont="1" applyAlignment="1">
      <alignment horizontal="center" vertical="top" wrapText="1" readingOrder="1"/>
    </xf>
    <xf numFmtId="0" fontId="143" fillId="7" borderId="82" xfId="23" applyFont="1" applyBorder="1" applyAlignment="1">
      <alignment horizontal="center" vertical="center" wrapText="1"/>
    </xf>
    <xf numFmtId="0" fontId="143" fillId="7" borderId="83" xfId="23" applyFont="1" applyBorder="1" applyAlignment="1">
      <alignment horizontal="center" vertical="center" wrapText="1"/>
    </xf>
    <xf numFmtId="0" fontId="143" fillId="7" borderId="62" xfId="23" applyFont="1" applyBorder="1" applyAlignment="1">
      <alignment horizontal="center" vertical="center" wrapText="1"/>
    </xf>
    <xf numFmtId="0" fontId="143" fillId="7" borderId="51" xfId="23" applyFont="1" applyBorder="1" applyAlignment="1">
      <alignment horizontal="center" vertical="center" wrapText="1"/>
    </xf>
    <xf numFmtId="0" fontId="143" fillId="7" borderId="50" xfId="23" applyFont="1" applyBorder="1" applyAlignment="1">
      <alignment horizontal="center" vertical="center" wrapText="1"/>
    </xf>
    <xf numFmtId="0" fontId="9" fillId="6" borderId="93" xfId="20" applyFont="1" applyBorder="1" applyAlignment="1">
      <alignment horizontal="left" wrapText="1"/>
    </xf>
    <xf numFmtId="0" fontId="9" fillId="6" borderId="48" xfId="20" applyFont="1" applyBorder="1" applyAlignment="1">
      <alignment horizontal="left" wrapText="1"/>
    </xf>
    <xf numFmtId="0" fontId="9" fillId="6" borderId="94" xfId="20" applyFont="1" applyBorder="1" applyAlignment="1">
      <alignment horizontal="left" wrapText="1"/>
    </xf>
    <xf numFmtId="0" fontId="114" fillId="7" borderId="83" xfId="23" applyFont="1" applyBorder="1" applyAlignment="1">
      <alignment horizontal="center" vertical="center" wrapText="1"/>
    </xf>
    <xf numFmtId="0" fontId="114" fillId="7" borderId="62" xfId="23" applyFont="1" applyBorder="1" applyAlignment="1">
      <alignment horizontal="center" vertical="center" wrapText="1"/>
    </xf>
    <xf numFmtId="0" fontId="78" fillId="7" borderId="51" xfId="23" applyFont="1" applyBorder="1" applyAlignment="1">
      <alignment horizontal="left" vertical="center" wrapText="1"/>
    </xf>
    <xf numFmtId="0" fontId="78" fillId="7" borderId="50" xfId="23" applyFont="1" applyBorder="1" applyAlignment="1">
      <alignment horizontal="left" vertical="center" wrapText="1"/>
    </xf>
    <xf numFmtId="0" fontId="100" fillId="0" borderId="105" xfId="0" applyFont="1" applyBorder="1" applyAlignment="1">
      <alignment horizontal="left" vertical="top" wrapText="1"/>
    </xf>
    <xf numFmtId="0" fontId="100" fillId="0" borderId="49" xfId="0" applyFont="1" applyBorder="1" applyAlignment="1">
      <alignment horizontal="left" vertical="top" wrapText="1"/>
    </xf>
    <xf numFmtId="0" fontId="100" fillId="0" borderId="50" xfId="0" applyFont="1" applyBorder="1" applyAlignment="1">
      <alignment horizontal="left" vertical="top" wrapText="1"/>
    </xf>
    <xf numFmtId="0" fontId="113" fillId="3" borderId="52" xfId="0" applyFont="1" applyFill="1" applyBorder="1" applyAlignment="1">
      <alignment horizontal="left" vertical="top" wrapText="1"/>
    </xf>
    <xf numFmtId="0" fontId="9" fillId="6" borderId="86" xfId="20" applyFont="1" applyAlignment="1">
      <alignment horizontal="left"/>
    </xf>
    <xf numFmtId="0" fontId="78" fillId="4" borderId="0" xfId="0" applyFont="1" applyFill="1" applyAlignment="1">
      <alignment horizontal="left" vertical="top" wrapText="1"/>
    </xf>
    <xf numFmtId="0" fontId="121" fillId="2" borderId="0" xfId="0" applyFont="1" applyFill="1" applyAlignment="1">
      <alignment wrapText="1"/>
    </xf>
    <xf numFmtId="0" fontId="121" fillId="0" borderId="0" xfId="0" applyFont="1" applyAlignment="1">
      <alignment wrapText="1"/>
    </xf>
    <xf numFmtId="0" fontId="10"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9" xfId="0" applyFont="1" applyFill="1" applyBorder="1" applyAlignment="1">
      <alignment horizontal="left" vertical="top" wrapText="1"/>
    </xf>
    <xf numFmtId="0" fontId="10" fillId="2" borderId="9" xfId="0" applyFont="1" applyFill="1" applyBorder="1" applyAlignment="1">
      <alignment horizontal="left" vertical="top" wrapText="1"/>
    </xf>
    <xf numFmtId="0" fontId="12" fillId="0" borderId="54" xfId="0" applyFont="1" applyBorder="1" applyAlignment="1">
      <alignment horizontal="left" vertical="top" wrapText="1"/>
    </xf>
    <xf numFmtId="0" fontId="2" fillId="0" borderId="54" xfId="0" applyFont="1" applyBorder="1" applyAlignment="1">
      <alignment vertical="top" wrapText="1"/>
    </xf>
    <xf numFmtId="0" fontId="2" fillId="0" borderId="58" xfId="0" applyFont="1" applyBorder="1" applyAlignment="1">
      <alignment vertical="top" wrapText="1"/>
    </xf>
    <xf numFmtId="0" fontId="122" fillId="0" borderId="0" xfId="1" applyFont="1">
      <alignment wrapText="1"/>
    </xf>
    <xf numFmtId="0" fontId="10" fillId="0" borderId="53" xfId="0" applyFont="1" applyBorder="1" applyAlignment="1">
      <alignment horizontal="left" vertical="top" wrapText="1"/>
    </xf>
    <xf numFmtId="0" fontId="2" fillId="0" borderId="53" xfId="0" applyFont="1" applyBorder="1" applyAlignment="1">
      <alignment vertical="top" wrapText="1"/>
    </xf>
  </cellXfs>
  <cellStyles count="35">
    <cellStyle name="Comma" xfId="31" builtinId="3"/>
    <cellStyle name="Comma 2" xfId="33" xr:uid="{A44CE7F2-B7E4-469C-B2A6-695D87B5AA34}"/>
    <cellStyle name="Contents header" xfId="6" xr:uid="{00000000-0005-0000-0000-000006000000}"/>
    <cellStyle name="Divider" xfId="19" xr:uid="{6F4A87CC-8A7B-934B-B750-1E4910074CB3}"/>
    <cellStyle name="Heading 1" xfId="3" xr:uid="{00000000-0005-0000-0000-000003000000}"/>
    <cellStyle name="Heading 2" xfId="7" xr:uid="{00000000-0005-0000-0000-000007000000}"/>
    <cellStyle name="Heading 3" xfId="8" xr:uid="{00000000-0005-0000-0000-000008000000}"/>
    <cellStyle name="Hyperlink" xfId="15" builtinId="8"/>
    <cellStyle name="Hyperlink black" xfId="17" xr:uid="{F19C4236-EB0E-4E6F-99E9-B6B279CE579B}"/>
    <cellStyle name="Hyperlink black-Centre" xfId="16" xr:uid="{3B1E5CE7-EF95-4F1F-B73E-B488FF203F2F}"/>
    <cellStyle name="Hyperlink black-Thick-Centre" xfId="18" xr:uid="{EBF0BE67-CCE8-409F-A99F-782BDD86F0FD}"/>
    <cellStyle name="NAB FTB1 - Financial Table Body" xfId="30" xr:uid="{992298B3-3A94-4604-8D90-A5A273EA61FD}"/>
    <cellStyle name="NAB FTBB1 - Financial Table Body,AB" xfId="29" xr:uid="{CFA227B1-A236-4B1E-8615-E3B07C5E9994}"/>
    <cellStyle name="NAB FTBB1a - Financial Table Body,AB,U" xfId="28" xr:uid="{F85D9C33-AB38-4E54-A517-DA401111464E}"/>
    <cellStyle name="Normal" xfId="0" builtinId="0"/>
    <cellStyle name="Normal 2" xfId="2" xr:uid="{00000000-0005-0000-0000-000002000000}"/>
    <cellStyle name="Normal 2 2" xfId="27" xr:uid="{C9A7195D-7FA7-4FF8-8D05-105A8C449940}"/>
    <cellStyle name="Normal 3" xfId="32" xr:uid="{2DF1C474-C769-4989-865A-373C51120633}"/>
    <cellStyle name="Numbers - current year" xfId="13" xr:uid="{00000000-0005-0000-0000-00000D000000}"/>
    <cellStyle name="Numbers - previous years" xfId="11" xr:uid="{00000000-0005-0000-0000-00000B000000}"/>
    <cellStyle name="Percent" xfId="34" builtinId="5"/>
    <cellStyle name="Reference box" xfId="5" xr:uid="{00000000-0005-0000-0000-000005000000}"/>
    <cellStyle name="Table (Normal)" xfId="1" xr:uid="{00000000-0005-0000-0000-000001000000}"/>
    <cellStyle name="Table header - years" xfId="12" xr:uid="{00000000-0005-0000-0000-00000C000000}"/>
    <cellStyle name="Table header 1" xfId="9" xr:uid="{00000000-0005-0000-0000-000009000000}"/>
    <cellStyle name="Table text" xfId="10" xr:uid="{00000000-0005-0000-0000-00000A000000}"/>
    <cellStyle name="Table text bold" xfId="14" xr:uid="{00000000-0005-0000-0000-00000E000000}"/>
    <cellStyle name="Table-heading" xfId="20" xr:uid="{C0735E4E-8D10-FC4F-AE0D-9DEA852144CE}"/>
    <cellStyle name="Text box" xfId="4" xr:uid="{00000000-0005-0000-0000-000004000000}"/>
    <cellStyle name="Tinted-Column" xfId="21" xr:uid="{25702B83-DFE9-3C4D-B765-6C3891F96BA0}"/>
    <cellStyle name="Tinted-Column-2" xfId="23" xr:uid="{504415B7-9D04-FD40-B89F-F34E8FD6A07C}"/>
    <cellStyle name="Water-High" xfId="25" xr:uid="{54CEA9D1-5C07-2C4A-9323-645212462E3D}"/>
    <cellStyle name="Water-Low" xfId="22" xr:uid="{43C24724-4F08-7C43-8B3C-F50A668A1144}"/>
    <cellStyle name="Water-Medium" xfId="24" xr:uid="{70003D41-7C8A-1042-B4E9-84B114D321BB}"/>
    <cellStyle name="Water-Very-High" xfId="26" xr:uid="{EBE3AB31-4FEA-424C-8250-06FDCEF0A49A}"/>
  </cellStyles>
  <dxfs count="7">
    <dxf>
      <font>
        <color rgb="FFA71B19"/>
      </font>
      <fill>
        <patternFill patternType="solid">
          <bgColor rgb="FFF8A9A7"/>
        </patternFill>
      </fill>
    </dxf>
    <dxf>
      <fill>
        <patternFill>
          <bgColor rgb="FF9DCD98"/>
        </patternFill>
      </fill>
    </dxf>
    <dxf>
      <fill>
        <patternFill>
          <bgColor rgb="FFA0CAEE"/>
        </patternFill>
      </fill>
    </dxf>
    <dxf>
      <font>
        <color theme="0"/>
      </font>
      <fill>
        <patternFill>
          <bgColor rgb="FF0059D1"/>
        </patternFill>
      </fill>
    </dxf>
    <dxf>
      <font>
        <color theme="0"/>
      </font>
      <fill>
        <patternFill>
          <bgColor rgb="FF2E2D2C"/>
        </patternFill>
      </fill>
    </dxf>
    <dxf>
      <font>
        <color rgb="FFA71B19"/>
      </font>
      <fill>
        <patternFill patternType="solid">
          <bgColor rgb="FFF8A9A7"/>
        </patternFill>
      </fill>
    </dxf>
    <dxf>
      <font>
        <color rgb="FFA71B19"/>
      </font>
      <fill>
        <patternFill patternType="solid">
          <bgColor rgb="FFF8A9A7"/>
        </patternFill>
      </fill>
    </dxf>
  </dxfs>
  <tableStyles count="0"/>
  <colors>
    <mruColors>
      <color rgb="FF4A1225"/>
      <color rgb="FFB3684D"/>
      <color rgb="FF968D89"/>
      <color rgb="FF494949"/>
      <color rgb="FF7C716B"/>
      <color rgb="FF5E6B79"/>
      <color rgb="FFF1F0ED"/>
      <color rgb="FFD4A962"/>
      <color rgb="FFEAE8E9"/>
      <color rgb="FF007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2569219</xdr:colOff>
      <xdr:row>0</xdr:row>
      <xdr:rowOff>34830</xdr:rowOff>
    </xdr:from>
    <xdr:ext cx="130073942" cy="91956492"/>
    <xdr:pic>
      <xdr:nvPicPr>
        <xdr:cNvPr id="2" name="Sustainability-cover.jpg">
          <a:extLst>
            <a:ext uri="{FF2B5EF4-FFF2-40B4-BE49-F238E27FC236}">
              <a16:creationId xmlns:a16="http://schemas.microsoft.com/office/drawing/2014/main" id="{7796379D-1B19-49D9-A7C2-2BDE237CBBDA}"/>
            </a:ext>
          </a:extLst>
        </xdr:cNvPr>
        <xdr:cNvPicPr>
          <a:picLocks noChangeAspect="1"/>
        </xdr:cNvPicPr>
      </xdr:nvPicPr>
      <xdr:blipFill>
        <a:blip xmlns:r="http://schemas.openxmlformats.org/officeDocument/2006/relationships" r:embed="rId1"/>
        <a:srcRect/>
        <a:stretch/>
      </xdr:blipFill>
      <xdr:spPr>
        <a:xfrm>
          <a:off x="2569219" y="34830"/>
          <a:ext cx="130073942" cy="9195649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361950</xdr:colOff>
      <xdr:row>2</xdr:row>
      <xdr:rowOff>133350</xdr:rowOff>
    </xdr:from>
    <xdr:to>
      <xdr:col>8</xdr:col>
      <xdr:colOff>0</xdr:colOff>
      <xdr:row>4</xdr:row>
      <xdr:rowOff>62229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BCC322F-208F-4BBB-A4D6-F4A5FBBD4F71}"/>
            </a:ext>
            <a:ext uri="{147F2762-F138-4A5C-976F-8EAC2B608ADB}">
              <a16:predDERef xmlns:a16="http://schemas.microsoft.com/office/drawing/2014/main" pred="{654A3A14-9743-45C9-AD9C-719C331D662D}"/>
            </a:ext>
          </a:extLst>
        </xdr:cNvPr>
        <xdr:cNvSpPr txBox="1"/>
      </xdr:nvSpPr>
      <xdr:spPr>
        <a:xfrm>
          <a:off x="1207770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356152</xdr:colOff>
      <xdr:row>2</xdr:row>
      <xdr:rowOff>124239</xdr:rowOff>
    </xdr:from>
    <xdr:to>
      <xdr:col>6</xdr:col>
      <xdr:colOff>1126407</xdr:colOff>
      <xdr:row>4</xdr:row>
      <xdr:rowOff>55658</xdr:rowOff>
    </xdr:to>
    <xdr:sp macro="" textlink="">
      <xdr:nvSpPr>
        <xdr:cNvPr id="3" name="TextBox 2">
          <a:hlinkClick xmlns:r="http://schemas.openxmlformats.org/officeDocument/2006/relationships" r:id="rId2"/>
          <a:extLst>
            <a:ext uri="{FF2B5EF4-FFF2-40B4-BE49-F238E27FC236}">
              <a16:creationId xmlns:a16="http://schemas.microsoft.com/office/drawing/2014/main" id="{4AA25D85-B787-483F-9B33-4F43795227E2}"/>
            </a:ext>
            <a:ext uri="{147F2762-F138-4A5C-976F-8EAC2B608ADB}">
              <a16:predDERef xmlns:a16="http://schemas.microsoft.com/office/drawing/2014/main" pred="{654A3A14-9743-45C9-AD9C-719C331D662D}"/>
            </a:ext>
          </a:extLst>
        </xdr:cNvPr>
        <xdr:cNvSpPr txBox="1"/>
      </xdr:nvSpPr>
      <xdr:spPr>
        <a:xfrm>
          <a:off x="10941326" y="505239"/>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4</xdr:col>
      <xdr:colOff>510117</xdr:colOff>
      <xdr:row>2</xdr:row>
      <xdr:rowOff>152400</xdr:rowOff>
    </xdr:from>
    <xdr:to>
      <xdr:col>4</xdr:col>
      <xdr:colOff>1297940</xdr:colOff>
      <xdr:row>4</xdr:row>
      <xdr:rowOff>76199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EB23F672-0207-4E17-85F2-342AEADD6FF3}"/>
            </a:ext>
            <a:ext uri="{147F2762-F138-4A5C-976F-8EAC2B608ADB}">
              <a16:predDERef xmlns:a16="http://schemas.microsoft.com/office/drawing/2014/main" pred="{654A3A14-9743-45C9-AD9C-719C331D662D}"/>
            </a:ext>
          </a:extLst>
        </xdr:cNvPr>
        <xdr:cNvSpPr txBox="1"/>
      </xdr:nvSpPr>
      <xdr:spPr>
        <a:xfrm>
          <a:off x="9911292" y="704850"/>
          <a:ext cx="787823"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1295400</xdr:colOff>
      <xdr:row>2</xdr:row>
      <xdr:rowOff>95250</xdr:rowOff>
    </xdr:from>
    <xdr:to>
      <xdr:col>3</xdr:col>
      <xdr:colOff>0</xdr:colOff>
      <xdr:row>4</xdr:row>
      <xdr:rowOff>19049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E33181-B910-4E80-9A97-35EEC1459914}"/>
            </a:ext>
            <a:ext uri="{147F2762-F138-4A5C-976F-8EAC2B608ADB}">
              <a16:predDERef xmlns:a16="http://schemas.microsoft.com/office/drawing/2014/main" pred="{654A3A14-9743-45C9-AD9C-719C331D662D}"/>
            </a:ext>
          </a:extLst>
        </xdr:cNvPr>
        <xdr:cNvSpPr txBox="1"/>
      </xdr:nvSpPr>
      <xdr:spPr>
        <a:xfrm>
          <a:off x="6527800" y="4762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342900</xdr:colOff>
      <xdr:row>2</xdr:row>
      <xdr:rowOff>133350</xdr:rowOff>
    </xdr:from>
    <xdr:to>
      <xdr:col>6</xdr:col>
      <xdr:colOff>1128395</xdr:colOff>
      <xdr:row>4</xdr:row>
      <xdr:rowOff>62229</xdr:rowOff>
    </xdr:to>
    <xdr:sp macro="" textlink="">
      <xdr:nvSpPr>
        <xdr:cNvPr id="3" name="TextBox 2">
          <a:hlinkClick xmlns:r="http://schemas.openxmlformats.org/officeDocument/2006/relationships" r:id="rId2"/>
          <a:extLst>
            <a:ext uri="{FF2B5EF4-FFF2-40B4-BE49-F238E27FC236}">
              <a16:creationId xmlns:a16="http://schemas.microsoft.com/office/drawing/2014/main" id="{1F1EB5BA-B084-433E-97DE-80087E427AA9}"/>
            </a:ext>
            <a:ext uri="{147F2762-F138-4A5C-976F-8EAC2B608ADB}">
              <a16:predDERef xmlns:a16="http://schemas.microsoft.com/office/drawing/2014/main" pred="{654A3A14-9743-45C9-AD9C-719C331D662D}"/>
            </a:ext>
          </a:extLst>
        </xdr:cNvPr>
        <xdr:cNvSpPr txBox="1"/>
      </xdr:nvSpPr>
      <xdr:spPr>
        <a:xfrm>
          <a:off x="10925175"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352425</xdr:colOff>
      <xdr:row>2</xdr:row>
      <xdr:rowOff>133350</xdr:rowOff>
    </xdr:from>
    <xdr:to>
      <xdr:col>6</xdr:col>
      <xdr:colOff>1123950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102C775-F247-45D9-9659-FFD818A71E2F}"/>
            </a:ext>
            <a:ext uri="{147F2762-F138-4A5C-976F-8EAC2B608ADB}">
              <a16:predDERef xmlns:a16="http://schemas.microsoft.com/office/drawing/2014/main" pred="{654A3A14-9743-45C9-AD9C-719C331D662D}"/>
            </a:ext>
          </a:extLst>
        </xdr:cNvPr>
        <xdr:cNvSpPr txBox="1"/>
      </xdr:nvSpPr>
      <xdr:spPr>
        <a:xfrm>
          <a:off x="10934700"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1308100</xdr:colOff>
      <xdr:row>2</xdr:row>
      <xdr:rowOff>76200</xdr:rowOff>
    </xdr:from>
    <xdr:to>
      <xdr:col>3</xdr:col>
      <xdr:colOff>15240</xdr:colOff>
      <xdr:row>3</xdr:row>
      <xdr:rowOff>190499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D2157DDB-44B2-4E5D-B743-7BC32D8C2E7B}"/>
            </a:ext>
            <a:ext uri="{147F2762-F138-4A5C-976F-8EAC2B608ADB}">
              <a16:predDERef xmlns:a16="http://schemas.microsoft.com/office/drawing/2014/main" pred="{654A3A14-9743-45C9-AD9C-719C331D662D}"/>
            </a:ext>
          </a:extLst>
        </xdr:cNvPr>
        <xdr:cNvSpPr txBox="1"/>
      </xdr:nvSpPr>
      <xdr:spPr>
        <a:xfrm>
          <a:off x="7327900" y="457200"/>
          <a:ext cx="777240"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543983</xdr:colOff>
      <xdr:row>2</xdr:row>
      <xdr:rowOff>123825</xdr:rowOff>
    </xdr:from>
    <xdr:to>
      <xdr:col>7</xdr:col>
      <xdr:colOff>24341</xdr:colOff>
      <xdr:row>4</xdr:row>
      <xdr:rowOff>59054</xdr:rowOff>
    </xdr:to>
    <xdr:sp macro="" textlink="">
      <xdr:nvSpPr>
        <xdr:cNvPr id="3" name="TextBox 2">
          <a:hlinkClick xmlns:r="http://schemas.openxmlformats.org/officeDocument/2006/relationships" r:id="rId2"/>
          <a:extLst>
            <a:ext uri="{FF2B5EF4-FFF2-40B4-BE49-F238E27FC236}">
              <a16:creationId xmlns:a16="http://schemas.microsoft.com/office/drawing/2014/main" id="{256E08F1-87A1-4170-94C6-C650F7556A01}"/>
            </a:ext>
            <a:ext uri="{147F2762-F138-4A5C-976F-8EAC2B608ADB}">
              <a16:predDERef xmlns:a16="http://schemas.microsoft.com/office/drawing/2014/main" pred="{654A3A14-9743-45C9-AD9C-719C331D662D}"/>
            </a:ext>
          </a:extLst>
        </xdr:cNvPr>
        <xdr:cNvSpPr txBox="1"/>
      </xdr:nvSpPr>
      <xdr:spPr>
        <a:xfrm>
          <a:off x="12619566"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50000</xdr:colOff>
      <xdr:row>1</xdr:row>
      <xdr:rowOff>72037</xdr:rowOff>
    </xdr:from>
    <xdr:ext cx="686586" cy="267861"/>
    <xdr:pic>
      <xdr:nvPicPr>
        <xdr:cNvPr id="2" name="Rio Tinto.png" descr="Rio Tinto.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4</xdr:col>
      <xdr:colOff>1282700</xdr:colOff>
      <xdr:row>2</xdr:row>
      <xdr:rowOff>123825</xdr:rowOff>
    </xdr:from>
    <xdr:to>
      <xdr:col>4</xdr:col>
      <xdr:colOff>1810385</xdr:colOff>
      <xdr:row>4</xdr:row>
      <xdr:rowOff>61594</xdr:rowOff>
    </xdr:to>
    <xdr:sp macro="" textlink="">
      <xdr:nvSpPr>
        <xdr:cNvPr id="3" name="TextBox 2">
          <a:hlinkClick xmlns:r="http://schemas.openxmlformats.org/officeDocument/2006/relationships" r:id="rId2"/>
          <a:extLst>
            <a:ext uri="{FF2B5EF4-FFF2-40B4-BE49-F238E27FC236}">
              <a16:creationId xmlns:a16="http://schemas.microsoft.com/office/drawing/2014/main" id="{9A1846D2-1C42-465A-9280-B00625ED4C26}"/>
            </a:ext>
            <a:ext uri="{147F2762-F138-4A5C-976F-8EAC2B608ADB}">
              <a16:predDERef xmlns:a16="http://schemas.microsoft.com/office/drawing/2014/main" pred="{654A3A14-9743-45C9-AD9C-719C331D662D}"/>
            </a:ext>
          </a:extLst>
        </xdr:cNvPr>
        <xdr:cNvSpPr txBox="1"/>
      </xdr:nvSpPr>
      <xdr:spPr>
        <a:xfrm>
          <a:off x="11036300" y="720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114300</xdr:rowOff>
    </xdr:from>
    <xdr:to>
      <xdr:col>6</xdr:col>
      <xdr:colOff>1104900</xdr:colOff>
      <xdr:row>4</xdr:row>
      <xdr:rowOff>38099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B0E86DF8-FEB9-4EE6-ACA9-2668F9C3EC95}"/>
            </a:ext>
            <a:ext uri="{147F2762-F138-4A5C-976F-8EAC2B608ADB}">
              <a16:predDERef xmlns:a16="http://schemas.microsoft.com/office/drawing/2014/main" pred="{654A3A14-9743-45C9-AD9C-719C331D662D}"/>
            </a:ext>
          </a:extLst>
        </xdr:cNvPr>
        <xdr:cNvSpPr txBox="1"/>
      </xdr:nvSpPr>
      <xdr:spPr>
        <a:xfrm>
          <a:off x="10915650" y="5429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686586" cy="267861"/>
    <xdr:pic>
      <xdr:nvPicPr>
        <xdr:cNvPr id="2" name="Rio Tinto.png" descr="Rio Tinto.png">
          <a:extLst>
            <a:ext uri="{FF2B5EF4-FFF2-40B4-BE49-F238E27FC236}">
              <a16:creationId xmlns:a16="http://schemas.microsoft.com/office/drawing/2014/main" id="{6D4600D3-31D2-4763-A45B-21E0F33EA083}"/>
            </a:ext>
          </a:extLst>
        </xdr:cNvPr>
        <xdr:cNvPicPr>
          <a:picLocks noChangeAspect="1"/>
        </xdr:cNvPicPr>
      </xdr:nvPicPr>
      <xdr:blipFill>
        <a:blip xmlns:r="http://schemas.openxmlformats.org/officeDocument/2006/relationships" r:embed="rId1"/>
        <a:stretch>
          <a:fillRect/>
        </a:stretch>
      </xdr:blipFill>
      <xdr:spPr>
        <a:xfrm>
          <a:off x="964400" y="190500"/>
          <a:ext cx="686586" cy="267861"/>
        </a:xfrm>
        <a:prstGeom prst="rect">
          <a:avLst/>
        </a:prstGeom>
      </xdr:spPr>
    </xdr:pic>
    <xdr:clientData/>
  </xdr:oneCellAnchor>
  <xdr:twoCellAnchor>
    <xdr:from>
      <xdr:col>1</xdr:col>
      <xdr:colOff>915</xdr:colOff>
      <xdr:row>3</xdr:row>
      <xdr:rowOff>0</xdr:rowOff>
    </xdr:from>
    <xdr:to>
      <xdr:col>10</xdr:col>
      <xdr:colOff>23812</xdr:colOff>
      <xdr:row>15</xdr:row>
      <xdr:rowOff>0</xdr:rowOff>
    </xdr:to>
    <xdr:sp macro="" textlink="">
      <xdr:nvSpPr>
        <xdr:cNvPr id="6" name="TextBox 10">
          <a:extLst>
            <a:ext uri="{FF2B5EF4-FFF2-40B4-BE49-F238E27FC236}">
              <a16:creationId xmlns:a16="http://schemas.microsoft.com/office/drawing/2014/main" id="{8CE90D3E-3132-43B3-A9CB-902A3BF4939B}"/>
            </a:ext>
          </a:extLst>
        </xdr:cNvPr>
        <xdr:cNvSpPr txBox="1"/>
      </xdr:nvSpPr>
      <xdr:spPr>
        <a:xfrm>
          <a:off x="916780" y="571500"/>
          <a:ext cx="8265686" cy="7297615"/>
        </a:xfrm>
        <a:prstGeom prst="rect">
          <a:avLst/>
        </a:prstGeom>
        <a:solidFill>
          <a:srgbClr val="EAE8E9"/>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2024 Sustainability Fact Book</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Sustainability Fact Book outlines our key non-financial performance information for financial year 2024. It accompanies our 2024 sustainability disclosures and forms part of our reporting suite.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approach</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 Committee helps the Board oversee strategies designed to manage social and environmental risks, including management processes and standards, and comply with social and environmental responsibilities and commitments. The Committee reviews the effectiveness of management policies and procedures relating to safety, health, employment practices, relationships with neighbouring communities, environment, human rights, land access, political involvement and sustainable development. For more about our Sustainability Committee, including the Terms of Reference, see the Governance section of our Annual Report.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complete a sustainability materiality assessment every year, to ensure we are publicly reporting on topics that matter most to our stakeholders and to our business. In simple terms, a sustainability materiality assessment records the threshold at which an issue or topic becomes important enough to be reported on externally. This considers impact and level of perceived importance from stakeholders. Not all sustainability-related topics have the same risk profile, which the assessment reflects.</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Last year, we undertook a "light-touch" sustainability materiality assessment. This involved revisiting the materiality topics from 2023 and considering how they changed in 2024 based on internal and external factors. We used direct input from internal subject matter experts (SMEs) through a quantitative and qualitative assessment to determine how each of the topics changed in importance relative to 2023.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In our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2024 Annual Report</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we report on our strategy and performance in the year, with a particular focus on the areas we know are of most interest to our stakeholders. This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Sustainability Fact Book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contains our 2024 and historical performance data (up to 5 years), and our Global Reporting Initiative (GRI) Index.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more detailed approach to sustainability can be found in the sustainability pages of riotinto.com, including our strategy, approach to key topics, performance against targets (including interactive charts) and downloadable data, policies and standards.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Since 2020, we have engaged an independent external assurance organisation, KPMG, to provide the Directors of Rio Tinto with assurance on selected sustainability subject matters. In 2019 and years prior, PricewaterhouseCoopers LLP provided this independent external assurance. KPMG’s assurance statement satisfies the requirements of subject matters 1 to 4 of the ICMM assurance procedure. See pages </a:t>
          </a:r>
          <a:r>
            <a:rPr kumimoji="0" lang="en-CA"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323-326</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of our Annual Report for more information on our external auditors' independent assurance.</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period</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a:t>
          </a:r>
          <a:r>
            <a:rPr kumimoji="0" lang="en-AU"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2024 Sustainability Fact Book </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has been prepared based on Rio Tinto's financial reporting year (1 January to 31 December), unless otherwise stated.</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Notes on data</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data presented in this </a:t>
          </a:r>
          <a:r>
            <a:rPr kumimoji="0" lang="en-AU"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Sustainability Fact Book </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relates to calendar years. Unless stated otherwise, parameters are reported for all managed operations without adjustment for equity interests. Where possible, we include data for operations acquired before 1 October of the reporting period. Divested operations are included in data collection processes up until the transfer of management control.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report against GRI standards and the requirements of other select reporting frameworks, and reflect the 10 principles of ICMM and the mandatory requirements in the ICMM position statements within our policies, standards and procedures. For more information about our data definitions, please consult the sustainability section of our Annual Report or the sustainability pages of www.riotinto.com.</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report performance data and metrics at a Rio Tinto Group level, unless otherwise stated. In Australia, with respect to the boundary for reporting of relevant Scope 1 and 2 greenhouse gas (GHG) emissions, our organisational boundary meets the requirements of the National Greenhouse and Energy Reporting Act 2007 (NGER Act).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Prior year statements</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Where relevant, prior period figures are restated when more accurate data becomes available or when there have been material changes to the methodologies for data calculation and estimation.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of Greenhouse Gas (GHG) emissions</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All GHG emissions figures reported as part of the Rio Tinto Group’s environmental performance are in tonnes of carbon dioxide equivalents (t 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e) and include the main GHGs covered in the Kyoto Protocol – carbon dioxide (CO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methane (CH</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4</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and nitrous oxide (N</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 perfluorocarbons (PFCs) and hydrofluorocarbons (HFCs), and sulphur hexafluoride (SF</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6</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as relevant.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Forward-looking statements</a:t>
          </a:r>
          <a:endPar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Sustainability/ESG section of the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Annual Report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and this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2024 Sustainability Fact Book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contain certain forward-looking statements. For information relating to forward-looking statements please refer to page </a:t>
          </a:r>
          <a:r>
            <a:rPr kumimoji="0" lang="en-CA"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333</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of the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Annual Report</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Rio Tinto Limited and Rio Tinto plc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1276351</xdr:colOff>
      <xdr:row>2</xdr:row>
      <xdr:rowOff>95250</xdr:rowOff>
    </xdr:from>
    <xdr:to>
      <xdr:col>3</xdr:col>
      <xdr:colOff>19051</xdr:colOff>
      <xdr:row>4</xdr:row>
      <xdr:rowOff>31749</xdr:rowOff>
    </xdr:to>
    <xdr:sp macro="" textlink="">
      <xdr:nvSpPr>
        <xdr:cNvPr id="4" name="TextBox 3">
          <a:hlinkClick xmlns:r="http://schemas.openxmlformats.org/officeDocument/2006/relationships" r:id="rId2"/>
          <a:extLst>
            <a:ext uri="{FF2B5EF4-FFF2-40B4-BE49-F238E27FC236}">
              <a16:creationId xmlns:a16="http://schemas.microsoft.com/office/drawing/2014/main" id="{C6D4754E-AB3D-4B66-91C1-174333A1EBE6}"/>
            </a:ext>
            <a:ext uri="{147F2762-F138-4A5C-976F-8EAC2B608ADB}">
              <a16:predDERef xmlns:a16="http://schemas.microsoft.com/office/drawing/2014/main" pred="{654A3A14-9743-45C9-AD9C-719C331D662D}"/>
            </a:ext>
          </a:extLst>
        </xdr:cNvPr>
        <xdr:cNvSpPr txBox="1"/>
      </xdr:nvSpPr>
      <xdr:spPr>
        <a:xfrm>
          <a:off x="8801101" y="476250"/>
          <a:ext cx="762000" cy="317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495300</xdr:colOff>
      <xdr:row>2</xdr:row>
      <xdr:rowOff>133350</xdr:rowOff>
    </xdr:from>
    <xdr:to>
      <xdr:col>8</xdr:col>
      <xdr:colOff>0</xdr:colOff>
      <xdr:row>4</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07549DE1-C977-4776-8272-50571FC28116}"/>
            </a:ext>
            <a:ext uri="{147F2762-F138-4A5C-976F-8EAC2B608ADB}">
              <a16:predDERef xmlns:a16="http://schemas.microsoft.com/office/drawing/2014/main" pred="{654A3A14-9743-45C9-AD9C-719C331D662D}"/>
            </a:ext>
          </a:extLst>
        </xdr:cNvPr>
        <xdr:cNvSpPr txBox="1"/>
      </xdr:nvSpPr>
      <xdr:spPr>
        <a:xfrm>
          <a:off x="1388110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508000</xdr:colOff>
      <xdr:row>2</xdr:row>
      <xdr:rowOff>142875</xdr:rowOff>
    </xdr:from>
    <xdr:to>
      <xdr:col>9</xdr:col>
      <xdr:colOff>6350</xdr:colOff>
      <xdr:row>4</xdr:row>
      <xdr:rowOff>69849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6BE1-8E12-4D14-92BB-1AD40E8783DA}"/>
            </a:ext>
            <a:ext uri="{147F2762-F138-4A5C-976F-8EAC2B608ADB}">
              <a16:predDERef xmlns:a16="http://schemas.microsoft.com/office/drawing/2014/main" pred="{654A3A14-9743-45C9-AD9C-719C331D662D}"/>
            </a:ext>
          </a:extLst>
        </xdr:cNvPr>
        <xdr:cNvSpPr txBox="1"/>
      </xdr:nvSpPr>
      <xdr:spPr>
        <a:xfrm>
          <a:off x="13271500"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1</xdr:col>
      <xdr:colOff>173825</xdr:colOff>
      <xdr:row>0</xdr:row>
      <xdr:rowOff>129187</xdr:rowOff>
    </xdr:from>
    <xdr:ext cx="686586" cy="267861"/>
    <xdr:pic>
      <xdr:nvPicPr>
        <xdr:cNvPr id="2" name="Rio Tinto.png" descr="Rio Tinto.pn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73825" y="129187"/>
          <a:ext cx="686586" cy="267861"/>
        </a:xfrm>
        <a:prstGeom prst="rect">
          <a:avLst/>
        </a:prstGeom>
      </xdr:spPr>
    </xdr:pic>
    <xdr:clientData/>
  </xdr:oneCellAnchor>
  <xdr:twoCellAnchor editAs="oneCell">
    <xdr:from>
      <xdr:col>13</xdr:col>
      <xdr:colOff>847725</xdr:colOff>
      <xdr:row>2</xdr:row>
      <xdr:rowOff>0</xdr:rowOff>
    </xdr:from>
    <xdr:to>
      <xdr:col>14</xdr:col>
      <xdr:colOff>0</xdr:colOff>
      <xdr:row>3</xdr:row>
      <xdr:rowOff>142874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FC15343A-EEEF-414B-B70B-46DF5B93EB9B}"/>
            </a:ext>
            <a:ext uri="{147F2762-F138-4A5C-976F-8EAC2B608ADB}">
              <a16:predDERef xmlns:a16="http://schemas.microsoft.com/office/drawing/2014/main" pred="{654A3A14-9743-45C9-AD9C-719C331D662D}"/>
            </a:ext>
          </a:extLst>
        </xdr:cNvPr>
        <xdr:cNvSpPr txBox="1"/>
      </xdr:nvSpPr>
      <xdr:spPr>
        <a:xfrm>
          <a:off x="15335250" y="571500"/>
          <a:ext cx="704850"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361950</xdr:colOff>
      <xdr:row>3</xdr:row>
      <xdr:rowOff>171450</xdr:rowOff>
    </xdr:from>
    <xdr:to>
      <xdr:col>9</xdr:col>
      <xdr:colOff>0</xdr:colOff>
      <xdr:row>4</xdr:row>
      <xdr:rowOff>285749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88BD3006-EF1C-417C-AA8D-B33AE908B7F1}"/>
            </a:ext>
            <a:ext uri="{147F2762-F138-4A5C-976F-8EAC2B608ADB}">
              <a16:predDERef xmlns:a16="http://schemas.microsoft.com/office/drawing/2014/main" pred="{654A3A14-9743-45C9-AD9C-719C331D662D}"/>
            </a:ext>
          </a:extLst>
        </xdr:cNvPr>
        <xdr:cNvSpPr txBox="1"/>
      </xdr:nvSpPr>
      <xdr:spPr>
        <a:xfrm>
          <a:off x="10839450" y="5524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511175</xdr:colOff>
      <xdr:row>2</xdr:row>
      <xdr:rowOff>142875</xdr:rowOff>
    </xdr:from>
    <xdr:to>
      <xdr:col>6</xdr:col>
      <xdr:colOff>1130300</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4D6FDB40-4C9D-4B32-8C1A-94EEAE60B22E}"/>
            </a:ext>
            <a:ext uri="{147F2762-F138-4A5C-976F-8EAC2B608ADB}">
              <a16:predDERef xmlns:a16="http://schemas.microsoft.com/office/drawing/2014/main" pred="{654A3A14-9743-45C9-AD9C-719C331D662D}"/>
            </a:ext>
          </a:extLst>
        </xdr:cNvPr>
        <xdr:cNvSpPr txBox="1"/>
      </xdr:nvSpPr>
      <xdr:spPr>
        <a:xfrm>
          <a:off x="12601575" y="5238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22</xdr:col>
      <xdr:colOff>282575</xdr:colOff>
      <xdr:row>2</xdr:row>
      <xdr:rowOff>142875</xdr:rowOff>
    </xdr:from>
    <xdr:to>
      <xdr:col>22</xdr:col>
      <xdr:colOff>892175</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B7C30A2D-07F1-4BCE-BF4E-EFC9539DA5C7}"/>
            </a:ext>
            <a:ext uri="{147F2762-F138-4A5C-976F-8EAC2B608ADB}">
              <a16:predDERef xmlns:a16="http://schemas.microsoft.com/office/drawing/2014/main" pred="{654A3A14-9743-45C9-AD9C-719C331D662D}"/>
            </a:ext>
          </a:extLst>
        </xdr:cNvPr>
        <xdr:cNvSpPr txBox="1"/>
      </xdr:nvSpPr>
      <xdr:spPr>
        <a:xfrm>
          <a:off x="21456650" y="523875"/>
          <a:ext cx="609600"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530225</xdr:colOff>
      <xdr:row>2</xdr:row>
      <xdr:rowOff>180975</xdr:rowOff>
    </xdr:from>
    <xdr:to>
      <xdr:col>8</xdr:col>
      <xdr:colOff>15240</xdr:colOff>
      <xdr:row>4</xdr:row>
      <xdr:rowOff>98424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A11C53F-EEF4-43CE-9478-5B34F546F79B}"/>
            </a:ext>
            <a:ext uri="{147F2762-F138-4A5C-976F-8EAC2B608ADB}">
              <a16:predDERef xmlns:a16="http://schemas.microsoft.com/office/drawing/2014/main" pred="{654A3A14-9743-45C9-AD9C-719C331D662D}"/>
            </a:ext>
          </a:extLst>
        </xdr:cNvPr>
        <xdr:cNvSpPr txBox="1"/>
      </xdr:nvSpPr>
      <xdr:spPr>
        <a:xfrm>
          <a:off x="11210925" y="5619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8</xdr:col>
      <xdr:colOff>511175</xdr:colOff>
      <xdr:row>3</xdr:row>
      <xdr:rowOff>0</xdr:rowOff>
    </xdr:from>
    <xdr:to>
      <xdr:col>9</xdr:col>
      <xdr:colOff>15875</xdr:colOff>
      <xdr:row>4</xdr:row>
      <xdr:rowOff>114299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CC0D44FF-0287-4085-BBD0-4C061C985C4E}"/>
            </a:ext>
            <a:ext uri="{147F2762-F138-4A5C-976F-8EAC2B608ADB}">
              <a16:predDERef xmlns:a16="http://schemas.microsoft.com/office/drawing/2014/main" pred="{654A3A14-9743-45C9-AD9C-719C331D662D}"/>
            </a:ext>
          </a:extLst>
        </xdr:cNvPr>
        <xdr:cNvSpPr txBox="1"/>
      </xdr:nvSpPr>
      <xdr:spPr>
        <a:xfrm>
          <a:off x="12713758" y="5715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1273175</xdr:colOff>
      <xdr:row>2</xdr:row>
      <xdr:rowOff>123825</xdr:rowOff>
    </xdr:from>
    <xdr:to>
      <xdr:col>2</xdr:col>
      <xdr:colOff>1806575</xdr:colOff>
      <xdr:row>4</xdr:row>
      <xdr:rowOff>47624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C7CE1F42-2B32-452E-BA2D-AD72D989F579}"/>
            </a:ext>
            <a:ext uri="{147F2762-F138-4A5C-976F-8EAC2B608ADB}">
              <a16:predDERef xmlns:a16="http://schemas.microsoft.com/office/drawing/2014/main" pred="{654A3A14-9743-45C9-AD9C-719C331D662D}"/>
            </a:ext>
          </a:extLst>
        </xdr:cNvPr>
        <xdr:cNvSpPr txBox="1"/>
      </xdr:nvSpPr>
      <xdr:spPr>
        <a:xfrm>
          <a:off x="561657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821525</xdr:colOff>
      <xdr:row>1</xdr:row>
      <xdr:rowOff>0</xdr:rowOff>
    </xdr:from>
    <xdr:ext cx="686440" cy="267861"/>
    <xdr:pic>
      <xdr:nvPicPr>
        <xdr:cNvPr id="2" name="Rio Tinto.png" descr="Rio Tint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21525" y="190500"/>
          <a:ext cx="686440" cy="267861"/>
        </a:xfrm>
        <a:prstGeom prst="rect">
          <a:avLst/>
        </a:prstGeom>
      </xdr:spPr>
    </xdr:pic>
    <xdr:clientData/>
  </xdr:oneCellAnchor>
  <xdr:twoCellAnchor editAs="oneCell">
    <xdr:from>
      <xdr:col>2</xdr:col>
      <xdr:colOff>1343025</xdr:colOff>
      <xdr:row>2</xdr:row>
      <xdr:rowOff>76200</xdr:rowOff>
    </xdr:from>
    <xdr:to>
      <xdr:col>3</xdr:col>
      <xdr:colOff>28575</xdr:colOff>
      <xdr:row>4</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35C80B7-96DC-4936-AA42-B0011C5A9F54}"/>
            </a:ext>
            <a:ext uri="{147F2762-F138-4A5C-976F-8EAC2B608ADB}">
              <a16:predDERef xmlns:a16="http://schemas.microsoft.com/office/drawing/2014/main" pred="{654A3A14-9743-45C9-AD9C-719C331D662D}"/>
            </a:ext>
          </a:extLst>
        </xdr:cNvPr>
        <xdr:cNvSpPr txBox="1"/>
      </xdr:nvSpPr>
      <xdr:spPr>
        <a:xfrm>
          <a:off x="8867775" y="457200"/>
          <a:ext cx="809625" cy="3048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1</xdr:col>
      <xdr:colOff>49999</xdr:colOff>
      <xdr:row>1</xdr:row>
      <xdr:rowOff>0</xdr:rowOff>
    </xdr:from>
    <xdr:ext cx="936117" cy="392206"/>
    <xdr:pic>
      <xdr:nvPicPr>
        <xdr:cNvPr id="2" name="Rio Tinto.png" descr="Rio Tinto.pn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543058" y="190500"/>
          <a:ext cx="936117" cy="392206"/>
        </a:xfrm>
        <a:prstGeom prst="rect">
          <a:avLst/>
        </a:prstGeom>
      </xdr:spPr>
    </xdr:pic>
    <xdr:clientData/>
  </xdr:oneCellAnchor>
  <xdr:twoCellAnchor editAs="oneCell">
    <xdr:from>
      <xdr:col>25</xdr:col>
      <xdr:colOff>1524001</xdr:colOff>
      <xdr:row>3</xdr:row>
      <xdr:rowOff>44823</xdr:rowOff>
    </xdr:from>
    <xdr:to>
      <xdr:col>25</xdr:col>
      <xdr:colOff>2385173</xdr:colOff>
      <xdr:row>4</xdr:row>
      <xdr:rowOff>268941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D37FCE-3C94-4268-B831-2921B4A744F4}"/>
            </a:ext>
            <a:ext uri="{147F2762-F138-4A5C-976F-8EAC2B608ADB}">
              <a16:predDERef xmlns:a16="http://schemas.microsoft.com/office/drawing/2014/main" pred="{654A3A14-9743-45C9-AD9C-719C331D662D}"/>
            </a:ext>
          </a:extLst>
        </xdr:cNvPr>
        <xdr:cNvSpPr txBox="1"/>
      </xdr:nvSpPr>
      <xdr:spPr>
        <a:xfrm>
          <a:off x="56769001" y="616323"/>
          <a:ext cx="861172" cy="41461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1114426</xdr:colOff>
      <xdr:row>2</xdr:row>
      <xdr:rowOff>114300</xdr:rowOff>
    </xdr:from>
    <xdr:to>
      <xdr:col>3</xdr:col>
      <xdr:colOff>3176</xdr:colOff>
      <xdr:row>4</xdr:row>
      <xdr:rowOff>38099</xdr:rowOff>
    </xdr:to>
    <xdr:sp macro="" textlink="">
      <xdr:nvSpPr>
        <xdr:cNvPr id="4" name="TextBox 3">
          <a:hlinkClick xmlns:r="http://schemas.openxmlformats.org/officeDocument/2006/relationships" r:id="rId2"/>
          <a:extLst>
            <a:ext uri="{FF2B5EF4-FFF2-40B4-BE49-F238E27FC236}">
              <a16:creationId xmlns:a16="http://schemas.microsoft.com/office/drawing/2014/main" id="{A60F7C83-9BBC-4872-B7EA-A56DAC374BA7}"/>
            </a:ext>
            <a:ext uri="{147F2762-F138-4A5C-976F-8EAC2B608ADB}">
              <a16:predDERef xmlns:a16="http://schemas.microsoft.com/office/drawing/2014/main" pred="{654A3A14-9743-45C9-AD9C-719C331D662D}"/>
            </a:ext>
          </a:extLst>
        </xdr:cNvPr>
        <xdr:cNvSpPr txBox="1"/>
      </xdr:nvSpPr>
      <xdr:spPr>
        <a:xfrm>
          <a:off x="6819901" y="495300"/>
          <a:ext cx="698500"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536575</xdr:colOff>
      <xdr:row>2</xdr:row>
      <xdr:rowOff>133350</xdr:rowOff>
    </xdr:from>
    <xdr:to>
      <xdr:col>7</xdr:col>
      <xdr:colOff>12700</xdr:colOff>
      <xdr:row>4</xdr:row>
      <xdr:rowOff>60959</xdr:rowOff>
    </xdr:to>
    <xdr:sp macro="" textlink="">
      <xdr:nvSpPr>
        <xdr:cNvPr id="3" name="TextBox 2">
          <a:hlinkClick xmlns:r="http://schemas.openxmlformats.org/officeDocument/2006/relationships" r:id="rId2"/>
          <a:extLst>
            <a:ext uri="{FF2B5EF4-FFF2-40B4-BE49-F238E27FC236}">
              <a16:creationId xmlns:a16="http://schemas.microsoft.com/office/drawing/2014/main" id="{849F4DDD-B2E7-4462-AC35-D2C6673FB967}"/>
            </a:ext>
            <a:ext uri="{147F2762-F138-4A5C-976F-8EAC2B608ADB}">
              <a16:predDERef xmlns:a16="http://schemas.microsoft.com/office/drawing/2014/main" pred="{654A3A14-9743-45C9-AD9C-719C331D662D}"/>
            </a:ext>
          </a:extLst>
        </xdr:cNvPr>
        <xdr:cNvSpPr txBox="1"/>
      </xdr:nvSpPr>
      <xdr:spPr>
        <a:xfrm>
          <a:off x="11026775" y="514350"/>
          <a:ext cx="771525" cy="30860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5981699</xdr:colOff>
      <xdr:row>2</xdr:row>
      <xdr:rowOff>95250</xdr:rowOff>
    </xdr:from>
    <xdr:to>
      <xdr:col>3</xdr:col>
      <xdr:colOff>9522</xdr:colOff>
      <xdr:row>4</xdr:row>
      <xdr:rowOff>133349</xdr:rowOff>
    </xdr:to>
    <xdr:sp macro="" textlink="">
      <xdr:nvSpPr>
        <xdr:cNvPr id="7" name="TextBox 6">
          <a:hlinkClick xmlns:r="http://schemas.openxmlformats.org/officeDocument/2006/relationships" r:id="rId2" tooltip="Home"/>
          <a:extLst>
            <a:ext uri="{FF2B5EF4-FFF2-40B4-BE49-F238E27FC236}">
              <a16:creationId xmlns:a16="http://schemas.microsoft.com/office/drawing/2014/main" id="{FF36CF39-5800-4533-9D14-970776384E05}"/>
            </a:ext>
            <a:ext uri="{147F2762-F138-4A5C-976F-8EAC2B608ADB}">
              <a16:predDERef xmlns:a16="http://schemas.microsoft.com/office/drawing/2014/main" pred="{654A3A14-9743-45C9-AD9C-719C331D662D}"/>
            </a:ext>
          </a:extLst>
        </xdr:cNvPr>
        <xdr:cNvSpPr txBox="1"/>
      </xdr:nvSpPr>
      <xdr:spPr>
        <a:xfrm flipH="1">
          <a:off x="12020549" y="476250"/>
          <a:ext cx="981073" cy="4190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504825</xdr:colOff>
      <xdr:row>2</xdr:row>
      <xdr:rowOff>123825</xdr:rowOff>
    </xdr:from>
    <xdr:to>
      <xdr:col>7</xdr:col>
      <xdr:colOff>0</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C9A0BEAC-C4E1-47DD-AA2D-59A07CE808F1}"/>
            </a:ext>
            <a:ext uri="{147F2762-F138-4A5C-976F-8EAC2B608ADB}">
              <a16:predDERef xmlns:a16="http://schemas.microsoft.com/office/drawing/2014/main" pred="{654A3A14-9743-45C9-AD9C-719C331D662D}"/>
            </a:ext>
          </a:extLst>
        </xdr:cNvPr>
        <xdr:cNvSpPr txBox="1"/>
      </xdr:nvSpPr>
      <xdr:spPr>
        <a:xfrm>
          <a:off x="1259522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517525</xdr:colOff>
      <xdr:row>2</xdr:row>
      <xdr:rowOff>123825</xdr:rowOff>
    </xdr:from>
    <xdr:to>
      <xdr:col>7</xdr:col>
      <xdr:colOff>3175</xdr:colOff>
      <xdr:row>4</xdr:row>
      <xdr:rowOff>47624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346A500C-D511-42A0-AB1C-A7608EA52488}"/>
            </a:ext>
            <a:ext uri="{147F2762-F138-4A5C-976F-8EAC2B608ADB}">
              <a16:predDERef xmlns:a16="http://schemas.microsoft.com/office/drawing/2014/main" pred="{654A3A14-9743-45C9-AD9C-719C331D662D}"/>
            </a:ext>
          </a:extLst>
        </xdr:cNvPr>
        <xdr:cNvSpPr txBox="1"/>
      </xdr:nvSpPr>
      <xdr:spPr>
        <a:xfrm>
          <a:off x="1260792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1095375</xdr:colOff>
      <xdr:row>2</xdr:row>
      <xdr:rowOff>85725</xdr:rowOff>
    </xdr:from>
    <xdr:to>
      <xdr:col>3</xdr:col>
      <xdr:colOff>0</xdr:colOff>
      <xdr:row>4</xdr:row>
      <xdr:rowOff>9524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B1AFC504-3A08-415B-B097-A97373B9F760}"/>
            </a:ext>
            <a:ext uri="{147F2762-F138-4A5C-976F-8EAC2B608ADB}">
              <a16:predDERef xmlns:a16="http://schemas.microsoft.com/office/drawing/2014/main" pred="{654A3A14-9743-45C9-AD9C-719C331D662D}"/>
            </a:ext>
          </a:extLst>
        </xdr:cNvPr>
        <xdr:cNvSpPr txBox="1"/>
      </xdr:nvSpPr>
      <xdr:spPr>
        <a:xfrm>
          <a:off x="6810375" y="466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1057275</xdr:colOff>
      <xdr:row>2</xdr:row>
      <xdr:rowOff>142875</xdr:rowOff>
    </xdr:from>
    <xdr:to>
      <xdr:col>6</xdr:col>
      <xdr:colOff>14632</xdr:colOff>
      <xdr:row>4</xdr:row>
      <xdr:rowOff>66674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6615228F-C08A-4DED-B3C9-198BF1EEE5FF}"/>
            </a:ext>
            <a:ext uri="{147F2762-F138-4A5C-976F-8EAC2B608ADB}">
              <a16:predDERef xmlns:a16="http://schemas.microsoft.com/office/drawing/2014/main" pred="{654A3A14-9743-45C9-AD9C-719C331D662D}"/>
            </a:ext>
          </a:extLst>
        </xdr:cNvPr>
        <xdr:cNvSpPr txBox="1"/>
      </xdr:nvSpPr>
      <xdr:spPr>
        <a:xfrm>
          <a:off x="20783550" y="523875"/>
          <a:ext cx="824257"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250825</xdr:colOff>
      <xdr:row>3</xdr:row>
      <xdr:rowOff>0</xdr:rowOff>
    </xdr:from>
    <xdr:to>
      <xdr:col>8</xdr:col>
      <xdr:colOff>3175</xdr:colOff>
      <xdr:row>4</xdr:row>
      <xdr:rowOff>114299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B29B382B-8441-47B6-B090-5A1CF136D0D7}"/>
            </a:ext>
            <a:ext uri="{147F2762-F138-4A5C-976F-8EAC2B608ADB}">
              <a16:predDERef xmlns:a16="http://schemas.microsoft.com/office/drawing/2014/main" pred="{654A3A14-9743-45C9-AD9C-719C331D662D}"/>
            </a:ext>
          </a:extLst>
        </xdr:cNvPr>
        <xdr:cNvSpPr txBox="1"/>
      </xdr:nvSpPr>
      <xdr:spPr>
        <a:xfrm>
          <a:off x="12874625" y="5715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7</xdr:col>
      <xdr:colOff>504825</xdr:colOff>
      <xdr:row>2</xdr:row>
      <xdr:rowOff>104775</xdr:rowOff>
    </xdr:from>
    <xdr:to>
      <xdr:col>8</xdr:col>
      <xdr:colOff>0</xdr:colOff>
      <xdr:row>4</xdr:row>
      <xdr:rowOff>19049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321E30DA-4420-4196-8A7E-05239939E985}"/>
            </a:ext>
            <a:ext uri="{147F2762-F138-4A5C-976F-8EAC2B608ADB}">
              <a16:predDERef xmlns:a16="http://schemas.microsoft.com/office/drawing/2014/main" pred="{654A3A14-9743-45C9-AD9C-719C331D662D}"/>
            </a:ext>
          </a:extLst>
        </xdr:cNvPr>
        <xdr:cNvSpPr txBox="1"/>
      </xdr:nvSpPr>
      <xdr:spPr>
        <a:xfrm>
          <a:off x="11007725" y="48577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7696200</xdr:colOff>
      <xdr:row>2</xdr:row>
      <xdr:rowOff>104775</xdr:rowOff>
    </xdr:from>
    <xdr:to>
      <xdr:col>3</xdr:col>
      <xdr:colOff>0</xdr:colOff>
      <xdr:row>4</xdr:row>
      <xdr:rowOff>47624</xdr:rowOff>
    </xdr:to>
    <xdr:sp macro="" textlink="">
      <xdr:nvSpPr>
        <xdr:cNvPr id="6" name="TextBox 5">
          <a:hlinkClick xmlns:r="http://schemas.openxmlformats.org/officeDocument/2006/relationships" r:id="rId2"/>
          <a:extLst>
            <a:ext uri="{FF2B5EF4-FFF2-40B4-BE49-F238E27FC236}">
              <a16:creationId xmlns:a16="http://schemas.microsoft.com/office/drawing/2014/main" id="{5A0AD187-9BB9-4378-98FF-BC26BBDBE320}"/>
            </a:ext>
            <a:ext uri="{147F2762-F138-4A5C-976F-8EAC2B608ADB}">
              <a16:predDERef xmlns:a16="http://schemas.microsoft.com/office/drawing/2014/main" pred="{654A3A14-9743-45C9-AD9C-719C331D662D}"/>
            </a:ext>
          </a:extLst>
        </xdr:cNvPr>
        <xdr:cNvSpPr txBox="1"/>
      </xdr:nvSpPr>
      <xdr:spPr>
        <a:xfrm>
          <a:off x="12201525" y="485775"/>
          <a:ext cx="771525" cy="3238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3162300</xdr:colOff>
      <xdr:row>2</xdr:row>
      <xdr:rowOff>76200</xdr:rowOff>
    </xdr:from>
    <xdr:to>
      <xdr:col>5</xdr:col>
      <xdr:colOff>4243705</xdr:colOff>
      <xdr:row>4</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183FC6D4-7CD5-473B-B8E3-ECA39C01ED99}"/>
            </a:ext>
            <a:ext uri="{147F2762-F138-4A5C-976F-8EAC2B608ADB}">
              <a16:predDERef xmlns:a16="http://schemas.microsoft.com/office/drawing/2014/main" pred="{654A3A14-9743-45C9-AD9C-719C331D662D}"/>
            </a:ext>
          </a:extLst>
        </xdr:cNvPr>
        <xdr:cNvSpPr txBox="1"/>
      </xdr:nvSpPr>
      <xdr:spPr>
        <a:xfrm>
          <a:off x="11582400" y="400050"/>
          <a:ext cx="1081405" cy="3143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1</xdr:col>
      <xdr:colOff>0</xdr:colOff>
      <xdr:row>1</xdr:row>
      <xdr:rowOff>0</xdr:rowOff>
    </xdr:from>
    <xdr:ext cx="686586" cy="267861"/>
    <xdr:pic>
      <xdr:nvPicPr>
        <xdr:cNvPr id="2" name="Rio Tinto.png" descr="Rio Tinto.png">
          <a:extLst>
            <a:ext uri="{FF2B5EF4-FFF2-40B4-BE49-F238E27FC236}">
              <a16:creationId xmlns:a16="http://schemas.microsoft.com/office/drawing/2014/main" id="{99D74F97-8525-41A3-9F79-596AA6283EA4}"/>
            </a:ext>
          </a:extLst>
        </xdr:cNvPr>
        <xdr:cNvPicPr>
          <a:picLocks noChangeAspect="1"/>
        </xdr:cNvPicPr>
      </xdr:nvPicPr>
      <xdr:blipFill>
        <a:blip xmlns:r="http://schemas.openxmlformats.org/officeDocument/2006/relationships" r:embed="rId1"/>
        <a:stretch>
          <a:fillRect/>
        </a:stretch>
      </xdr:blipFill>
      <xdr:spPr>
        <a:xfrm>
          <a:off x="412750" y="165100"/>
          <a:ext cx="686586" cy="267861"/>
        </a:xfrm>
        <a:prstGeom prst="rect">
          <a:avLst/>
        </a:prstGeom>
      </xdr:spPr>
    </xdr:pic>
    <xdr:clientData/>
  </xdr:oneCellAnchor>
  <xdr:twoCellAnchor editAs="oneCell">
    <xdr:from>
      <xdr:col>9</xdr:col>
      <xdr:colOff>711200</xdr:colOff>
      <xdr:row>2</xdr:row>
      <xdr:rowOff>95250</xdr:rowOff>
    </xdr:from>
    <xdr:to>
      <xdr:col>9</xdr:col>
      <xdr:colOff>1657985</xdr:colOff>
      <xdr:row>4</xdr:row>
      <xdr:rowOff>22224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D3BCC37C-B492-4C1C-93E9-5D4AEB70F284}"/>
            </a:ext>
            <a:ext uri="{147F2762-F138-4A5C-976F-8EAC2B608ADB}">
              <a16:predDERef xmlns:a16="http://schemas.microsoft.com/office/drawing/2014/main" pred="{654A3A14-9743-45C9-AD9C-719C331D662D}"/>
            </a:ext>
          </a:extLst>
        </xdr:cNvPr>
        <xdr:cNvSpPr txBox="1"/>
      </xdr:nvSpPr>
      <xdr:spPr>
        <a:xfrm>
          <a:off x="10074275" y="419100"/>
          <a:ext cx="935355" cy="29908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5</xdr:col>
      <xdr:colOff>2085975</xdr:colOff>
      <xdr:row>2</xdr:row>
      <xdr:rowOff>95250</xdr:rowOff>
    </xdr:from>
    <xdr:to>
      <xdr:col>6</xdr:col>
      <xdr:colOff>0</xdr:colOff>
      <xdr:row>4</xdr:row>
      <xdr:rowOff>38099</xdr:rowOff>
    </xdr:to>
    <xdr:sp macro="" textlink="">
      <xdr:nvSpPr>
        <xdr:cNvPr id="4" name="TextBox 2">
          <a:hlinkClick xmlns:r="http://schemas.openxmlformats.org/officeDocument/2006/relationships" r:id="rId2"/>
          <a:extLst>
            <a:ext uri="{FF2B5EF4-FFF2-40B4-BE49-F238E27FC236}">
              <a16:creationId xmlns:a16="http://schemas.microsoft.com/office/drawing/2014/main" id="{417A8726-DCB6-4E0E-8777-0BCD62444A22}"/>
            </a:ext>
            <a:ext uri="{147F2762-F138-4A5C-976F-8EAC2B608ADB}">
              <a16:predDERef xmlns:a16="http://schemas.microsoft.com/office/drawing/2014/main" pred="{654A3A14-9743-45C9-AD9C-719C331D662D}"/>
            </a:ext>
          </a:extLst>
        </xdr:cNvPr>
        <xdr:cNvSpPr txBox="1"/>
      </xdr:nvSpPr>
      <xdr:spPr>
        <a:xfrm>
          <a:off x="11468100" y="476250"/>
          <a:ext cx="695325" cy="3238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33</xdr:col>
      <xdr:colOff>7272618</xdr:colOff>
      <xdr:row>2</xdr:row>
      <xdr:rowOff>100853</xdr:rowOff>
    </xdr:from>
    <xdr:to>
      <xdr:col>33</xdr:col>
      <xdr:colOff>7983332</xdr:colOff>
      <xdr:row>4</xdr:row>
      <xdr:rowOff>22436</xdr:rowOff>
    </xdr:to>
    <xdr:sp macro="" textlink="">
      <xdr:nvSpPr>
        <xdr:cNvPr id="4" name="TextBox 2">
          <a:hlinkClick xmlns:r="http://schemas.openxmlformats.org/officeDocument/2006/relationships" r:id="rId2"/>
          <a:extLst>
            <a:ext uri="{FF2B5EF4-FFF2-40B4-BE49-F238E27FC236}">
              <a16:creationId xmlns:a16="http://schemas.microsoft.com/office/drawing/2014/main" id="{24938599-9EF9-4C23-8E43-C7E3BD3F1D26}"/>
            </a:ext>
            <a:ext uri="{147F2762-F138-4A5C-976F-8EAC2B608ADB}">
              <a16:predDERef xmlns:a16="http://schemas.microsoft.com/office/drawing/2014/main" pred="{654A3A14-9743-45C9-AD9C-719C331D662D}"/>
            </a:ext>
          </a:extLst>
        </xdr:cNvPr>
        <xdr:cNvSpPr txBox="1"/>
      </xdr:nvSpPr>
      <xdr:spPr>
        <a:xfrm>
          <a:off x="38088794" y="481853"/>
          <a:ext cx="697379" cy="28014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1</xdr:col>
      <xdr:colOff>0</xdr:colOff>
      <xdr:row>2</xdr:row>
      <xdr:rowOff>0</xdr:rowOff>
    </xdr:from>
    <xdr:ext cx="781050" cy="304800"/>
    <xdr:pic>
      <xdr:nvPicPr>
        <xdr:cNvPr id="4" name="Rio Tinto.png" descr="Rio Tinto.png">
          <a:extLst>
            <a:ext uri="{FF2B5EF4-FFF2-40B4-BE49-F238E27FC236}">
              <a16:creationId xmlns:a16="http://schemas.microsoft.com/office/drawing/2014/main" id="{A46BDCF4-678D-46D7-917C-8F468D9EC613}"/>
            </a:ext>
          </a:extLst>
        </xdr:cNvPr>
        <xdr:cNvPicPr>
          <a:picLocks noChangeAspect="1"/>
        </xdr:cNvPicPr>
      </xdr:nvPicPr>
      <xdr:blipFill>
        <a:blip xmlns:r="http://schemas.openxmlformats.org/officeDocument/2006/relationships" r:embed="rId1"/>
        <a:stretch>
          <a:fillRect/>
        </a:stretch>
      </xdr:blipFill>
      <xdr:spPr>
        <a:xfrm>
          <a:off x="609600" y="323850"/>
          <a:ext cx="781050" cy="304800"/>
        </a:xfrm>
        <a:prstGeom prst="rect">
          <a:avLst/>
        </a:prstGeom>
      </xdr:spPr>
    </xdr:pic>
    <xdr:clientData/>
  </xdr:oneCellAnchor>
  <xdr:twoCellAnchor editAs="oneCell">
    <xdr:from>
      <xdr:col>4</xdr:col>
      <xdr:colOff>3038475</xdr:colOff>
      <xdr:row>3</xdr:row>
      <xdr:rowOff>101600</xdr:rowOff>
    </xdr:from>
    <xdr:to>
      <xdr:col>5</xdr:col>
      <xdr:colOff>4445</xdr:colOff>
      <xdr:row>5</xdr:row>
      <xdr:rowOff>58344</xdr:rowOff>
    </xdr:to>
    <xdr:sp macro="" textlink="">
      <xdr:nvSpPr>
        <xdr:cNvPr id="2" name="TextBox 1">
          <a:hlinkClick xmlns:r="http://schemas.openxmlformats.org/officeDocument/2006/relationships" r:id="rId2"/>
          <a:extLst>
            <a:ext uri="{FF2B5EF4-FFF2-40B4-BE49-F238E27FC236}">
              <a16:creationId xmlns:a16="http://schemas.microsoft.com/office/drawing/2014/main" id="{682E9FA1-034B-E840-B792-B14560A7025F}"/>
            </a:ext>
            <a:ext uri="{147F2762-F138-4A5C-976F-8EAC2B608ADB}">
              <a16:predDERef xmlns:a16="http://schemas.microsoft.com/office/drawing/2014/main" pred="{654A3A14-9743-45C9-AD9C-719C331D662D}"/>
            </a:ext>
          </a:extLst>
        </xdr:cNvPr>
        <xdr:cNvSpPr txBox="1"/>
      </xdr:nvSpPr>
      <xdr:spPr>
        <a:xfrm>
          <a:off x="14125575" y="758825"/>
          <a:ext cx="593725" cy="30535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5.xml><?xml version="1.0" encoding="utf-8"?>
<xdr:wsDr xmlns:xdr="http://schemas.openxmlformats.org/drawingml/2006/spreadsheetDrawing" xmlns:a="http://schemas.openxmlformats.org/drawingml/2006/main">
  <xdr:oneCellAnchor>
    <xdr:from>
      <xdr:col>1</xdr:col>
      <xdr:colOff>0</xdr:colOff>
      <xdr:row>1</xdr:row>
      <xdr:rowOff>0</xdr:rowOff>
    </xdr:from>
    <xdr:ext cx="781050" cy="304800"/>
    <xdr:pic>
      <xdr:nvPicPr>
        <xdr:cNvPr id="9" name="Rio Tinto.png" descr="Rio Tinto.png">
          <a:extLst>
            <a:ext uri="{FF2B5EF4-FFF2-40B4-BE49-F238E27FC236}">
              <a16:creationId xmlns:a16="http://schemas.microsoft.com/office/drawing/2014/main" id="{CBDF068D-C808-487E-8F84-53C7E813A540}"/>
            </a:ext>
          </a:extLst>
        </xdr:cNvPr>
        <xdr:cNvPicPr>
          <a:picLocks noChangeAspect="1"/>
        </xdr:cNvPicPr>
      </xdr:nvPicPr>
      <xdr:blipFill>
        <a:blip xmlns:r="http://schemas.openxmlformats.org/officeDocument/2006/relationships" r:embed="rId1"/>
        <a:stretch>
          <a:fillRect/>
        </a:stretch>
      </xdr:blipFill>
      <xdr:spPr>
        <a:xfrm>
          <a:off x="609600" y="323850"/>
          <a:ext cx="781050" cy="304800"/>
        </a:xfrm>
        <a:prstGeom prst="rect">
          <a:avLst/>
        </a:prstGeom>
      </xdr:spPr>
    </xdr:pic>
    <xdr:clientData/>
  </xdr:oneCellAnchor>
  <xdr:twoCellAnchor editAs="oneCell">
    <xdr:from>
      <xdr:col>19</xdr:col>
      <xdr:colOff>520700</xdr:colOff>
      <xdr:row>2</xdr:row>
      <xdr:rowOff>63500</xdr:rowOff>
    </xdr:from>
    <xdr:to>
      <xdr:col>19</xdr:col>
      <xdr:colOff>1166495</xdr:colOff>
      <xdr:row>3</xdr:row>
      <xdr:rowOff>99694</xdr:rowOff>
    </xdr:to>
    <xdr:sp macro="" textlink="">
      <xdr:nvSpPr>
        <xdr:cNvPr id="2" name="TextBox 1">
          <a:hlinkClick xmlns:r="http://schemas.openxmlformats.org/officeDocument/2006/relationships" r:id="rId2"/>
          <a:extLst>
            <a:ext uri="{FF2B5EF4-FFF2-40B4-BE49-F238E27FC236}">
              <a16:creationId xmlns:a16="http://schemas.microsoft.com/office/drawing/2014/main" id="{22B9E3A4-8303-804B-B332-0C67359377F0}"/>
            </a:ext>
            <a:ext uri="{147F2762-F138-4A5C-976F-8EAC2B608ADB}">
              <a16:predDERef xmlns:a16="http://schemas.microsoft.com/office/drawing/2014/main" pred="{654A3A14-9743-45C9-AD9C-719C331D662D}"/>
            </a:ext>
          </a:extLst>
        </xdr:cNvPr>
        <xdr:cNvSpPr txBox="1"/>
      </xdr:nvSpPr>
      <xdr:spPr>
        <a:xfrm>
          <a:off x="18973800" y="4953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4</xdr:col>
      <xdr:colOff>4200525</xdr:colOff>
      <xdr:row>2</xdr:row>
      <xdr:rowOff>142875</xdr:rowOff>
    </xdr:from>
    <xdr:to>
      <xdr:col>5</xdr:col>
      <xdr:colOff>2642</xdr:colOff>
      <xdr:row>4</xdr:row>
      <xdr:rowOff>64134</xdr:rowOff>
    </xdr:to>
    <xdr:sp macro="" textlink="">
      <xdr:nvSpPr>
        <xdr:cNvPr id="6" name="TextBox 4">
          <a:hlinkClick xmlns:r="http://schemas.openxmlformats.org/officeDocument/2006/relationships" r:id="rId2"/>
          <a:extLst>
            <a:ext uri="{FF2B5EF4-FFF2-40B4-BE49-F238E27FC236}">
              <a16:creationId xmlns:a16="http://schemas.microsoft.com/office/drawing/2014/main" id="{BDBE68EA-8871-4152-9376-EDE55080F1BF}"/>
            </a:ext>
            <a:ext uri="{147F2762-F138-4A5C-976F-8EAC2B608ADB}">
              <a16:predDERef xmlns:a16="http://schemas.microsoft.com/office/drawing/2014/main" pred="{654A3A14-9743-45C9-AD9C-719C331D662D}"/>
            </a:ext>
          </a:extLst>
        </xdr:cNvPr>
        <xdr:cNvSpPr txBox="1"/>
      </xdr:nvSpPr>
      <xdr:spPr>
        <a:xfrm>
          <a:off x="10277475" y="523875"/>
          <a:ext cx="650342"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7.xml><?xml version="1.0" encoding="utf-8"?>
<xdr:wsDr xmlns:xdr="http://schemas.openxmlformats.org/drawingml/2006/spreadsheetDrawing" xmlns:a="http://schemas.openxmlformats.org/drawingml/2006/main">
  <xdr:oneCellAnchor>
    <xdr:from>
      <xdr:col>1</xdr:col>
      <xdr:colOff>30950</xdr:colOff>
      <xdr:row>0</xdr:row>
      <xdr:rowOff>180975</xdr:rowOff>
    </xdr:from>
    <xdr:ext cx="686586" cy="267861"/>
    <xdr:pic>
      <xdr:nvPicPr>
        <xdr:cNvPr id="2" name="Rio Tinto.png" descr="Rio Tinto.png">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535775" y="180975"/>
          <a:ext cx="686586" cy="267861"/>
        </a:xfrm>
        <a:prstGeom prst="rect">
          <a:avLst/>
        </a:prstGeom>
      </xdr:spPr>
    </xdr:pic>
    <xdr:clientData/>
  </xdr:oneCellAnchor>
  <xdr:twoCellAnchor editAs="oneCell">
    <xdr:from>
      <xdr:col>3</xdr:col>
      <xdr:colOff>4953000</xdr:colOff>
      <xdr:row>2</xdr:row>
      <xdr:rowOff>133350</xdr:rowOff>
    </xdr:from>
    <xdr:to>
      <xdr:col>4</xdr:col>
      <xdr:colOff>2639</xdr:colOff>
      <xdr:row>4</xdr:row>
      <xdr:rowOff>58419</xdr:rowOff>
    </xdr:to>
    <xdr:sp macro="" textlink="">
      <xdr:nvSpPr>
        <xdr:cNvPr id="5" name="TextBox 3">
          <a:hlinkClick xmlns:r="http://schemas.openxmlformats.org/officeDocument/2006/relationships" r:id="rId2"/>
          <a:extLst>
            <a:ext uri="{FF2B5EF4-FFF2-40B4-BE49-F238E27FC236}">
              <a16:creationId xmlns:a16="http://schemas.microsoft.com/office/drawing/2014/main" id="{29C4819E-535D-4559-BA2B-E857AC8FF473}"/>
            </a:ext>
            <a:ext uri="{147F2762-F138-4A5C-976F-8EAC2B608ADB}">
              <a16:predDERef xmlns:a16="http://schemas.microsoft.com/office/drawing/2014/main" pred="{654A3A14-9743-45C9-AD9C-719C331D662D}"/>
            </a:ext>
          </a:extLst>
        </xdr:cNvPr>
        <xdr:cNvSpPr txBox="1"/>
      </xdr:nvSpPr>
      <xdr:spPr>
        <a:xfrm>
          <a:off x="10658475" y="514350"/>
          <a:ext cx="593189"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4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1438274</xdr:colOff>
      <xdr:row>2</xdr:row>
      <xdr:rowOff>171450</xdr:rowOff>
    </xdr:from>
    <xdr:to>
      <xdr:col>6</xdr:col>
      <xdr:colOff>2019299</xdr:colOff>
      <xdr:row>4</xdr:row>
      <xdr:rowOff>97789</xdr:rowOff>
    </xdr:to>
    <xdr:sp macro="" textlink="">
      <xdr:nvSpPr>
        <xdr:cNvPr id="5" name="TextBox 2">
          <a:hlinkClick xmlns:r="http://schemas.openxmlformats.org/officeDocument/2006/relationships" r:id="rId2"/>
          <a:extLst>
            <a:ext uri="{FF2B5EF4-FFF2-40B4-BE49-F238E27FC236}">
              <a16:creationId xmlns:a16="http://schemas.microsoft.com/office/drawing/2014/main" id="{E5CDFD05-3748-4259-B8B8-A031834A0519}"/>
            </a:ext>
            <a:ext uri="{147F2762-F138-4A5C-976F-8EAC2B608ADB}">
              <a16:predDERef xmlns:a16="http://schemas.microsoft.com/office/drawing/2014/main" pred="{654A3A14-9743-45C9-AD9C-719C331D662D}"/>
            </a:ext>
          </a:extLst>
        </xdr:cNvPr>
        <xdr:cNvSpPr txBox="1"/>
      </xdr:nvSpPr>
      <xdr:spPr>
        <a:xfrm>
          <a:off x="14516099" y="552450"/>
          <a:ext cx="5810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6743700</xdr:colOff>
      <xdr:row>2</xdr:row>
      <xdr:rowOff>95250</xdr:rowOff>
    </xdr:from>
    <xdr:to>
      <xdr:col>2</xdr:col>
      <xdr:colOff>7597775</xdr:colOff>
      <xdr:row>4</xdr:row>
      <xdr:rowOff>19049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D7E0D73-E53B-413D-A093-3268738FA4CA}"/>
            </a:ext>
            <a:ext uri="{147F2762-F138-4A5C-976F-8EAC2B608ADB}">
              <a16:predDERef xmlns:a16="http://schemas.microsoft.com/office/drawing/2014/main" pred="{654A3A14-9743-45C9-AD9C-719C331D662D}"/>
            </a:ext>
          </a:extLst>
        </xdr:cNvPr>
        <xdr:cNvSpPr txBox="1"/>
      </xdr:nvSpPr>
      <xdr:spPr>
        <a:xfrm>
          <a:off x="14859000" y="495300"/>
          <a:ext cx="85407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1457325</xdr:colOff>
      <xdr:row>2</xdr:row>
      <xdr:rowOff>123825</xdr:rowOff>
    </xdr:from>
    <xdr:to>
      <xdr:col>3</xdr:col>
      <xdr:colOff>0</xdr:colOff>
      <xdr:row>4</xdr:row>
      <xdr:rowOff>47624</xdr:rowOff>
    </xdr:to>
    <xdr:sp macro="" textlink="">
      <xdr:nvSpPr>
        <xdr:cNvPr id="4" name="TextBox 3">
          <a:hlinkClick xmlns:r="http://schemas.openxmlformats.org/officeDocument/2006/relationships" r:id="rId2"/>
          <a:extLst>
            <a:ext uri="{FF2B5EF4-FFF2-40B4-BE49-F238E27FC236}">
              <a16:creationId xmlns:a16="http://schemas.microsoft.com/office/drawing/2014/main" id="{EC5FA2CA-CED8-4B38-A330-C55EC5CED474}"/>
            </a:ext>
            <a:ext uri="{147F2762-F138-4A5C-976F-8EAC2B608ADB}">
              <a16:predDERef xmlns:a16="http://schemas.microsoft.com/office/drawing/2014/main" pred="{654A3A14-9743-45C9-AD9C-719C331D662D}"/>
            </a:ext>
          </a:extLst>
        </xdr:cNvPr>
        <xdr:cNvSpPr txBox="1"/>
      </xdr:nvSpPr>
      <xdr:spPr>
        <a:xfrm>
          <a:off x="5591175" y="5048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333375</xdr:colOff>
      <xdr:row>2</xdr:row>
      <xdr:rowOff>133350</xdr:rowOff>
    </xdr:from>
    <xdr:to>
      <xdr:col>6</xdr:col>
      <xdr:colOff>1104900</xdr:colOff>
      <xdr:row>4</xdr:row>
      <xdr:rowOff>60959</xdr:rowOff>
    </xdr:to>
    <xdr:sp macro="" textlink="">
      <xdr:nvSpPr>
        <xdr:cNvPr id="3" name="TextBox 2">
          <a:hlinkClick xmlns:r="http://schemas.openxmlformats.org/officeDocument/2006/relationships" r:id="rId2"/>
          <a:extLst>
            <a:ext uri="{FF2B5EF4-FFF2-40B4-BE49-F238E27FC236}">
              <a16:creationId xmlns:a16="http://schemas.microsoft.com/office/drawing/2014/main" id="{BE188F45-EDC7-44BD-826C-15721249B91B}"/>
            </a:ext>
            <a:ext uri="{147F2762-F138-4A5C-976F-8EAC2B608ADB}">
              <a16:predDERef xmlns:a16="http://schemas.microsoft.com/office/drawing/2014/main" pred="{654A3A14-9743-45C9-AD9C-719C331D662D}"/>
            </a:ext>
          </a:extLst>
        </xdr:cNvPr>
        <xdr:cNvSpPr txBox="1"/>
      </xdr:nvSpPr>
      <xdr:spPr>
        <a:xfrm>
          <a:off x="10915650" y="51435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6</xdr:col>
      <xdr:colOff>371475</xdr:colOff>
      <xdr:row>2</xdr:row>
      <xdr:rowOff>142875</xdr:rowOff>
    </xdr:from>
    <xdr:to>
      <xdr:col>7</xdr:col>
      <xdr:colOff>8890</xdr:colOff>
      <xdr:row>4</xdr:row>
      <xdr:rowOff>67309</xdr:rowOff>
    </xdr:to>
    <xdr:sp macro="" textlink="">
      <xdr:nvSpPr>
        <xdr:cNvPr id="3" name="TextBox 2">
          <a:hlinkClick xmlns:r="http://schemas.openxmlformats.org/officeDocument/2006/relationships" r:id="rId2"/>
          <a:extLst>
            <a:ext uri="{FF2B5EF4-FFF2-40B4-BE49-F238E27FC236}">
              <a16:creationId xmlns:a16="http://schemas.microsoft.com/office/drawing/2014/main" id="{2BBB1B3C-C854-4983-929D-47678E1ED535}"/>
            </a:ext>
            <a:ext uri="{147F2762-F138-4A5C-976F-8EAC2B608ADB}">
              <a16:predDERef xmlns:a16="http://schemas.microsoft.com/office/drawing/2014/main" pred="{654A3A14-9743-45C9-AD9C-719C331D662D}"/>
            </a:ext>
          </a:extLst>
        </xdr:cNvPr>
        <xdr:cNvSpPr txBox="1"/>
      </xdr:nvSpPr>
      <xdr:spPr>
        <a:xfrm>
          <a:off x="10953750" y="533400"/>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50000</xdr:colOff>
      <xdr:row>1</xdr:row>
      <xdr:rowOff>0</xdr:rowOff>
    </xdr:from>
    <xdr:ext cx="686586" cy="267861"/>
    <xdr:pic>
      <xdr:nvPicPr>
        <xdr:cNvPr id="2" name="Rio Tinto.png" descr="Rio Tinto.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686586" cy="267861"/>
        </a:xfrm>
        <a:prstGeom prst="rect">
          <a:avLst/>
        </a:prstGeom>
      </xdr:spPr>
    </xdr:pic>
    <xdr:clientData/>
  </xdr:oneCellAnchor>
  <xdr:twoCellAnchor editAs="oneCell">
    <xdr:from>
      <xdr:col>2</xdr:col>
      <xdr:colOff>1466850</xdr:colOff>
      <xdr:row>2</xdr:row>
      <xdr:rowOff>85725</xdr:rowOff>
    </xdr:from>
    <xdr:to>
      <xdr:col>3</xdr:col>
      <xdr:colOff>3175</xdr:colOff>
      <xdr:row>4</xdr:row>
      <xdr:rowOff>9524</xdr:rowOff>
    </xdr:to>
    <xdr:sp macro="" textlink="">
      <xdr:nvSpPr>
        <xdr:cNvPr id="3" name="TextBox 2">
          <a:hlinkClick xmlns:r="http://schemas.openxmlformats.org/officeDocument/2006/relationships" r:id="rId2"/>
          <a:extLst>
            <a:ext uri="{FF2B5EF4-FFF2-40B4-BE49-F238E27FC236}">
              <a16:creationId xmlns:a16="http://schemas.microsoft.com/office/drawing/2014/main" id="{A8407561-C8B3-4508-A3E0-5F6C16DC7147}"/>
            </a:ext>
            <a:ext uri="{147F2762-F138-4A5C-976F-8EAC2B608ADB}">
              <a16:predDERef xmlns:a16="http://schemas.microsoft.com/office/drawing/2014/main" pred="{654A3A14-9743-45C9-AD9C-719C331D662D}"/>
            </a:ext>
          </a:extLst>
        </xdr:cNvPr>
        <xdr:cNvSpPr txBox="1"/>
      </xdr:nvSpPr>
      <xdr:spPr>
        <a:xfrm>
          <a:off x="5492750" y="466725"/>
          <a:ext cx="771525" cy="3047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ysClr val="windowText" lastClr="000000"/>
              </a:solidFill>
              <a:effectLst/>
              <a:latin typeface="+mn-lt"/>
              <a:ea typeface="+mn-ea"/>
              <a:cs typeface="+mn-cs"/>
            </a:rPr>
            <a:t>Home</a:t>
          </a:r>
          <a:endParaRPr lang="en-AU" sz="700" b="1">
            <a:solidFill>
              <a:sysClr val="windowText" lastClr="000000"/>
            </a:solidFill>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8" Type="http://schemas.openxmlformats.org/officeDocument/2006/relationships/hyperlink" Target="https://cdn-rio.dataweavers.io/-/media/content/documents/sustainability/corporate-policies/rt-transparency-statement.pdf" TargetMode="External"/><Relationship Id="rId3" Type="http://schemas.openxmlformats.org/officeDocument/2006/relationships/hyperlink" Target="https://cdn-rio.dataweavers.io/-/media/content/documents/invest/reports/climate-change-reports/rt-industry-association-disclosure-2023.pdf" TargetMode="External"/><Relationship Id="rId7" Type="http://schemas.openxmlformats.org/officeDocument/2006/relationships/hyperlink" Target="https://cdn-rio.dataweavers.io/-/media/content/documents/sustainability/ethics-and-integrity/transparency/rt-contract-disclosure-table.pdf?rev=b2985db256cb480c9c954db159de8765" TargetMode="External"/><Relationship Id="rId2" Type="http://schemas.openxmlformats.org/officeDocument/2006/relationships/hyperlink" Target="https://cdn-rio.dataweavers.io/-/media/content/documents/sustainability/ethics-and-integrity/transparency/rt-joint-venture-beneficial-ownership.pdf" TargetMode="External"/><Relationship Id="rId1" Type="http://schemas.openxmlformats.org/officeDocument/2006/relationships/hyperlink" Target="https://www.riotinto.com/-/media/Content/Documents/Sustainability/Ethics-and-integrity/Transparency/RT-Beneficial-ownership.pdf" TargetMode="External"/><Relationship Id="rId6" Type="http://schemas.openxmlformats.org/officeDocument/2006/relationships/hyperlink" Target="https://cdn-rio.dataweavers.io/-/media/content/documents/invest/reports/modern-slavery/rt-modern-slavery-statement-2023.pdf" TargetMode="External"/><Relationship Id="rId5" Type="http://schemas.openxmlformats.org/officeDocument/2006/relationships/hyperlink" Target="https://www.riotinto.com/-/media/Content/Documents/Sustainability/Corporate-policies/RT-Role-of-civil-society-organisations.pdf" TargetMode="External"/><Relationship Id="rId4" Type="http://schemas.openxmlformats.org/officeDocument/2006/relationships/hyperlink" Target="https://cdn-rio.dataweavers.io/-/media/content/documents/sustainability/human-rights/rt-vpshr-report-2023.pdf" TargetMode="External"/><Relationship Id="rId9"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riotinto.com/-/media/Content/Documents/Invest/Corporate-governance/Board-committees/RT-Sustainability-Committee-terms-of-reference.pdf" TargetMode="Externa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17" Type="http://schemas.openxmlformats.org/officeDocument/2006/relationships/hyperlink" Target="https://www.riotinto.com/en/sustainability/communities" TargetMode="External"/><Relationship Id="rId21" Type="http://schemas.openxmlformats.org/officeDocument/2006/relationships/hyperlink" Target="http://www.riotinto.com/annualreport" TargetMode="External"/><Relationship Id="rId42" Type="http://schemas.openxmlformats.org/officeDocument/2006/relationships/hyperlink" Target="https://www.riotinto.com/sustainability/communities" TargetMode="External"/><Relationship Id="rId63" Type="http://schemas.openxmlformats.org/officeDocument/2006/relationships/hyperlink" Target="https://www.riotinto.com/en/sustainability/environment/water" TargetMode="External"/><Relationship Id="rId84" Type="http://schemas.openxmlformats.org/officeDocument/2006/relationships/hyperlink" Target="https://www.riotinto.com/-/media/content/documents/sustainability/corporate-policies/business-integrity-standard/rt-business-integrity-standard.pdf" TargetMode="External"/><Relationship Id="rId138" Type="http://schemas.openxmlformats.org/officeDocument/2006/relationships/hyperlink" Target="https://www.riotinto.com/-/media/content/documents/invest/reports/sustainable-development-reports/rt-sustainability-glossary-2022.pdf" TargetMode="External"/><Relationship Id="rId159" Type="http://schemas.openxmlformats.org/officeDocument/2006/relationships/hyperlink" Target="http://www.riotinto.com/annualreport" TargetMode="External"/><Relationship Id="rId107" Type="http://schemas.openxmlformats.org/officeDocument/2006/relationships/hyperlink" Target="https://www.riotinto.com/en/sustainability/human-rights" TargetMode="External"/><Relationship Id="rId11" Type="http://schemas.openxmlformats.org/officeDocument/2006/relationships/hyperlink" Target="http://www.riotinto.com/annualreport" TargetMode="External"/><Relationship Id="rId32" Type="http://schemas.openxmlformats.org/officeDocument/2006/relationships/hyperlink" Target="http://www.riotinto.com/annualreport" TargetMode="External"/><Relationship Id="rId53" Type="http://schemas.openxmlformats.org/officeDocument/2006/relationships/hyperlink" Target="https://cdn-rio.dataweavers.io/-/media/content/documents/invest/reports/country-by-country-reports/2023-country-by-country-report.pdf" TargetMode="External"/><Relationship Id="rId74" Type="http://schemas.openxmlformats.org/officeDocument/2006/relationships/hyperlink" Target="https://www.riotinto.com/en/sustainability/talent-diversity-inclusion" TargetMode="External"/><Relationship Id="rId128" Type="http://schemas.openxmlformats.org/officeDocument/2006/relationships/hyperlink" Target="http://www.riotinto.com/annualreport" TargetMode="External"/><Relationship Id="rId149" Type="http://schemas.openxmlformats.org/officeDocument/2006/relationships/hyperlink" Target="https://www.riotinto.com/-/media/content/documents/invest/reports/sustainable-development-reports/rt-sustainability-glossary-2022.pdf" TargetMode="External"/><Relationship Id="rId5" Type="http://schemas.openxmlformats.org/officeDocument/2006/relationships/hyperlink" Target="http://www.riotinto.com/annualreport" TargetMode="External"/><Relationship Id="rId95" Type="http://schemas.openxmlformats.org/officeDocument/2006/relationships/hyperlink" Target="https://www.riotinto.com/en/sustainability/health-safety-wellbeing" TargetMode="External"/><Relationship Id="rId160" Type="http://schemas.openxmlformats.org/officeDocument/2006/relationships/hyperlink" Target="http://www.riotinto.com/annualreport" TargetMode="External"/><Relationship Id="rId22" Type="http://schemas.openxmlformats.org/officeDocument/2006/relationships/hyperlink" Target="http://www.riotinto.com/annualreport" TargetMode="External"/><Relationship Id="rId43" Type="http://schemas.openxmlformats.org/officeDocument/2006/relationships/hyperlink" Target="https://www.riotinto.com/sustainability/communities" TargetMode="External"/><Relationship Id="rId64" Type="http://schemas.openxmlformats.org/officeDocument/2006/relationships/hyperlink" Target="https://www.riotinto.com/en/sustainability/climate-change" TargetMode="External"/><Relationship Id="rId118" Type="http://schemas.openxmlformats.org/officeDocument/2006/relationships/hyperlink" Target="https://www.riotinto.com/en/sustainability/communities" TargetMode="External"/><Relationship Id="rId139" Type="http://schemas.openxmlformats.org/officeDocument/2006/relationships/hyperlink" Target="https://www.riotinto.com/-/media/content/documents/invest/reports/sustainable-development-reports/rt-sustainability-glossary-2022.pdf" TargetMode="External"/><Relationship Id="rId85" Type="http://schemas.openxmlformats.org/officeDocument/2006/relationships/hyperlink" Target="https://www.riotinto.com/-/media/content/documents/sustainability/corporate-policies/rt-employment-policy.pdf" TargetMode="External"/><Relationship Id="rId150" Type="http://schemas.openxmlformats.org/officeDocument/2006/relationships/hyperlink" Target="https://www.riotinto.com/-/media/content/documents/invest/reports/sustainable-development-reports/rt-sustainability-glossary-2022.pdf" TargetMode="External"/><Relationship Id="rId12" Type="http://schemas.openxmlformats.org/officeDocument/2006/relationships/hyperlink" Target="http://www.riotinto.com/annualreport" TargetMode="External"/><Relationship Id="rId17" Type="http://schemas.openxmlformats.org/officeDocument/2006/relationships/hyperlink" Target="http://www.riotinto.com/annualreport" TargetMode="External"/><Relationship Id="rId33" Type="http://schemas.openxmlformats.org/officeDocument/2006/relationships/hyperlink" Target="http://www.riotinto.com/annualreport" TargetMode="External"/><Relationship Id="rId38" Type="http://schemas.openxmlformats.org/officeDocument/2006/relationships/hyperlink" Target="http://www.riotinto.com/annualreport" TargetMode="External"/><Relationship Id="rId59" Type="http://schemas.openxmlformats.org/officeDocument/2006/relationships/hyperlink" Target="https://www.riotinto.com/en/sustainability/environment/industrial-environment" TargetMode="External"/><Relationship Id="rId103" Type="http://schemas.openxmlformats.org/officeDocument/2006/relationships/hyperlink" Target="https://www.riotinto.com/en/sustainability/human-rights" TargetMode="External"/><Relationship Id="rId108" Type="http://schemas.openxmlformats.org/officeDocument/2006/relationships/hyperlink" Target="https://www.riotinto.com/en/sustainability/human-rights" TargetMode="External"/><Relationship Id="rId124" Type="http://schemas.openxmlformats.org/officeDocument/2006/relationships/hyperlink" Target="https://www.riotinto.com/en/invest/reports/sustainability-report" TargetMode="External"/><Relationship Id="rId129" Type="http://schemas.openxmlformats.org/officeDocument/2006/relationships/hyperlink" Target="https://www.riotinto.com/-/media/content/documents/sustainability/corporate-policies/rt-employment-policy.pdf" TargetMode="External"/><Relationship Id="rId54" Type="http://schemas.openxmlformats.org/officeDocument/2006/relationships/hyperlink" Target="https://www.riotinto.com/en/sustainability/environment/biodiversity" TargetMode="External"/><Relationship Id="rId70" Type="http://schemas.openxmlformats.org/officeDocument/2006/relationships/hyperlink" Target="https://www.riotinto.com/en/sustainability/talent-diversity-inclusion" TargetMode="External"/><Relationship Id="rId75" Type="http://schemas.openxmlformats.org/officeDocument/2006/relationships/hyperlink" Target="https://www.riotinto.com/en/sustainability/talent-diversity-inclusion" TargetMode="External"/><Relationship Id="rId91" Type="http://schemas.openxmlformats.org/officeDocument/2006/relationships/hyperlink" Target="https://cdn-rio.dataweavers.io/-/media/content/documents/sustainability/corporate-policies/rt-management-system-standard.pdf?rev=04bedcd6778646419324ff717d78d825" TargetMode="External"/><Relationship Id="rId96" Type="http://schemas.openxmlformats.org/officeDocument/2006/relationships/hyperlink" Target="https://www.riotinto.com/en/sustainability/talent-diversity-inclusion/pay-equity" TargetMode="External"/><Relationship Id="rId140" Type="http://schemas.openxmlformats.org/officeDocument/2006/relationships/hyperlink" Target="https://www.riotinto.com/-/media/content/documents/invest/reports/sustainable-development-reports/rt-sustainability-glossary-2022.pdf" TargetMode="External"/><Relationship Id="rId145" Type="http://schemas.openxmlformats.org/officeDocument/2006/relationships/hyperlink" Target="https://www.riotinto.com/-/media/content/documents/invest/reports/sustainable-development-reports/rt-sustainability-glossary-2022.pdf" TargetMode="External"/><Relationship Id="rId161" Type="http://schemas.openxmlformats.org/officeDocument/2006/relationships/hyperlink" Target="http://www.riotinto.com/annualreport" TargetMode="External"/><Relationship Id="rId1" Type="http://schemas.openxmlformats.org/officeDocument/2006/relationships/hyperlink" Target="http://www.riotinto.com/annualreport" TargetMode="External"/><Relationship Id="rId6" Type="http://schemas.openxmlformats.org/officeDocument/2006/relationships/hyperlink" Target="http://www.riotinto.com/annualreport" TargetMode="External"/><Relationship Id="rId23" Type="http://schemas.openxmlformats.org/officeDocument/2006/relationships/hyperlink" Target="http://www.riotinto.com/annualreport" TargetMode="External"/><Relationship Id="rId28" Type="http://schemas.openxmlformats.org/officeDocument/2006/relationships/hyperlink" Target="http://www.riotinto.com/annualreport" TargetMode="External"/><Relationship Id="rId49" Type="http://schemas.openxmlformats.org/officeDocument/2006/relationships/hyperlink" Target="https://cdn-rio.dataweavers.io/-/media/content/documents/invest/reports/sustainable-development-reports/rt-sustainability-glossary-2022.pdf?rev=93ecd8bd1e8f411eaf693b29b4f397b4" TargetMode="External"/><Relationship Id="rId114" Type="http://schemas.openxmlformats.org/officeDocument/2006/relationships/hyperlink" Target="https://www.riotinto.com/en/sustainability/ethics-compliance/transparency" TargetMode="External"/><Relationship Id="rId119" Type="http://schemas.openxmlformats.org/officeDocument/2006/relationships/hyperlink" Target="https://www.riotinto.com/en/sustainability/communities" TargetMode="External"/><Relationship Id="rId44" Type="http://schemas.openxmlformats.org/officeDocument/2006/relationships/hyperlink" Target="https://www.riotinto.com/sustainability/communities" TargetMode="External"/><Relationship Id="rId60" Type="http://schemas.openxmlformats.org/officeDocument/2006/relationships/hyperlink" Target="https://www.riotinto.com/en/sustainability/environment/land" TargetMode="External"/><Relationship Id="rId65" Type="http://schemas.openxmlformats.org/officeDocument/2006/relationships/hyperlink" Target="https://www.riotinto.com/en/sustainability/climate-change" TargetMode="External"/><Relationship Id="rId81" Type="http://schemas.openxmlformats.org/officeDocument/2006/relationships/hyperlink" Target="https://www.riotinto.com/en/sustainability/ethics-compliance/value-chain" TargetMode="External"/><Relationship Id="rId86" Type="http://schemas.openxmlformats.org/officeDocument/2006/relationships/hyperlink" Target="https://www.riotinto.com/-/media/content/documents/sustainability/corporate-policies/rt-inclusion-and-diversity-policy.pdf" TargetMode="External"/><Relationship Id="rId130" Type="http://schemas.openxmlformats.org/officeDocument/2006/relationships/hyperlink" Target="https://www.riotinto.com/-/media/content/documents/sustainability/corporate-policies/rt-inclusion-and-diversity-policy.pdf" TargetMode="External"/><Relationship Id="rId135" Type="http://schemas.openxmlformats.org/officeDocument/2006/relationships/hyperlink" Target="https://www.riotinto.com/-/media/content/documents/invest/reports/sustainable-development-reports/rt-sustainability-glossary-2022.pdf" TargetMode="External"/><Relationship Id="rId151" Type="http://schemas.openxmlformats.org/officeDocument/2006/relationships/hyperlink" Target="https://www.riotinto.com/-/media/content/documents/invest/reports/sustainable-development-reports/rt-sustainability-glossary-2022.pdf" TargetMode="External"/><Relationship Id="rId156" Type="http://schemas.openxmlformats.org/officeDocument/2006/relationships/hyperlink" Target="http://www.riotinto.com/annualreport" TargetMode="External"/><Relationship Id="rId13" Type="http://schemas.openxmlformats.org/officeDocument/2006/relationships/hyperlink" Target="http://www.riotinto.com/annualreport" TargetMode="External"/><Relationship Id="rId18" Type="http://schemas.openxmlformats.org/officeDocument/2006/relationships/hyperlink" Target="http://www.riotinto.com/annualreport" TargetMode="External"/><Relationship Id="rId39" Type="http://schemas.openxmlformats.org/officeDocument/2006/relationships/hyperlink" Target="https://www.riotinto.com/sustainability/policies" TargetMode="External"/><Relationship Id="rId109" Type="http://schemas.openxmlformats.org/officeDocument/2006/relationships/hyperlink" Target="https://www.riotinto.com/en/sustainability/human-rights" TargetMode="External"/><Relationship Id="rId34" Type="http://schemas.openxmlformats.org/officeDocument/2006/relationships/hyperlink" Target="http://www.riotinto.com/annualreport" TargetMode="External"/><Relationship Id="rId50" Type="http://schemas.openxmlformats.org/officeDocument/2006/relationships/hyperlink" Target="https://cdn-rio.dataweavers.io/-/media/content/documents/invest/reports/sustainable-development-reports/rt-sustainability-glossary-2022.pdf?rev=93ecd8bd1e8f411eaf693b29b4f397b4" TargetMode="External"/><Relationship Id="rId55" Type="http://schemas.openxmlformats.org/officeDocument/2006/relationships/hyperlink" Target="https://www.riotinto.com/en/sustainability/environment/biodiversity" TargetMode="External"/><Relationship Id="rId76" Type="http://schemas.openxmlformats.org/officeDocument/2006/relationships/hyperlink" Target="https://www.riotinto.com/en/sustainability/talent-diversity-inclusion" TargetMode="External"/><Relationship Id="rId97" Type="http://schemas.openxmlformats.org/officeDocument/2006/relationships/hyperlink" Target="https://www.riotinto.com/en/sustainability/talent-diversity-inclusion/pay-equity" TargetMode="External"/><Relationship Id="rId104" Type="http://schemas.openxmlformats.org/officeDocument/2006/relationships/hyperlink" Target="https://www.riotinto.com/en/sustainability/human-rights" TargetMode="External"/><Relationship Id="rId120" Type="http://schemas.openxmlformats.org/officeDocument/2006/relationships/hyperlink" Target="https://www.riotinto.com/en/sustainability/communities" TargetMode="External"/><Relationship Id="rId125" Type="http://schemas.openxmlformats.org/officeDocument/2006/relationships/hyperlink" Target="https://www.riotinto.com/-/media/Content/Documents/Sustainability/Corporate-policies/RT-Participation-in-industry-associations.pdf" TargetMode="External"/><Relationship Id="rId141" Type="http://schemas.openxmlformats.org/officeDocument/2006/relationships/hyperlink" Target="https://www.riotinto.com/-/media/content/documents/invest/reports/sustainable-development-reports/rt-sustainability-glossary-2022.pdf" TargetMode="External"/><Relationship Id="rId146" Type="http://schemas.openxmlformats.org/officeDocument/2006/relationships/hyperlink" Target="https://www.riotinto.com/-/media/content/documents/invest/reports/sustainable-development-reports/rt-sustainability-glossary-2022.pdf" TargetMode="External"/><Relationship Id="rId7" Type="http://schemas.openxmlformats.org/officeDocument/2006/relationships/hyperlink" Target="http://www.riotinto.com/annualreport" TargetMode="External"/><Relationship Id="rId71" Type="http://schemas.openxmlformats.org/officeDocument/2006/relationships/hyperlink" Target="https://www.riotinto.com/en/sustainability/talent-diversity-inclusion" TargetMode="External"/><Relationship Id="rId92" Type="http://schemas.openxmlformats.org/officeDocument/2006/relationships/hyperlink" Target="https://www.riotinto.com/en/sustainability/health-safety-wellbeing" TargetMode="External"/><Relationship Id="rId162" Type="http://schemas.openxmlformats.org/officeDocument/2006/relationships/hyperlink" Target="https://cdn-rio.dataweavers.io/-/media/content/documents/invest/reports/climate-change-reports/rt-industry-association-disclosure-2023.pdf" TargetMode="External"/><Relationship Id="rId2" Type="http://schemas.openxmlformats.org/officeDocument/2006/relationships/hyperlink" Target="http://www.riotinto.com/annualreport" TargetMode="External"/><Relationship Id="rId29" Type="http://schemas.openxmlformats.org/officeDocument/2006/relationships/hyperlink" Target="http://www.riotinto.com/annualreport" TargetMode="External"/><Relationship Id="rId24" Type="http://schemas.openxmlformats.org/officeDocument/2006/relationships/hyperlink" Target="http://www.riotinto.com/annualreport" TargetMode="External"/><Relationship Id="rId40" Type="http://schemas.openxmlformats.org/officeDocument/2006/relationships/hyperlink" Target="https://www.riotinto.com/sustainability/communities" TargetMode="External"/><Relationship Id="rId45" Type="http://schemas.openxmlformats.org/officeDocument/2006/relationships/hyperlink" Target="https://www.riotinto.com/sustainability/communities" TargetMode="External"/><Relationship Id="rId66" Type="http://schemas.openxmlformats.org/officeDocument/2006/relationships/hyperlink" Target="https://www.riotinto.com/en/sustainability/environment/tailings" TargetMode="External"/><Relationship Id="rId87" Type="http://schemas.openxmlformats.org/officeDocument/2006/relationships/hyperlink" Target="https://www.riotinto.com/en/sustainability/talent-diversity-inclusion" TargetMode="External"/><Relationship Id="rId110" Type="http://schemas.openxmlformats.org/officeDocument/2006/relationships/hyperlink" Target="https://www.riotinto.com/en/sustainability/human-rights" TargetMode="External"/><Relationship Id="rId115" Type="http://schemas.openxmlformats.org/officeDocument/2006/relationships/hyperlink" Target="https://www.riotinto.com/en/sustainability/communities" TargetMode="External"/><Relationship Id="rId131" Type="http://schemas.openxmlformats.org/officeDocument/2006/relationships/hyperlink" Target="https://www.riotinto.com/-/media/content/documents/sustainability/corporate-policies/rt-employment-policy.pdf" TargetMode="External"/><Relationship Id="rId136" Type="http://schemas.openxmlformats.org/officeDocument/2006/relationships/hyperlink" Target="https://www.riotinto.com/-/media/content/documents/invest/reports/sustainable-development-reports/rt-sustainability-glossary-2022.pdf" TargetMode="External"/><Relationship Id="rId157" Type="http://schemas.openxmlformats.org/officeDocument/2006/relationships/hyperlink" Target="https://cdn-rio.dataweavers.io/-/media/content/documents/invest/reports/taxes-paid-reports/rt-2023-taxes-paid.pdf" TargetMode="External"/><Relationship Id="rId61" Type="http://schemas.openxmlformats.org/officeDocument/2006/relationships/hyperlink" Target="https://www.riotinto.com/en/sustainability/environment/land" TargetMode="External"/><Relationship Id="rId82" Type="http://schemas.openxmlformats.org/officeDocument/2006/relationships/hyperlink" Target="https://www.riotinto.com/en/sustainability/ethics-compliance/value-chain" TargetMode="External"/><Relationship Id="rId152" Type="http://schemas.openxmlformats.org/officeDocument/2006/relationships/hyperlink" Target="https://www.riotinto.com/-/media/content/documents/invest/reports/sustainable-development-reports/rt-sustainability-glossary-2022.pdf" TargetMode="External"/><Relationship Id="rId19" Type="http://schemas.openxmlformats.org/officeDocument/2006/relationships/hyperlink" Target="http://www.riotinto.com/annualreport" TargetMode="External"/><Relationship Id="rId14" Type="http://schemas.openxmlformats.org/officeDocument/2006/relationships/hyperlink" Target="http://www.riotinto.com/annualreport" TargetMode="External"/><Relationship Id="rId30" Type="http://schemas.openxmlformats.org/officeDocument/2006/relationships/hyperlink" Target="http://www.riotinto.com/annualreport" TargetMode="External"/><Relationship Id="rId35" Type="http://schemas.openxmlformats.org/officeDocument/2006/relationships/hyperlink" Target="http://www.riotinto.com/annualreport" TargetMode="External"/><Relationship Id="rId56" Type="http://schemas.openxmlformats.org/officeDocument/2006/relationships/hyperlink" Target="https://www.riotinto.com/en/sustainability/environment/biodiversity" TargetMode="External"/><Relationship Id="rId77" Type="http://schemas.openxmlformats.org/officeDocument/2006/relationships/hyperlink" Target="https://www.riotinto.com/en/sustainability/talent-diversity-inclusion" TargetMode="External"/><Relationship Id="rId100" Type="http://schemas.openxmlformats.org/officeDocument/2006/relationships/hyperlink" Target="https://cdn-rio.dataweavers.io/-/media/content/documents/sustainability/corporate-policies/rt-product-stewardship-strategy.pdf?rev=9a6b9cf3ed6542e9887b9698d8a94876" TargetMode="External"/><Relationship Id="rId105" Type="http://schemas.openxmlformats.org/officeDocument/2006/relationships/hyperlink" Target="https://www.riotinto.com/en/sustainability/human-rights" TargetMode="External"/><Relationship Id="rId126" Type="http://schemas.openxmlformats.org/officeDocument/2006/relationships/hyperlink" Target="http://www.riotinto.com/annualreport" TargetMode="External"/><Relationship Id="rId147" Type="http://schemas.openxmlformats.org/officeDocument/2006/relationships/hyperlink" Target="https://www.riotinto.com/-/media/content/documents/invest/reports/sustainable-development-reports/rt-sustainability-glossary-2022.pdf" TargetMode="External"/><Relationship Id="rId8" Type="http://schemas.openxmlformats.org/officeDocument/2006/relationships/hyperlink" Target="http://www.riotinto.com/annualreport" TargetMode="External"/><Relationship Id="rId51" Type="http://schemas.openxmlformats.org/officeDocument/2006/relationships/hyperlink" Target="https://www.riotinto.com/en/sustainability/ethics-compliance" TargetMode="External"/><Relationship Id="rId72" Type="http://schemas.openxmlformats.org/officeDocument/2006/relationships/hyperlink" Target="https://www.riotinto.com/en/sustainability/talent-diversity-inclusion" TargetMode="External"/><Relationship Id="rId93" Type="http://schemas.openxmlformats.org/officeDocument/2006/relationships/hyperlink" Target="https://www.riotinto.com/en/sustainability/health-safety-wellbeing" TargetMode="External"/><Relationship Id="rId98" Type="http://schemas.openxmlformats.org/officeDocument/2006/relationships/hyperlink" Target="https://cdn-rio.dataweavers.io/-/media/content/documents/sustainability/corporate-policies/rt-supplier-code-of-conduct.pdf?rev=972b5e876c61476b936e42ec09714338" TargetMode="External"/><Relationship Id="rId121" Type="http://schemas.openxmlformats.org/officeDocument/2006/relationships/hyperlink" Target="https://cdn-rio.dataweavers.io/-/media/content/documents/sustainability/ethics-and-integrity/iad/rt-industry-association-disclosure-2022.pdf?rev=c9f8e891546e4480b80f9fd8d1b0862f" TargetMode="External"/><Relationship Id="rId142" Type="http://schemas.openxmlformats.org/officeDocument/2006/relationships/hyperlink" Target="https://www.riotinto.com/-/media/content/documents/invest/reports/sustainable-development-reports/rt-sustainability-glossary-2022.pdf" TargetMode="External"/><Relationship Id="rId163" Type="http://schemas.openxmlformats.org/officeDocument/2006/relationships/drawing" Target="../drawings/drawing37.xml"/><Relationship Id="rId3" Type="http://schemas.openxmlformats.org/officeDocument/2006/relationships/hyperlink" Target="http://www.riotinto.com/annualreport" TargetMode="External"/><Relationship Id="rId25" Type="http://schemas.openxmlformats.org/officeDocument/2006/relationships/hyperlink" Target="http://www.riotinto.com/annualreport" TargetMode="External"/><Relationship Id="rId46" Type="http://schemas.openxmlformats.org/officeDocument/2006/relationships/hyperlink" Target="https://www.riotinto.com/en/sustainability/climate-change" TargetMode="External"/><Relationship Id="rId67" Type="http://schemas.openxmlformats.org/officeDocument/2006/relationships/hyperlink" Target="https://www.riotinto.com/en/sustainability/talent-diversity-inclusion" TargetMode="External"/><Relationship Id="rId116" Type="http://schemas.openxmlformats.org/officeDocument/2006/relationships/hyperlink" Target="https://www.riotinto.com/en/sustainability/communities" TargetMode="External"/><Relationship Id="rId137" Type="http://schemas.openxmlformats.org/officeDocument/2006/relationships/hyperlink" Target="https://www.riotinto.com/-/media/content/documents/invest/reports/sustainable-development-reports/rt-sustainability-glossary-2022.pdf" TargetMode="External"/><Relationship Id="rId158" Type="http://schemas.openxmlformats.org/officeDocument/2006/relationships/hyperlink" Target="https://cdn-rio.dataweavers.io/-/media/content/documents/invest/reports/taxes-paid-reports/rt-2023-taxes-paid.pdf" TargetMode="External"/><Relationship Id="rId20" Type="http://schemas.openxmlformats.org/officeDocument/2006/relationships/hyperlink" Target="http://www.riotinto.com/annualreport" TargetMode="External"/><Relationship Id="rId41" Type="http://schemas.openxmlformats.org/officeDocument/2006/relationships/hyperlink" Target="https://www.riotinto.com/sustainability/communities" TargetMode="External"/><Relationship Id="rId62" Type="http://schemas.openxmlformats.org/officeDocument/2006/relationships/hyperlink" Target="https://www.riotinto.com/en/sustainability/environment/water" TargetMode="External"/><Relationship Id="rId83" Type="http://schemas.openxmlformats.org/officeDocument/2006/relationships/hyperlink" Target="https://www.riotinto.com/-/media/content/documents/sustainability/corporate-policies/rt-the-way-we-work.pdf" TargetMode="External"/><Relationship Id="rId88" Type="http://schemas.openxmlformats.org/officeDocument/2006/relationships/hyperlink" Target="https://cdn-rio.dataweavers.io/-/media/content/documents/sustainability/corporate-policies/rt-management-system-standard.pdf?rev=04bedcd6778646419324ff717d78d825" TargetMode="External"/><Relationship Id="rId111" Type="http://schemas.openxmlformats.org/officeDocument/2006/relationships/hyperlink" Target="https://cdn-rio.dataweavers.io/-/media/content/documents/sustainability/human-rights/rt-vpshr-report-2023.pdf" TargetMode="External"/><Relationship Id="rId132" Type="http://schemas.openxmlformats.org/officeDocument/2006/relationships/hyperlink" Target="https://www.riotinto.com/-/media/content/documents/sustainability/corporate-policies/rt-inclusion-and-diversity-policy.pdf" TargetMode="External"/><Relationship Id="rId153" Type="http://schemas.openxmlformats.org/officeDocument/2006/relationships/hyperlink" Target="https://www.riotinto.com/-/media/content/documents/sustainability/corporate-policies/rt-the-way-we-work.pdf" TargetMode="External"/><Relationship Id="rId15" Type="http://schemas.openxmlformats.org/officeDocument/2006/relationships/hyperlink" Target="http://www.riotinto.com/annualreport" TargetMode="External"/><Relationship Id="rId36" Type="http://schemas.openxmlformats.org/officeDocument/2006/relationships/hyperlink" Target="http://www.riotinto.com/annualreport" TargetMode="External"/><Relationship Id="rId57" Type="http://schemas.openxmlformats.org/officeDocument/2006/relationships/hyperlink" Target="https://www.riotinto.com/en/sustainability/environment/biodiversity" TargetMode="External"/><Relationship Id="rId106" Type="http://schemas.openxmlformats.org/officeDocument/2006/relationships/hyperlink" Target="https://www.riotinto.com/en/sustainability/human-rights" TargetMode="External"/><Relationship Id="rId127" Type="http://schemas.openxmlformats.org/officeDocument/2006/relationships/hyperlink" Target="http://www.riotinto.com/annualreport" TargetMode="External"/><Relationship Id="rId10" Type="http://schemas.openxmlformats.org/officeDocument/2006/relationships/hyperlink" Target="http://www.riotinto.com/annualreport" TargetMode="External"/><Relationship Id="rId31" Type="http://schemas.openxmlformats.org/officeDocument/2006/relationships/hyperlink" Target="http://www.riotinto.com/annualreport" TargetMode="External"/><Relationship Id="rId52" Type="http://schemas.openxmlformats.org/officeDocument/2006/relationships/hyperlink" Target="https://cdn-rio.dataweavers.io/-/media/content/documents/invest/reports/taxes-paid-reports/rt-2023-taxes-paid.pdf" TargetMode="External"/><Relationship Id="rId73" Type="http://schemas.openxmlformats.org/officeDocument/2006/relationships/hyperlink" Target="https://www.riotinto.com/en/sustainability/talent-diversity-inclusion" TargetMode="External"/><Relationship Id="rId78" Type="http://schemas.openxmlformats.org/officeDocument/2006/relationships/hyperlink" Target="https://www.riotinto.com/en/sustainability/ethics-compliance/value-chain" TargetMode="External"/><Relationship Id="rId94" Type="http://schemas.openxmlformats.org/officeDocument/2006/relationships/hyperlink" Target="https://www.riotinto.com/en/sustainability/health-safety-wellbeing" TargetMode="External"/><Relationship Id="rId99" Type="http://schemas.openxmlformats.org/officeDocument/2006/relationships/hyperlink" Target="https://cdn-rio.dataweavers.io/-/media/content/documents/sustainability/corporate-policies/rt-supplier-code-of-conduct.pdf?rev=972b5e876c61476b936e42ec09714338" TargetMode="External"/><Relationship Id="rId101" Type="http://schemas.openxmlformats.org/officeDocument/2006/relationships/hyperlink" Target="https://www.riotinto.com/en/sustainability/human-rights" TargetMode="External"/><Relationship Id="rId122" Type="http://schemas.openxmlformats.org/officeDocument/2006/relationships/hyperlink" Target="https://www.riotinto.com/-/media/Content/Documents/Sustainability/Corporate-policies/RT-Why-agreements-matter.pdf" TargetMode="External"/><Relationship Id="rId143" Type="http://schemas.openxmlformats.org/officeDocument/2006/relationships/hyperlink" Target="https://www.riotinto.com/-/media/content/documents/invest/reports/sustainable-development-reports/rt-sustainability-glossary-2022.pdf" TargetMode="External"/><Relationship Id="rId148" Type="http://schemas.openxmlformats.org/officeDocument/2006/relationships/hyperlink" Target="https://www.riotinto.com/-/media/content/documents/invest/reports/sustainable-development-reports/rt-sustainability-glossary-2022.pdf" TargetMode="External"/><Relationship Id="rId4" Type="http://schemas.openxmlformats.org/officeDocument/2006/relationships/hyperlink" Target="http://www.riotinto.com/annualreport" TargetMode="External"/><Relationship Id="rId9" Type="http://schemas.openxmlformats.org/officeDocument/2006/relationships/hyperlink" Target="http://www.riotinto.com/annualreport" TargetMode="External"/><Relationship Id="rId26" Type="http://schemas.openxmlformats.org/officeDocument/2006/relationships/hyperlink" Target="http://www.riotinto.com/annualreport" TargetMode="External"/><Relationship Id="rId47" Type="http://schemas.openxmlformats.org/officeDocument/2006/relationships/hyperlink" Target="https://cdn-rio.dataweavers.io/-/media/content/documents/invest/reports/sustainable-development-reports/rt-sustainability-glossary-2022.pdf?rev=93ecd8bd1e8f411eaf693b29b4f397b4" TargetMode="External"/><Relationship Id="rId68" Type="http://schemas.openxmlformats.org/officeDocument/2006/relationships/hyperlink" Target="https://www.riotinto.com/en/sustainability/talent-diversity-inclusion" TargetMode="External"/><Relationship Id="rId89" Type="http://schemas.openxmlformats.org/officeDocument/2006/relationships/hyperlink" Target="https://cdn-rio.dataweavers.io/-/media/content/documents/sustainability/corporate-policies/rt-management-system-standard.pdf?rev=04bedcd6778646419324ff717d78d825" TargetMode="External"/><Relationship Id="rId112" Type="http://schemas.openxmlformats.org/officeDocument/2006/relationships/hyperlink" Target="https://www.riotinto.com/en/sustainability/ethics-compliance/transparency" TargetMode="External"/><Relationship Id="rId133" Type="http://schemas.openxmlformats.org/officeDocument/2006/relationships/hyperlink" Target="https://www.riotinto.com/en/sustainability/closure" TargetMode="External"/><Relationship Id="rId154" Type="http://schemas.openxmlformats.org/officeDocument/2006/relationships/hyperlink" Target="https://www.riotinto.com/-/media/content/documents/sustainability/corporate-policies/rt-the-way-we-work.pdf" TargetMode="External"/><Relationship Id="rId16" Type="http://schemas.openxmlformats.org/officeDocument/2006/relationships/hyperlink" Target="http://www.riotinto.com/annualreport" TargetMode="External"/><Relationship Id="rId37" Type="http://schemas.openxmlformats.org/officeDocument/2006/relationships/hyperlink" Target="http://www.riotinto.com/annualreport" TargetMode="External"/><Relationship Id="rId58" Type="http://schemas.openxmlformats.org/officeDocument/2006/relationships/hyperlink" Target="https://www.riotinto.com/en/sustainability/environment/industrial-environment" TargetMode="External"/><Relationship Id="rId79" Type="http://schemas.openxmlformats.org/officeDocument/2006/relationships/hyperlink" Target="https://www.riotinto.com/en/sustainability/ethics-compliance/value-chain" TargetMode="External"/><Relationship Id="rId102" Type="http://schemas.openxmlformats.org/officeDocument/2006/relationships/hyperlink" Target="https://www.riotinto.com/en/sustainability/human-rights" TargetMode="External"/><Relationship Id="rId123" Type="http://schemas.openxmlformats.org/officeDocument/2006/relationships/hyperlink" Target="https://cdn-rio.dataweavers.io/-/media/content/documents/sustainability/corporate-policies/rt-human-rights-policy.pdf?rev=5212fe27bd0b4173b7098d468fa3327d" TargetMode="External"/><Relationship Id="rId144" Type="http://schemas.openxmlformats.org/officeDocument/2006/relationships/hyperlink" Target="https://www.riotinto.com/-/media/content/documents/invest/reports/sustainable-development-reports/rt-sustainability-glossary-2022.pdf" TargetMode="External"/><Relationship Id="rId90" Type="http://schemas.openxmlformats.org/officeDocument/2006/relationships/hyperlink" Target="https://cdn-rio.dataweavers.io/-/media/content/documents/sustainability/corporate-policies/rt-management-system-standard.pdf?rev=04bedcd6778646419324ff717d78d825" TargetMode="External"/><Relationship Id="rId27" Type="http://schemas.openxmlformats.org/officeDocument/2006/relationships/hyperlink" Target="http://www.riotinto.com/annualreport" TargetMode="External"/><Relationship Id="rId48" Type="http://schemas.openxmlformats.org/officeDocument/2006/relationships/hyperlink" Target="https://www.riotinto.com/-/media/content/documents/invest/reports/sustainable-development-reports/rt-sustainability-glossary-2022.pdf" TargetMode="External"/><Relationship Id="rId69" Type="http://schemas.openxmlformats.org/officeDocument/2006/relationships/hyperlink" Target="https://www.riotinto.com/en/sustainability/talent-diversity-inclusion" TargetMode="External"/><Relationship Id="rId113" Type="http://schemas.openxmlformats.org/officeDocument/2006/relationships/hyperlink" Target="https://www.riotinto.com/en/sustainability/ethics-compliance/transparency" TargetMode="External"/><Relationship Id="rId134" Type="http://schemas.openxmlformats.org/officeDocument/2006/relationships/hyperlink" Target="https://www.riotinto.com/-/media/content/documents/invest/reports/sustainable-development-reports/rt-sustainability-glossary-2022.pdf" TargetMode="External"/><Relationship Id="rId80" Type="http://schemas.openxmlformats.org/officeDocument/2006/relationships/hyperlink" Target="https://www.riotinto.com/en/sustainability/ethics-compliance/value-chain" TargetMode="External"/><Relationship Id="rId155" Type="http://schemas.openxmlformats.org/officeDocument/2006/relationships/hyperlink" Target="https://www.riotinto.com/-/media/content/documents/sustainability/corporate-policies/rt-the-way-we-work.pdf" TargetMode="Externa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3" Type="http://schemas.openxmlformats.org/officeDocument/2006/relationships/hyperlink" Target="https://unglobalcompact.org/what-is-gc/participants/8013-Rio-Tinto-plc" TargetMode="External"/><Relationship Id="rId18" Type="http://schemas.openxmlformats.org/officeDocument/2006/relationships/hyperlink" Target="https://www.riotinto.com/-/media/Content/Documents/Sustainability/Corporate-policies/RT-Water-quality-protection-standard.pdf" TargetMode="External"/><Relationship Id="rId26" Type="http://schemas.openxmlformats.org/officeDocument/2006/relationships/hyperlink" Target="https://www.riotinto.com/-/media/Content/Documents/Sustainability/Corporate-policies/RT-myVoice-procedure.pdf" TargetMode="External"/><Relationship Id="rId39" Type="http://schemas.openxmlformats.org/officeDocument/2006/relationships/hyperlink" Target="https://cdn-rio.dataweavers.io/-/media/content/documents/sustainability/corporate-policies/rt-land-management-standard.pdf" TargetMode="External"/><Relationship Id="rId21" Type="http://schemas.openxmlformats.org/officeDocument/2006/relationships/hyperlink" Target="https://www.riotinto.com/-/media/Content/Documents/Sustainability/Corporate-policies/RT-Why-gender-matters.pdf" TargetMode="External"/><Relationship Id="rId34" Type="http://schemas.openxmlformats.org/officeDocument/2006/relationships/hyperlink" Target="https://cdn-rio.dataweavers.io/-/media/content/documents/invest/reports/modern-slavery/rt-modern-slavery-statement-2023.pdf" TargetMode="External"/><Relationship Id="rId42" Type="http://schemas.openxmlformats.org/officeDocument/2006/relationships/hyperlink" Target="https://www.riotinto.com/-/media/Content/Documents/Sustainability/Corporate-policies/RT-Inclusion-and-diversity-policy.pdf" TargetMode="External"/><Relationship Id="rId47" Type="http://schemas.openxmlformats.org/officeDocument/2006/relationships/hyperlink" Target="https://www.riotinto.com/-/media/Content/Documents/Sustainability/Corporate-policies/RT-Functional-safety-standard.pdf" TargetMode="External"/><Relationship Id="rId50" Type="http://schemas.openxmlformats.org/officeDocument/2006/relationships/hyperlink" Target="https://www.riotinto.com/-/media/Content/Documents/Sustainability/Corporate-policies/RT-Employment-policy.pdf" TargetMode="External"/><Relationship Id="rId55" Type="http://schemas.openxmlformats.org/officeDocument/2006/relationships/hyperlink" Target="https://www.riotinto.com/-/media/Content/Documents/Suppliers/Policies/RT-Contractor-privacy-statement.pdf" TargetMode="External"/><Relationship Id="rId7" Type="http://schemas.openxmlformats.org/officeDocument/2006/relationships/hyperlink" Target="https://www.riotinto.com/-/media/Content/Documents/Sustainability/Corporate-policies/RT-Mineral-waste-control-standard.pdf" TargetMode="External"/><Relationship Id="rId2" Type="http://schemas.openxmlformats.org/officeDocument/2006/relationships/hyperlink" Target="http://www.riotinto.com/climatereport" TargetMode="External"/><Relationship Id="rId16" Type="http://schemas.openxmlformats.org/officeDocument/2006/relationships/hyperlink" Target="https://www.riotinto.com/-/media/Content/Documents/Sustainability/Corporate-policies/RT-Vehicles-driving-standard.pdf" TargetMode="External"/><Relationship Id="rId29" Type="http://schemas.openxmlformats.org/officeDocument/2006/relationships/hyperlink" Target="https://www.riotinto.com/-/media/Content/Documents/Sustainability/Corporate-policies/RT-Risk-policy.pdf" TargetMode="External"/><Relationship Id="rId11" Type="http://schemas.openxmlformats.org/officeDocument/2006/relationships/hyperlink" Target="https://www.riotinto.com/en/-/media/content/documents/sustainability/corporate-policies/rt-the-way-we-work.pdf" TargetMode="External"/><Relationship Id="rId24" Type="http://schemas.openxmlformats.org/officeDocument/2006/relationships/hyperlink" Target="https://www.riotinto.com/-/media/Content/Documents/Sustainability/Corporate-policies/RT-Tailings-policy.pdf" TargetMode="External"/><Relationship Id="rId32" Type="http://schemas.openxmlformats.org/officeDocument/2006/relationships/hyperlink" Target="https://www.riotinto.com/-/media/Content/Documents/Sustainability/Corporate-policies/RT-Process-safety-standard.pdf" TargetMode="External"/><Relationship Id="rId37" Type="http://schemas.openxmlformats.org/officeDocument/2006/relationships/hyperlink" Target="https://www.riotinto.com/-/media/Content/Documents/Sustainability/Corporate-policies/RT-Management-tailings-water-storage-standard.pdf" TargetMode="External"/><Relationship Id="rId40" Type="http://schemas.openxmlformats.org/officeDocument/2006/relationships/hyperlink" Target="https://www.riotinto.com/-/media/Content/Documents/Sustainability/Ethics-and-integrity/Transparency/RT-Joint-venture-beneficial-ownership.pdf" TargetMode="External"/><Relationship Id="rId45" Type="http://schemas.openxmlformats.org/officeDocument/2006/relationships/hyperlink" Target="https://www.riotinto.com/-/media/Content/Documents/Sustainability/Corporate-policies/RT-Health-management-approach.pdf" TargetMode="External"/><Relationship Id="rId53" Type="http://schemas.openxmlformats.org/officeDocument/2006/relationships/hyperlink" Target="https://www.riotinto.com/-/media/Content/Documents/Sustainability/Corporate-policies/RT-Customer-privacy-statement.pdf" TargetMode="External"/><Relationship Id="rId58" Type="http://schemas.openxmlformats.org/officeDocument/2006/relationships/hyperlink" Target="https://www.riotinto.com/-/media/Content/Documents/Sustainability/Corporate-policies/RT-Competition-standard.pdf" TargetMode="External"/><Relationship Id="rId5" Type="http://schemas.openxmlformats.org/officeDocument/2006/relationships/hyperlink" Target="https://www.riotinto.com/-/media/Content/Documents/Sustainability/Corporate-policies/RT-Biodiversity-and-NRM-standard.pdf" TargetMode="External"/><Relationship Id="rId61" Type="http://schemas.openxmlformats.org/officeDocument/2006/relationships/drawing" Target="../drawings/drawing4.xml"/><Relationship Id="rId19" Type="http://schemas.openxmlformats.org/officeDocument/2006/relationships/hyperlink" Target="https://www.riotinto.com/-/media/Content/Documents/Sustainability/Corporate-policies/RT-Why-agreements-matter.pdf" TargetMode="External"/><Relationship Id="rId14" Type="http://schemas.openxmlformats.org/officeDocument/2006/relationships/hyperlink" Target="https://www.riotinto.com/-/media/Content/Documents/Sustainability/Corporate-policies/RT-Underground-standard.pdf" TargetMode="External"/><Relationship Id="rId22" Type="http://schemas.openxmlformats.org/officeDocument/2006/relationships/hyperlink" Target="https://www.riotinto.com/-/media/Content/Documents/Sustainability/Corporate-policies/RT-Why-human-rights-matter-EN.pdf" TargetMode="External"/><Relationship Id="rId27" Type="http://schemas.openxmlformats.org/officeDocument/2006/relationships/hyperlink" Target="https://www.riotinto.com/-/media/Content/Documents/Sustainability/Corporate-policies/RT-Role-of-civil-society-organisations.pdf" TargetMode="External"/><Relationship Id="rId30" Type="http://schemas.openxmlformats.org/officeDocument/2006/relationships/hyperlink" Target="https://www.riotinto.com/-/media/Content/Documents/Sustainability/Corporate-policies/RT-Radiation-exposure-control-standard.pdf" TargetMode="External"/><Relationship Id="rId35" Type="http://schemas.openxmlformats.org/officeDocument/2006/relationships/hyperlink" Target="https://www.riotinto.com/-/media/Content/Documents/Sustainability/Corporate-policies/RT-Workplace-ergonomics-standard.pdf" TargetMode="External"/><Relationship Id="rId43" Type="http://schemas.openxmlformats.org/officeDocument/2006/relationships/hyperlink" Target="https://www.riotinto.com/-/media/content/documents/sustainability/corporate-policies/rt-human-rights-policy.pdf" TargetMode="External"/><Relationship Id="rId48" Type="http://schemas.openxmlformats.org/officeDocument/2006/relationships/hyperlink" Target="https://www.riotinto.com/-/media/Content/Documents/Sustainability/Corporate-policies/RT-Safety-critical-fitness-standard.pdf" TargetMode="External"/><Relationship Id="rId56" Type="http://schemas.openxmlformats.org/officeDocument/2006/relationships/hyperlink" Target="https://www.riotinto.com/-/media/Content/Documents/Sustainability/Ethics-and-integrity/Transparency/RT-Contract-disclosure-table.pdf" TargetMode="External"/><Relationship Id="rId8" Type="http://schemas.openxmlformats.org/officeDocument/2006/relationships/hyperlink" Target="https://www.riotinto.com/-/media/Content/Documents/Sustainability/Corporate-policies/RT-Chemicals-exposure-control-standard.pdf" TargetMode="External"/><Relationship Id="rId51" Type="http://schemas.openxmlformats.org/officeDocument/2006/relationships/hyperlink" Target="https://www.riotinto.com/-/media/Content/Documents/Sustainability/Corporate-policies/RT-Electrical-safety-standard.pdf" TargetMode="External"/><Relationship Id="rId3" Type="http://schemas.openxmlformats.org/officeDocument/2006/relationships/hyperlink" Target="https://www.riotinto.com/-/media/Content/Documents/Sustainability/Corporate-policies/RT-Aviation-safety-standard.pdf" TargetMode="External"/><Relationship Id="rId12" Type="http://schemas.openxmlformats.org/officeDocument/2006/relationships/hyperlink" Target="https://www.riotinto.com/en/-/media/content/documents/sustainability/corporate-policies/rt-the-way-we-work.pdf" TargetMode="External"/><Relationship Id="rId17" Type="http://schemas.openxmlformats.org/officeDocument/2006/relationships/hyperlink" Target="https://cdn-rio.dataweavers.io/-/media/content/documents/sustainability/human-rights/rt-vpshr-report-2023.pdf" TargetMode="External"/><Relationship Id="rId25" Type="http://schemas.openxmlformats.org/officeDocument/2006/relationships/hyperlink" Target="https://www.riotinto.com/-/media/Content/Documents/Sustainability/Corporate-policies/RT-Supplier-code-of-conduct.pdf" TargetMode="External"/><Relationship Id="rId33" Type="http://schemas.openxmlformats.org/officeDocument/2006/relationships/hyperlink" Target="https://www.riotinto.com/-/media/Content/Documents/Sustainability/Corporate-policies/RT-Noise-exposure-control-standard.pdf" TargetMode="External"/><Relationship Id="rId38" Type="http://schemas.openxmlformats.org/officeDocument/2006/relationships/hyperlink" Target="https://www.riotinto.com/-/media/Content/Documents/Sustainability/Corporate-policies/RT-Slope-geotechnical-hazards-standard.pdf" TargetMode="External"/><Relationship Id="rId46" Type="http://schemas.openxmlformats.org/officeDocument/2006/relationships/hyperlink" Target="https://www.riotinto.com/-/media/Content/Documents/Sustainability/Corporate-policies/RT-Participation-in-industry-associations.pdf" TargetMode="External"/><Relationship Id="rId59" Type="http://schemas.openxmlformats.org/officeDocument/2006/relationships/hyperlink" Target="https://cdn-rio.dataweavers.io/-/media/content/documents/invest/reports/climate-change-reports/rt-industry-association-disclosure-2023.pdf" TargetMode="External"/><Relationship Id="rId20" Type="http://schemas.openxmlformats.org/officeDocument/2006/relationships/hyperlink" Target="file:///C:\Users\GCCCorporateReportingSuite\Shared%20Documents\2023%20Sustainability%20Fact%20Book\riotinto.com\-\media\Content\Documents\Sustainability\Corporate-policies\RT-Why-cultural-heritage-matters.pdf" TargetMode="External"/><Relationship Id="rId41" Type="http://schemas.openxmlformats.org/officeDocument/2006/relationships/hyperlink" Target="https://www.riotinto.com/-/media/Content/Documents/Sustainability/Corporate-policies/RT-Isolation-standard.pdf" TargetMode="External"/><Relationship Id="rId54" Type="http://schemas.openxmlformats.org/officeDocument/2006/relationships/hyperlink" Target="https://www.riotinto.com/-/media/Content/Documents/Sustainability/Corporate-policies/RT-Cranes-and-lifting-standard.pdf" TargetMode="External"/><Relationship Id="rId1" Type="http://schemas.openxmlformats.org/officeDocument/2006/relationships/hyperlink" Target="http://www.riotinto.com/annualreport" TargetMode="External"/><Relationship Id="rId6" Type="http://schemas.openxmlformats.org/officeDocument/2006/relationships/hyperlink" Target="https://cdn-rio.dataweavers.io/-/media/content/documents/sustainability/corporate-policies/business-integrity-standard/rt-business-integrity-standard.pdf" TargetMode="External"/><Relationship Id="rId15" Type="http://schemas.openxmlformats.org/officeDocument/2006/relationships/hyperlink" Target="https://www.riotinto.com/-/media/Content/Documents/Sustainability/Corporate-policies/RT-Disease-control-standard.pdf" TargetMode="External"/><Relationship Id="rId23" Type="http://schemas.openxmlformats.org/officeDocument/2006/relationships/hyperlink" Target="https://www.riotinto.com/-/media/Content/Documents/Sustainability/Corporate-policies/RT-Working-at-heights-standard.pdf" TargetMode="External"/><Relationship Id="rId28" Type="http://schemas.openxmlformats.org/officeDocument/2006/relationships/hyperlink" Target="https://www.riotinto.com/-/media/Content/Documents/Sustainability/Corporate-policies/RT-Risk-management-standard.pdf" TargetMode="External"/><Relationship Id="rId36" Type="http://schemas.openxmlformats.org/officeDocument/2006/relationships/hyperlink" Target="https://www.riotinto.com/-/media/Content/Documents/Sustainability/Corporate-policies/RT-Management-system-standard.pdf" TargetMode="External"/><Relationship Id="rId49" Type="http://schemas.openxmlformats.org/officeDocument/2006/relationships/hyperlink" Target="https://www.riotinto.com/-/media/Content/Documents/Sustainability/Corporate-policies/RT-Explosives-standard.pdf" TargetMode="External"/><Relationship Id="rId57" Type="http://schemas.openxmlformats.org/officeDocument/2006/relationships/hyperlink" Target="https://www.riotinto.com/-/media/Content/Documents/Sustainability/Corporate-policies/RT-Confined-spaces-standard.pdf" TargetMode="External"/><Relationship Id="rId10" Type="http://schemas.openxmlformats.org/officeDocument/2006/relationships/hyperlink" Target="https://www.riotinto.com/-/media/content/documents/sustainability/corporate-policies/rt-air-quality-protection-standard.pdf" TargetMode="External"/><Relationship Id="rId31" Type="http://schemas.openxmlformats.org/officeDocument/2006/relationships/hyperlink" Target="https://www.riotinto.com/-/media/Content/Documents/Sustainability/Corporate-policies/RT-Product-stewardship-strategy.pdf" TargetMode="External"/><Relationship Id="rId44" Type="http://schemas.openxmlformats.org/officeDocument/2006/relationships/hyperlink" Target="https://www.riotinto.com/-/media/Content/Documents/Sustainability/Corporate-policies/RT-HSEC-policy.pdf" TargetMode="External"/><Relationship Id="rId52" Type="http://schemas.openxmlformats.org/officeDocument/2006/relationships/hyperlink" Target="https://www.riotinto.com/-/media/Content/Documents/Sustainability/Corporate-policies/RT-Data-privacy-standard.pdf" TargetMode="External"/><Relationship Id="rId60" Type="http://schemas.openxmlformats.org/officeDocument/2006/relationships/printerSettings" Target="../printerSettings/printerSettings2.bin"/><Relationship Id="rId4" Type="http://schemas.openxmlformats.org/officeDocument/2006/relationships/hyperlink" Target="https://www.riotinto.com/-/media/Content/Documents/Sustainability/Ethics-and-integrity/Transparency/RT-Beneficial-ownership.pdf" TargetMode="External"/><Relationship Id="rId9" Type="http://schemas.openxmlformats.org/officeDocument/2006/relationships/hyperlink" Target="https://www.riotinto.com/-/media/Content/Documents/Sustainability/Corporate-policies/RT-Communities-social-performance-standard.pdf" TargetMode="Externa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17" Type="http://schemas.openxmlformats.org/officeDocument/2006/relationships/hyperlink" Target="https://cdn-rio.dataweavers.io/-/media/content/documents/invest/reports/taxes-paid-reports/rt-2023-taxes-paid.pdf" TargetMode="External"/><Relationship Id="rId21" Type="http://schemas.openxmlformats.org/officeDocument/2006/relationships/hyperlink" Target="https://www.riotinto.com/-/media/Content/Documents/Sustainability/Corporate-policies/RT-Why-cultural-heritage-matters.pdf" TargetMode="External"/><Relationship Id="rId42" Type="http://schemas.openxmlformats.org/officeDocument/2006/relationships/hyperlink" Target="https://www.riotinto.com/-/media/Content/Documents/Sustainability/Corporate-policies/RT-Tailings-policy.pdf" TargetMode="External"/><Relationship Id="rId63" Type="http://schemas.openxmlformats.org/officeDocument/2006/relationships/hyperlink" Target="https://www.riotinto.com/-/media/Content/Documents/Sustainability/Corporate-policies/RT-Working-at-heights-standard.pdf" TargetMode="External"/><Relationship Id="rId84" Type="http://schemas.openxmlformats.org/officeDocument/2006/relationships/hyperlink" Target="https://www.riotinto.com/-/media/Content/Documents/Sustainability/Corporate-policies/RT-Australia-reconciliation-action-plan.pdf" TargetMode="External"/><Relationship Id="rId138" Type="http://schemas.openxmlformats.org/officeDocument/2006/relationships/hyperlink" Target="https://www.riotinto.com/-/media/content/documents/sustainability/corporate-policies/rt-the-way-we-work.pdf" TargetMode="External"/><Relationship Id="rId107" Type="http://schemas.openxmlformats.org/officeDocument/2006/relationships/hyperlink" Target="https://www.riotinto.com/-/media/Content/Documents/Invest/Reports/Sustainable-development-reports/RT-Sustainability-Fact-Book-2021.pdf" TargetMode="External"/><Relationship Id="rId11" Type="http://schemas.openxmlformats.org/officeDocument/2006/relationships/hyperlink" Target="https://www.riotinto.com/-/media/Content/Documents/Sustainability/Corporate-policies/RT-HSEC-policy.pdf" TargetMode="External"/><Relationship Id="rId32" Type="http://schemas.openxmlformats.org/officeDocument/2006/relationships/hyperlink" Target="https://www.riotinto.com/-/media/Content/Documents/Sustainability/Corporate-policies/RT-Inclusion-and-diversity-policy.pdf" TargetMode="External"/><Relationship Id="rId53" Type="http://schemas.openxmlformats.org/officeDocument/2006/relationships/hyperlink" Target="https://www.riotinto.com/-/media/Content/Documents/Sustainability/Corporate-policies/RT-Underground-standard.pdf" TargetMode="External"/><Relationship Id="rId74" Type="http://schemas.openxmlformats.org/officeDocument/2006/relationships/hyperlink" Target="https://www.riotinto.com/-/media/Content/Documents/Sustainability/Corporate-policies/RT-Closure-approach.pdf" TargetMode="External"/><Relationship Id="rId128" Type="http://schemas.openxmlformats.org/officeDocument/2006/relationships/hyperlink" Target="https://www.riotinto.com/-/media/content/documents/sustainability/corporate-policies/rt-the-way-we-work.pdf" TargetMode="External"/><Relationship Id="rId149" Type="http://schemas.openxmlformats.org/officeDocument/2006/relationships/hyperlink" Target="https://cdn-rio.dataweavers.io/-/media/content/documents/invest/reports/modern-slavery/rt-modern-slavery-statement-2023.pdf" TargetMode="External"/><Relationship Id="rId5" Type="http://schemas.openxmlformats.org/officeDocument/2006/relationships/hyperlink" Target="https://www.riotinto.com/-/media/Content/Documents/Sustainability/Corporate-policies/RT-Why-human-rights-matter-EN.pdf" TargetMode="External"/><Relationship Id="rId95" Type="http://schemas.openxmlformats.org/officeDocument/2006/relationships/hyperlink" Target="http://www.riotinto.com/annualreport" TargetMode="External"/><Relationship Id="rId22" Type="http://schemas.openxmlformats.org/officeDocument/2006/relationships/hyperlink" Target="https://www.riotinto.com/-/media/Content/Documents/Sustainability/Corporate-policies/RT-Why-agreements-matter.pdf" TargetMode="External"/><Relationship Id="rId27" Type="http://schemas.openxmlformats.org/officeDocument/2006/relationships/hyperlink" Target="https://www.riotinto.com/-/media/Content/Documents/Sustainability/Human-Rights/RT-VPSHR-report-2019.pdf" TargetMode="External"/><Relationship Id="rId43" Type="http://schemas.openxmlformats.org/officeDocument/2006/relationships/hyperlink" Target="https://www.riotinto.com/-/media/Content/Documents/Invest/Reports/Annual-reports/RT-Annual-report-2021.pdf" TargetMode="External"/><Relationship Id="rId48" Type="http://schemas.openxmlformats.org/officeDocument/2006/relationships/hyperlink" Target="https://www.riotinto.com/-/media/Content/Documents/Sustainability/Corporate-policies/RT-Aviation-safety-standard.pdf" TargetMode="External"/><Relationship Id="rId64" Type="http://schemas.openxmlformats.org/officeDocument/2006/relationships/hyperlink" Target="https://www.riotinto.com/-/media/Content/Documents/Sustainability/Corporate-policies/RT-HSEC-policy.pdf" TargetMode="External"/><Relationship Id="rId69" Type="http://schemas.openxmlformats.org/officeDocument/2006/relationships/hyperlink" Target="https://www.riotinto.com/-/media/Content/Documents/Sustainability/Corporate-policies/RT-Chemicals-exposure-control-standard.pdf" TargetMode="External"/><Relationship Id="rId113" Type="http://schemas.openxmlformats.org/officeDocument/2006/relationships/hyperlink" Target="https://www.riotinto.com/-/media/Content/Documents/Invest/Reports/Sustainable-development-reports/RT-Sustainability-Fact-Book-2021.pdf" TargetMode="External"/><Relationship Id="rId118" Type="http://schemas.openxmlformats.org/officeDocument/2006/relationships/hyperlink" Target="https://www.riotinto.com/-/media/Content/Documents/Sustainability/Corporate-policies/RT-Risk-policy.pdf" TargetMode="External"/><Relationship Id="rId134" Type="http://schemas.openxmlformats.org/officeDocument/2006/relationships/hyperlink" Target="https://www.riotinto.com/-/media/content/documents/sustainability/corporate-policies/rt-the-way-we-work.pdf" TargetMode="External"/><Relationship Id="rId139" Type="http://schemas.openxmlformats.org/officeDocument/2006/relationships/hyperlink" Target="https://www.riotinto.com/-/media/Content/Documents/Sustainability/Corporate-policies/RT-The-way-we-work-EN.pdf" TargetMode="External"/><Relationship Id="rId80" Type="http://schemas.openxmlformats.org/officeDocument/2006/relationships/hyperlink" Target="https://www.riotinto.com/-/media/Content/Documents/Sustainability/Corporate-policies/RT-HSEC-policy.pdf" TargetMode="External"/><Relationship Id="rId85" Type="http://schemas.openxmlformats.org/officeDocument/2006/relationships/hyperlink" Target="https://www.riotinto.com/-/media/Content/Documents/Sustainability/Corporate-policies/RT-Australia-Reconciliation-Action-Plan-progress-report-2018.pdf" TargetMode="External"/><Relationship Id="rId150" Type="http://schemas.openxmlformats.org/officeDocument/2006/relationships/drawing" Target="../drawings/drawing43.xml"/><Relationship Id="rId12" Type="http://schemas.openxmlformats.org/officeDocument/2006/relationships/hyperlink" Target="https://www.riotinto.com/-/media/Content/Documents/Sustainability/Corporate-policies/RT-Risk-policy.pdf" TargetMode="External"/><Relationship Id="rId17" Type="http://schemas.openxmlformats.org/officeDocument/2006/relationships/hyperlink" Target="https://www.riotinto.com/-/media/Content/Documents/Sustainability/Corporate-policies/RT-Transparency-statement.pdf" TargetMode="External"/><Relationship Id="rId33" Type="http://schemas.openxmlformats.org/officeDocument/2006/relationships/hyperlink" Target="https://www.riotinto.com/-/media/Content/Documents/Sustainability/Corporate-policies/RT-Communities-social-performance-standard.pdf" TargetMode="External"/><Relationship Id="rId38" Type="http://schemas.openxmlformats.org/officeDocument/2006/relationships/hyperlink" Target="https://www.riotinto.com/-/media/Content/Documents/Sustainability/Corporate-policies/RT-myVoice-procedure.pdf" TargetMode="External"/><Relationship Id="rId59" Type="http://schemas.openxmlformats.org/officeDocument/2006/relationships/hyperlink" Target="https://www.riotinto.com/-/media/Content/Documents/Sustainability/Corporate-policies/RT-Vehicles-driving-standard.pdf" TargetMode="External"/><Relationship Id="rId103" Type="http://schemas.openxmlformats.org/officeDocument/2006/relationships/hyperlink" Target="https://www.riotinto.com/-/media/Content/Documents/Invest/Reports/Sustainable-development-reports/RT-Sustainability-Fact-Book-2021.pdf" TargetMode="External"/><Relationship Id="rId108" Type="http://schemas.openxmlformats.org/officeDocument/2006/relationships/hyperlink" Target="http://www.riotinto.com/sustainabilityreport" TargetMode="External"/><Relationship Id="rId124" Type="http://schemas.openxmlformats.org/officeDocument/2006/relationships/hyperlink" Target="https://www.riotinto.com/-/media/Content/Documents/Sustainability/Corporate-policies/RT-Biodiversity-and-NRM-standard.pdf" TargetMode="External"/><Relationship Id="rId129" Type="http://schemas.openxmlformats.org/officeDocument/2006/relationships/hyperlink" Target="https://www.riotinto.com/-/media/Content/Documents/Sustainability/Corporate-policies/RT-The-way-we-work-EN.pdf" TargetMode="External"/><Relationship Id="rId54" Type="http://schemas.openxmlformats.org/officeDocument/2006/relationships/hyperlink" Target="https://www.riotinto.com/-/media/Content/Documents/Sustainability/Corporate-policies/RT-Cranes-and-lifting-standard.pdf" TargetMode="External"/><Relationship Id="rId70" Type="http://schemas.openxmlformats.org/officeDocument/2006/relationships/hyperlink" Target="https://www.riotinto.com/-/media/Content/Documents/Sustainability/Corporate-policies/RT-HSEC-policy.pdf" TargetMode="External"/><Relationship Id="rId75" Type="http://schemas.openxmlformats.org/officeDocument/2006/relationships/hyperlink" Target="https://www.riotinto.com/-/media/Content/Documents/Sustainability/Corporate-policies/RT-Land-management-standard.pdf" TargetMode="External"/><Relationship Id="rId91" Type="http://schemas.openxmlformats.org/officeDocument/2006/relationships/hyperlink" Target="https://www.riotinto.com/-/media/Content/Documents/Sustainability/Corporate-policies/RT-The-way-we-work-EN.pdf" TargetMode="External"/><Relationship Id="rId96" Type="http://schemas.openxmlformats.org/officeDocument/2006/relationships/hyperlink" Target="http://www.riotinto.com/sustainabilityreport" TargetMode="External"/><Relationship Id="rId140" Type="http://schemas.openxmlformats.org/officeDocument/2006/relationships/hyperlink" Target="https://www.riotinto.com/-/media/content/documents/sustainability/corporate-policies/rt-the-way-we-work.pdf" TargetMode="External"/><Relationship Id="rId145" Type="http://schemas.openxmlformats.org/officeDocument/2006/relationships/hyperlink" Target="https://cdn-rio.dataweavers.io/-/media/content/documents/sustainability/human-rights/rt-vpshr-report-2023.pdf"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media/Content/Documents/Sustainability/Corporate-policies/RT-Why-cultural-heritage-matters.pdf" TargetMode="External"/><Relationship Id="rId23" Type="http://schemas.openxmlformats.org/officeDocument/2006/relationships/hyperlink" Target="https://www.riotinto.com/-/media/Content/Documents/Sustainability/Corporate-policies/RT-Why-human-rights-matter-EN.pdf" TargetMode="External"/><Relationship Id="rId28" Type="http://schemas.openxmlformats.org/officeDocument/2006/relationships/hyperlink" Target="https://riotinto.com/-/media/content/documents/sustainability/corporate-policies/rt-business-integrity-standard.pdf" TargetMode="External"/><Relationship Id="rId49" Type="http://schemas.openxmlformats.org/officeDocument/2006/relationships/hyperlink" Target="https://www.riotinto.com/-/media/Content/Documents/Sustainability/Corporate-policies/RT-Disease-control-standard.pdf" TargetMode="External"/><Relationship Id="rId114" Type="http://schemas.openxmlformats.org/officeDocument/2006/relationships/hyperlink" Target="http://www.riotinto.com/sustainabilityreport" TargetMode="External"/><Relationship Id="rId119" Type="http://schemas.openxmlformats.org/officeDocument/2006/relationships/hyperlink" Target="https://www.riotinto.com/-/media/Content/Documents/Sustainability/Corporate-policies/RT-Supplier-code-of-conduct.pdf" TargetMode="External"/><Relationship Id="rId44" Type="http://schemas.openxmlformats.org/officeDocument/2006/relationships/hyperlink" Target="http://www.riotinto.com/annualreport" TargetMode="External"/><Relationship Id="rId60" Type="http://schemas.openxmlformats.org/officeDocument/2006/relationships/hyperlink" Target="https://www.riotinto.com/-/media/Content/Documents/Sustainability/Corporate-policies/RT-Isolation-standard.pdf" TargetMode="External"/><Relationship Id="rId65" Type="http://schemas.openxmlformats.org/officeDocument/2006/relationships/hyperlink" Target="https://www.riotinto.com/-/media/Content/Documents/Sustainability/Corporate-policies/RT-Management-system-standard.pdf" TargetMode="External"/><Relationship Id="rId81" Type="http://schemas.openxmlformats.org/officeDocument/2006/relationships/hyperlink" Target="https://www.riotinto.com/-/media/Content/Documents/Sustainability/Corporate-policies/RT-Mineral-waste-control-standard.pdf" TargetMode="External"/><Relationship Id="rId86" Type="http://schemas.openxmlformats.org/officeDocument/2006/relationships/hyperlink" Target="https://www.riotinto.com/-/media/Content/Documents/Sustainability/Corporate-policies/RT-HSEC-policy.pdf" TargetMode="External"/><Relationship Id="rId130" Type="http://schemas.openxmlformats.org/officeDocument/2006/relationships/hyperlink" Target="https://www.riotinto.com/-/media/content/documents/sustainability/corporate-policies/rt-the-way-we-work.pdf" TargetMode="External"/><Relationship Id="rId135" Type="http://schemas.openxmlformats.org/officeDocument/2006/relationships/hyperlink" Target="https://www.riotinto.com/-/media/Content/Documents/Sustainability/Corporate-policies/RT-The-way-we-work-EN.pdf" TargetMode="External"/><Relationship Id="rId13" Type="http://schemas.openxmlformats.org/officeDocument/2006/relationships/hyperlink" Target="https://www.riotinto.com/-/media/Content/Documents/Sustainability/Corporate-policies/RT-Competition-standard.pdf" TargetMode="External"/><Relationship Id="rId18" Type="http://schemas.openxmlformats.org/officeDocument/2006/relationships/hyperlink" Target="https://www.riotinto.com/-/media/Content/Documents/Sustainability/Corporate-policies/RT-Supplier-code-of-conduct.pdf" TargetMode="External"/><Relationship Id="rId39" Type="http://schemas.openxmlformats.org/officeDocument/2006/relationships/hyperlink" Target="https://www.riotinto.com/-/media/Content/Documents/Sustainability/Corporate-policies/RT-Management-tailings-water-storage-standard.pdf" TargetMode="External"/><Relationship Id="rId109" Type="http://schemas.openxmlformats.org/officeDocument/2006/relationships/hyperlink" Target="http://www.riotinto.com/annualreport" TargetMode="External"/><Relationship Id="rId34" Type="http://schemas.openxmlformats.org/officeDocument/2006/relationships/hyperlink" Target="https://www.riotinto.com/-/media/Content/Documents/Sustainability/Corporate-policies/RT-Why-agreements-matter.pdf" TargetMode="External"/><Relationship Id="rId50" Type="http://schemas.openxmlformats.org/officeDocument/2006/relationships/hyperlink" Target="https://www.riotinto.com/-/media/Content/Documents/Sustainability/Corporate-policies/RT-Confined-spaces-standard.pdf" TargetMode="External"/><Relationship Id="rId55" Type="http://schemas.openxmlformats.org/officeDocument/2006/relationships/hyperlink" Target="https://www.riotinto.com/-/media/Content/Documents/Sustainability/Corporate-policies/RT-Explosives-standard.pdf" TargetMode="External"/><Relationship Id="rId76" Type="http://schemas.openxmlformats.org/officeDocument/2006/relationships/hyperlink" Target="https://www.riotinto.com/-/media/Content/Documents/Sustainability/Corporate-policies/RT-Biodiversity-and-NRM-standard.pdf" TargetMode="External"/><Relationship Id="rId97" Type="http://schemas.openxmlformats.org/officeDocument/2006/relationships/hyperlink" Target="http://www.riotinto.com/sustainabilityreport" TargetMode="External"/><Relationship Id="rId104" Type="http://schemas.openxmlformats.org/officeDocument/2006/relationships/hyperlink" Target="http://www.riotinto.com/sustainabilityreport" TargetMode="External"/><Relationship Id="rId120" Type="http://schemas.openxmlformats.org/officeDocument/2006/relationships/hyperlink" Target="https://cdn-rio.dataweavers.io/-/media/content/documents/invest/reports/modern-slavery/rt-modern-slavery-statement-2023.pdf" TargetMode="External"/><Relationship Id="rId125" Type="http://schemas.openxmlformats.org/officeDocument/2006/relationships/hyperlink" Target="https://www.riotinto.com/-/media/Content/Documents/Sustainability/Corporate-policies/RT-The-way-we-work-EN.pdf" TargetMode="External"/><Relationship Id="rId141" Type="http://schemas.openxmlformats.org/officeDocument/2006/relationships/hyperlink" Target="https://www.riotinto.com/en/sustainability/ethics-compliance/industry-association-disclosure" TargetMode="External"/><Relationship Id="rId146" Type="http://schemas.openxmlformats.org/officeDocument/2006/relationships/hyperlink" Target="https://www.riotinto.com/-/media/Content/Documents/Invest/Reports/Taxes-paid-reports/RT-Taxes-paid-2020.pdf" TargetMode="External"/><Relationship Id="rId7" Type="http://schemas.openxmlformats.org/officeDocument/2006/relationships/hyperlink" Target="https://www.riotinto.com/footer/modern-slavery-act" TargetMode="External"/><Relationship Id="rId71" Type="http://schemas.openxmlformats.org/officeDocument/2006/relationships/hyperlink" Target="https://www.icmm.com/en-gb/environmental-stewardship/climate-change/net-zero-commitment" TargetMode="External"/><Relationship Id="rId92" Type="http://schemas.openxmlformats.org/officeDocument/2006/relationships/hyperlink" Target="https://www.riotinto.com/-/media/content/documents/sustainability/corporate-policies/rt-the-way-we-work.pdf" TargetMode="External"/><Relationship Id="rId2" Type="http://schemas.openxmlformats.org/officeDocument/2006/relationships/hyperlink" Target="https://www.riotinto.com/-/media/Content/Documents/Sustainability/Corporate-policies/RT-Inclusion-and-diversity-policy.pdf" TargetMode="External"/><Relationship Id="rId29" Type="http://schemas.openxmlformats.org/officeDocument/2006/relationships/hyperlink" Target="https://cdn-rio.dataweavers.io/-/media/content/documents/sustainability/human-rights/rt-vpshr-report-2023.pdf" TargetMode="External"/><Relationship Id="rId24" Type="http://schemas.openxmlformats.org/officeDocument/2006/relationships/hyperlink" Target="https://www.riotinto.com/-/media/Content/Documents/Sustainability/Corporate-policies/RT-myVoice-procedure.pdf" TargetMode="External"/><Relationship Id="rId40" Type="http://schemas.openxmlformats.org/officeDocument/2006/relationships/hyperlink" Target="https://www.riotinto.com/-/media/Content/Documents/Sustainability/Corporate-policies/RT-Risk-policy.pdf" TargetMode="External"/><Relationship Id="rId45" Type="http://schemas.openxmlformats.org/officeDocument/2006/relationships/hyperlink" Target="https://www.riotinto.com/-/media/Content/Documents/Invest/Reports/Sustainable-development-reports/RT-Sustainability-Fact-Book-2021.pdf" TargetMode="External"/><Relationship Id="rId66" Type="http://schemas.openxmlformats.org/officeDocument/2006/relationships/hyperlink" Target="https://www.riotinto.com/-/media/Content/Documents/Sustainability/Corporate-policies/RT-Air-quality-protection-standard.pdf" TargetMode="External"/><Relationship Id="rId87" Type="http://schemas.openxmlformats.org/officeDocument/2006/relationships/hyperlink" Target="https://www.riotinto.com/-/media/Content/Documents/Sustainability/Corporate-policies/RT-Why-agreements-matter.pdf" TargetMode="External"/><Relationship Id="rId110" Type="http://schemas.openxmlformats.org/officeDocument/2006/relationships/hyperlink" Target="http://www.riotinto.com/annualreport" TargetMode="External"/><Relationship Id="rId115" Type="http://schemas.openxmlformats.org/officeDocument/2006/relationships/hyperlink" Target="http://www.riotinto.com/annualreport" TargetMode="External"/><Relationship Id="rId131" Type="http://schemas.openxmlformats.org/officeDocument/2006/relationships/hyperlink" Target="https://www.riotinto.com/-/media/Content/Documents/Sustainability/Corporate-policies/RT-The-way-we-work-EN.pdf" TargetMode="External"/><Relationship Id="rId136" Type="http://schemas.openxmlformats.org/officeDocument/2006/relationships/hyperlink" Target="https://www.riotinto.com/-/media/content/documents/sustainability/corporate-policies/rt-the-way-we-work.pdf" TargetMode="External"/><Relationship Id="rId61" Type="http://schemas.openxmlformats.org/officeDocument/2006/relationships/hyperlink" Target="https://www.riotinto.com/-/media/Content/Documents/Sustainability/Corporate-policies/RT-Process-safety-standard.pdf" TargetMode="External"/><Relationship Id="rId82" Type="http://schemas.openxmlformats.org/officeDocument/2006/relationships/hyperlink" Target="https://www.riotinto.com/-/media/Content/Documents/Sustainability/Corporate-policies/RT-Chemicals-exposure-control-standard.pdf" TargetMode="External"/><Relationship Id="rId19" Type="http://schemas.openxmlformats.org/officeDocument/2006/relationships/hyperlink" Target="https://www.riotinto.com/-/media/Content/Documents/Sustainability/Corporate-policies/RT-Communities-social-performance-standard.pdf" TargetMode="External"/><Relationship Id="rId14" Type="http://schemas.openxmlformats.org/officeDocument/2006/relationships/hyperlink" Target="https://www.riotinto.com/-/media/Content/Documents/Sustainability/Corporate-policies/RT-Business-integrity-standard-EN.pdf" TargetMode="External"/><Relationship Id="rId30" Type="http://schemas.openxmlformats.org/officeDocument/2006/relationships/hyperlink" Target="https://www.riotinto.com/-/media/Content/Documents/Sustainability/Corporate-policies/RT-Risk-policy.pdf" TargetMode="External"/><Relationship Id="rId35" Type="http://schemas.openxmlformats.org/officeDocument/2006/relationships/hyperlink" Target="https://www.riotinto.com/-/media/Content/Documents/Sustainability/Corporate-policies/RT-Why-human-rights-matter-EN.pdf" TargetMode="External"/><Relationship Id="rId56" Type="http://schemas.openxmlformats.org/officeDocument/2006/relationships/hyperlink" Target="https://www.riotinto.com/-/media/Content/Documents/Sustainability/Corporate-policies/RT-Safety-critical-fitness-standard.pdf" TargetMode="External"/><Relationship Id="rId77" Type="http://schemas.openxmlformats.org/officeDocument/2006/relationships/hyperlink" Target="https://www.riotinto.com/-/media/Content/Documents/Sustainability/Corporate-policies/RT-HSEC-policy.pdf" TargetMode="External"/><Relationship Id="rId100" Type="http://schemas.openxmlformats.org/officeDocument/2006/relationships/hyperlink" Target="https://www.riotinto.com/-/media/Content/Documents/Invest/Reports/Sustainable-development-reports/RT-Sustainability-Fact-Book-2021.pdf" TargetMode="External"/><Relationship Id="rId105" Type="http://schemas.openxmlformats.org/officeDocument/2006/relationships/hyperlink" Target="http://www.riotinto.com/climatereport" TargetMode="External"/><Relationship Id="rId126" Type="http://schemas.openxmlformats.org/officeDocument/2006/relationships/hyperlink" Target="https://www.riotinto.com/-/media/content/documents/sustainability/corporate-policies/rt-the-way-we-work.pdf" TargetMode="External"/><Relationship Id="rId147" Type="http://schemas.openxmlformats.org/officeDocument/2006/relationships/hyperlink" Target="https://cdn-rio.dataweavers.io/-/media/content/documents/invest/reports/taxes-paid-reports/rt-2023-taxes-paid.pdf" TargetMode="External"/><Relationship Id="rId8" Type="http://schemas.openxmlformats.org/officeDocument/2006/relationships/hyperlink" Target="https://www.riotinto.com/-/media/Content/Documents/Sustainability/Corporate-policies/RT-myVoice-procedure.pdf" TargetMode="External"/><Relationship Id="rId51" Type="http://schemas.openxmlformats.org/officeDocument/2006/relationships/hyperlink" Target="https://www.riotinto.com/-/media/Content/Documents/Sustainability/Corporate-policies/RT-Electrical-safety-standard.pdf" TargetMode="External"/><Relationship Id="rId72" Type="http://schemas.openxmlformats.org/officeDocument/2006/relationships/hyperlink" Target="https://www.riotinto.com/-/media/Content/Documents/Sustainability/Corporate-policies/RT-Management-system-standard.pdf" TargetMode="External"/><Relationship Id="rId93" Type="http://schemas.openxmlformats.org/officeDocument/2006/relationships/hyperlink" Target="http://www.riotinto.com/annualreport" TargetMode="External"/><Relationship Id="rId98" Type="http://schemas.openxmlformats.org/officeDocument/2006/relationships/hyperlink" Target="https://www.riotinto.com/-/media/Content/Documents/Invest/Reports/Annual-reports/RT-Annual-report-2021.pdf" TargetMode="External"/><Relationship Id="rId121" Type="http://schemas.openxmlformats.org/officeDocument/2006/relationships/hyperlink" Target="https://riotinto.com/-/media/Content/Documents/Sustainability/Corporate-policies/RT-HSEC-policy.pdf" TargetMode="External"/><Relationship Id="rId142" Type="http://schemas.openxmlformats.org/officeDocument/2006/relationships/hyperlink" Target="https://www.riotinto.com/-/media/Content/Documents/Sustainability/Human-Rights/RT-VPSHR-report-2019.pdf" TargetMode="External"/><Relationship Id="rId3" Type="http://schemas.openxmlformats.org/officeDocument/2006/relationships/hyperlink" Target="https://www.riotinto.com/-/media/Content/Documents/Sustainability/Corporate-policies/RT-Communities-social-performance-standard.pdf" TargetMode="External"/><Relationship Id="rId25" Type="http://schemas.openxmlformats.org/officeDocument/2006/relationships/hyperlink" Target="https://www.riotinto.com/-/media/Content/Documents/Sustainability/Corporate-policies/RT-Data-privacy-standard.pdf" TargetMode="External"/><Relationship Id="rId46" Type="http://schemas.openxmlformats.org/officeDocument/2006/relationships/hyperlink" Target="https://www.riotinto.com/-/media/Content/Documents/Sustainability/Corporate-policies/RT-Health-management-approach.pdf" TargetMode="External"/><Relationship Id="rId67" Type="http://schemas.openxmlformats.org/officeDocument/2006/relationships/hyperlink" Target="https://www.riotinto.com/-/media/Content/Documents/Sustainability/Corporate-policies/RT-Water-quality-protection-standard.pdf" TargetMode="External"/><Relationship Id="rId116" Type="http://schemas.openxmlformats.org/officeDocument/2006/relationships/hyperlink" Target="https://www.riotinto.com/-/media/Content/Documents/Invest/Reports/Taxes-paid-reports/RT-Taxes-paid-2020.pdf" TargetMode="External"/><Relationship Id="rId137" Type="http://schemas.openxmlformats.org/officeDocument/2006/relationships/hyperlink" Target="https://www.riotinto.com/-/media/Content/Documents/Sustainability/Corporate-policies/RT-The-way-we-work-EN.pdf" TargetMode="External"/><Relationship Id="rId20" Type="http://schemas.openxmlformats.org/officeDocument/2006/relationships/hyperlink" Target="https://www.riotinto.com/-/media/Content/Documents/Sustainability/Corporate-policies/RT-Why-gender-matters.pdf" TargetMode="External"/><Relationship Id="rId41" Type="http://schemas.openxmlformats.org/officeDocument/2006/relationships/hyperlink" Target="https://www.riotinto.com/-/media/Content/Documents/Sustainability/Corporate-policies/RT-Management-system-standard.pdf" TargetMode="External"/><Relationship Id="rId62" Type="http://schemas.openxmlformats.org/officeDocument/2006/relationships/hyperlink" Target="https://www.riotinto.com/-/media/Content/Documents/Sustainability/Corporate-policies/RT-Functional-safety-standard.pdf" TargetMode="External"/><Relationship Id="rId83" Type="http://schemas.openxmlformats.org/officeDocument/2006/relationships/hyperlink" Target="https://www.riotinto.com/-/media/Content/Documents/Sustainability/Corporate-policies/RT-Management-system-standard.pdf" TargetMode="External"/><Relationship Id="rId88" Type="http://schemas.openxmlformats.org/officeDocument/2006/relationships/hyperlink" Target="https://www.riotinto.com/-/media/Content/Documents/Sustainability/Corporate-policies/RT-Management-system-standard.pdf" TargetMode="External"/><Relationship Id="rId111" Type="http://schemas.openxmlformats.org/officeDocument/2006/relationships/hyperlink" Target="https://www.riotinto.com/-/media/Content/Documents/Invest/Reports/Sustainable-development-reports/RT-Sustainability-Fact-Book-2021.pdf" TargetMode="External"/><Relationship Id="rId132" Type="http://schemas.openxmlformats.org/officeDocument/2006/relationships/hyperlink" Target="https://www.riotinto.com/-/media/content/documents/sustainability/corporate-policies/rt-the-way-we-work.pdf" TargetMode="External"/><Relationship Id="rId15" Type="http://schemas.openxmlformats.org/officeDocument/2006/relationships/hyperlink" Target="https://www.riotinto.com/-/media/Content/Documents/Sustainability/Corporate-policies/RT-Management-system-standard.pdf" TargetMode="External"/><Relationship Id="rId36" Type="http://schemas.openxmlformats.org/officeDocument/2006/relationships/hyperlink" Target="https://www.riotinto.com/-/media/Content/Documents/Sustainability/Corporate-policies/RT-Why-cultural-heritage-matters.pdf" TargetMode="External"/><Relationship Id="rId57" Type="http://schemas.openxmlformats.org/officeDocument/2006/relationships/hyperlink" Target="https://www.riotinto.com/-/media/Content/Documents/Sustainability/Corporate-policies/RT-Noise-exposure-control-standard.pdf" TargetMode="External"/><Relationship Id="rId106" Type="http://schemas.openxmlformats.org/officeDocument/2006/relationships/hyperlink" Target="http://www.riotinto.com/annualreport" TargetMode="External"/><Relationship Id="rId127" Type="http://schemas.openxmlformats.org/officeDocument/2006/relationships/hyperlink" Target="https://www.riotinto.com/-/media/Content/Documents/Sustainability/Corporate-policies/RT-The-way-we-work-EN.pdf" TargetMode="External"/><Relationship Id="rId10" Type="http://schemas.openxmlformats.org/officeDocument/2006/relationships/hyperlink" Target="https://www.riotinto.com/-/media/Content/Documents/Sustainability/Corporate-policies/RT-Employment-policy.pdf" TargetMode="External"/><Relationship Id="rId31" Type="http://schemas.openxmlformats.org/officeDocument/2006/relationships/hyperlink" Target="https://www.riotinto.com/-/media/Content/Documents/Sustainability/Corporate-policies/RT-Human-rights-policy.pdf" TargetMode="External"/><Relationship Id="rId52" Type="http://schemas.openxmlformats.org/officeDocument/2006/relationships/hyperlink" Target="https://www.riotinto.com/-/media/Content/Documents/Sustainability/Corporate-policies/RT-Slope-geotechnical-hazards-standard.pdf" TargetMode="External"/><Relationship Id="rId73" Type="http://schemas.openxmlformats.org/officeDocument/2006/relationships/hyperlink" Target="https://www.riotinto.com/-/media/Content/Documents/Invest/Reports/Climate-Change-reports/RT-Climate-report-2021.pdf" TargetMode="External"/><Relationship Id="rId78" Type="http://schemas.openxmlformats.org/officeDocument/2006/relationships/hyperlink" Target="https://www.riotinto.com/-/media/Content/Documents/Sustainability/Corporate-policies/RT-Management-system-standard.pdf" TargetMode="External"/><Relationship Id="rId94" Type="http://schemas.openxmlformats.org/officeDocument/2006/relationships/hyperlink" Target="http://www.riotinto.com/sustainabilityreport" TargetMode="External"/><Relationship Id="rId99" Type="http://schemas.openxmlformats.org/officeDocument/2006/relationships/hyperlink" Target="http://www.riotinto.com/annualreport" TargetMode="External"/><Relationship Id="rId101" Type="http://schemas.openxmlformats.org/officeDocument/2006/relationships/hyperlink" Target="http://www.riotinto.com/sustainabilityreport" TargetMode="External"/><Relationship Id="rId122" Type="http://schemas.openxmlformats.org/officeDocument/2006/relationships/hyperlink" Target="https://riotinto.com/-/media/Content/Documents/Sustainability/Corporate-policies/RT-Air-quality-protection-standard.pdf" TargetMode="External"/><Relationship Id="rId143" Type="http://schemas.openxmlformats.org/officeDocument/2006/relationships/hyperlink" Target="https://cdn-rio.dataweavers.io/-/media/content/documents/sustainability/human-rights/rt-vpshr-report-2023.pdf" TargetMode="External"/><Relationship Id="rId148" Type="http://schemas.openxmlformats.org/officeDocument/2006/relationships/hyperlink" Target="https://www.riotinto.com/footer/modern-slavery-act" TargetMode="External"/><Relationship Id="rId4" Type="http://schemas.openxmlformats.org/officeDocument/2006/relationships/hyperlink" Target="https://www.riotinto.com/-/media/Content/Documents/Sustainability/Corporate-policies/RT-Why-agreements-matter.pdf" TargetMode="External"/><Relationship Id="rId9" Type="http://schemas.openxmlformats.org/officeDocument/2006/relationships/hyperlink" Target="https://www.riotinto.com/-/media/Content/Documents/Sustainability/Corporate-policies/RT-Inclusion-and-diversity-policy.pdf" TargetMode="External"/><Relationship Id="rId26" Type="http://schemas.openxmlformats.org/officeDocument/2006/relationships/hyperlink" Target="https://www.riotinto.com/-/media/Content/Documents/Sustainability/Corporate-policies/RT-Customer-privacy-statement.pdf" TargetMode="External"/><Relationship Id="rId47" Type="http://schemas.openxmlformats.org/officeDocument/2006/relationships/hyperlink" Target="https://www.riotinto.com/-/media/Content/Documents/Sustainability/Corporate-policies/RT-Radiation-exposure-control-standard.pdf" TargetMode="External"/><Relationship Id="rId68" Type="http://schemas.openxmlformats.org/officeDocument/2006/relationships/hyperlink" Target="https://www.riotinto.com/-/media/Content/Documents/Sustainability/Corporate-policies/RT-Mineral-waste-control-standard.pdf" TargetMode="External"/><Relationship Id="rId89" Type="http://schemas.openxmlformats.org/officeDocument/2006/relationships/hyperlink" Target="https://www.riotinto.com/-/media/Content/Documents/Sustainability/Corporate-policies/RT-Industry-associations-climate-change.pdf" TargetMode="External"/><Relationship Id="rId112" Type="http://schemas.openxmlformats.org/officeDocument/2006/relationships/hyperlink" Target="http://www.riotinto.com/sustainabilityreport" TargetMode="External"/><Relationship Id="rId133" Type="http://schemas.openxmlformats.org/officeDocument/2006/relationships/hyperlink" Target="https://www.riotinto.com/-/media/Content/Documents/Sustainability/Corporate-policies/RT-The-way-we-work-EN.pdf" TargetMode="External"/><Relationship Id="rId16" Type="http://schemas.openxmlformats.org/officeDocument/2006/relationships/hyperlink" Target="https://www.riotinto.com/-/media/Content/Documents/Suppliers/Policies/RT-Contractor-privacy-statement.pdf" TargetMode="External"/><Relationship Id="rId37" Type="http://schemas.openxmlformats.org/officeDocument/2006/relationships/hyperlink" Target="https://www.riotinto.com/-/media/Content/Documents/Sustainability/Corporate-policies/RT-Supplier-code-of-conduct.pdf" TargetMode="External"/><Relationship Id="rId58" Type="http://schemas.openxmlformats.org/officeDocument/2006/relationships/hyperlink" Target="https://www.riotinto.com/-/media/Content/Documents/Sustainability/Corporate-policies/RT-Workplace-ergonomics-standard.pdf" TargetMode="External"/><Relationship Id="rId79" Type="http://schemas.openxmlformats.org/officeDocument/2006/relationships/hyperlink" Target="https://www.riotinto.com/-/media/Content/Documents/Sustainability/Corporate-policies/RT-Hazardous-materials-control-standard.pdf" TargetMode="External"/><Relationship Id="rId102" Type="http://schemas.openxmlformats.org/officeDocument/2006/relationships/hyperlink" Target="http://www.riotinto.com/annualreport" TargetMode="External"/><Relationship Id="rId123" Type="http://schemas.openxmlformats.org/officeDocument/2006/relationships/hyperlink" Target="https://www.riotinto.com/-/media/Content/Documents/Sustainability/Corporate-policies/RT-Land-management-standard.pdf" TargetMode="External"/><Relationship Id="rId144" Type="http://schemas.openxmlformats.org/officeDocument/2006/relationships/hyperlink" Target="https://www.riotinto.com/-/media/Content/Documents/Sustainability/Human-Rights/RT-VPSHR-report-2019.pdf" TargetMode="External"/><Relationship Id="rId90" Type="http://schemas.openxmlformats.org/officeDocument/2006/relationships/hyperlink" Target="https://www.riotinto.com/-/media/Content/Documents/Sustainability/Corporate-policies/RT-Management-system-standard.pdf" TargetMode="Externa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3" Type="http://schemas.openxmlformats.org/officeDocument/2006/relationships/hyperlink" Target="https://www.riotinto.com/-/media/Content/Documents/Invest/Corporate-governance/Board-committees/RT-Sustainability-Committee-terms-of-reference.pdf" TargetMode="External"/><Relationship Id="rId18" Type="http://schemas.openxmlformats.org/officeDocument/2006/relationships/hyperlink" Target="https://www.riotinto.com/sustainability/human-rights" TargetMode="External"/><Relationship Id="rId26" Type="http://schemas.openxmlformats.org/officeDocument/2006/relationships/hyperlink" Target="https://www.riotinto.com/-/media/Content/Documents/Sustainability/Corporate-policies/RT-Management-system-standard.pdf" TargetMode="External"/><Relationship Id="rId39" Type="http://schemas.openxmlformats.org/officeDocument/2006/relationships/hyperlink" Target="http://www.riotinto.com/sustainabilityreport" TargetMode="External"/><Relationship Id="rId21" Type="http://schemas.openxmlformats.org/officeDocument/2006/relationships/hyperlink" Target="https://www.riotinto.com/-/media/Content/Documents/Sustainability/Corporate-policies/RT-Employment-policy.pdf" TargetMode="External"/><Relationship Id="rId34" Type="http://schemas.openxmlformats.org/officeDocument/2006/relationships/hyperlink" Target="https://www.riotinto.com/sustainability/ethics-integrity" TargetMode="External"/><Relationship Id="rId42" Type="http://schemas.openxmlformats.org/officeDocument/2006/relationships/hyperlink" Target="https://www.riotinto.com/-/media/content/documents/sustainability/corporate-policies/rt-the-way-we-work.pdf" TargetMode="External"/><Relationship Id="rId47" Type="http://schemas.openxmlformats.org/officeDocument/2006/relationships/hyperlink" Target="https://www.riotinto.com/en/sustainability/ethics-compliance/value-chain" TargetMode="External"/><Relationship Id="rId50" Type="http://schemas.openxmlformats.org/officeDocument/2006/relationships/drawing" Target="../drawings/drawing47.xml"/><Relationship Id="rId7" Type="http://schemas.openxmlformats.org/officeDocument/2006/relationships/hyperlink" Target="https://www.riotinto.com/sustainability/communities" TargetMode="External"/><Relationship Id="rId2" Type="http://schemas.openxmlformats.org/officeDocument/2006/relationships/hyperlink" Target="https://www.riotinto.com/-/media/Content/Documents/Sustainability/Corporate-policies/RT-Why-human-rights-matter-EN.pdf" TargetMode="External"/><Relationship Id="rId16" Type="http://schemas.openxmlformats.org/officeDocument/2006/relationships/hyperlink" Target="https://www.riotinto.com/-/media/Content/Documents/Sustainability/Corporate-policies/RT-Inclusion-and-diversity-policy.pdf" TargetMode="External"/><Relationship Id="rId29" Type="http://schemas.openxmlformats.org/officeDocument/2006/relationships/hyperlink" Target="http://www.riotinto.com/annualreport" TargetMode="External"/><Relationship Id="rId11" Type="http://schemas.openxmlformats.org/officeDocument/2006/relationships/hyperlink" Target="https://www.riotinto.com/-/media/Content/Documents/Sustainability/Corporate-policies/RT-Supplier-code-of-conduct.pdf" TargetMode="External"/><Relationship Id="rId24" Type="http://schemas.openxmlformats.org/officeDocument/2006/relationships/hyperlink" Target="https://www.riotinto.com/-/media/content/documents/sustainability/corporate-policies/rt-the-way-we-work.pdf" TargetMode="External"/><Relationship Id="rId32" Type="http://schemas.openxmlformats.org/officeDocument/2006/relationships/hyperlink" Target="https://www.riotinto.com/sustainability/ethics-integrity" TargetMode="External"/><Relationship Id="rId37" Type="http://schemas.openxmlformats.org/officeDocument/2006/relationships/hyperlink" Target="http://www.riotinto.com/annualreport" TargetMode="External"/><Relationship Id="rId40" Type="http://schemas.openxmlformats.org/officeDocument/2006/relationships/hyperlink" Target="http://www.riotinto.com/annualreport" TargetMode="External"/><Relationship Id="rId45" Type="http://schemas.openxmlformats.org/officeDocument/2006/relationships/hyperlink" Target="https://www.riotinto.com/-/media/Content/Documents/Sustainability/Corporate-policies/RT-HSEC-policy.pdf" TargetMode="External"/><Relationship Id="rId5" Type="http://schemas.openxmlformats.org/officeDocument/2006/relationships/hyperlink" Target="https://www.riotinto.com/sustainability/human-rights" TargetMode="External"/><Relationship Id="rId15" Type="http://schemas.openxmlformats.org/officeDocument/2006/relationships/hyperlink" Target="https://cdn-rio.dataweavers.io/-/media/content/documents/sustainability/human-rights/rt-vpshr-report-2023.pdf" TargetMode="External"/><Relationship Id="rId23" Type="http://schemas.openxmlformats.org/officeDocument/2006/relationships/hyperlink" Target="https://www.riotinto.com/-/media/Content/Documents/Sustainability/Corporate-policies/RT-myVoice-procedure.pdf" TargetMode="External"/><Relationship Id="rId28" Type="http://schemas.openxmlformats.org/officeDocument/2006/relationships/hyperlink" Target="https://www.riotinto.com/-/media/Content/Documents/Sustainability/Corporate-policies/RT-HSEC-policy.pdf" TargetMode="External"/><Relationship Id="rId36" Type="http://schemas.openxmlformats.org/officeDocument/2006/relationships/hyperlink" Target="https://www.riotinto.com/-/media/Content/Documents/Sustainability/Corporate-policies/RT-Supplier-code-of-conduct.pdf" TargetMode="External"/><Relationship Id="rId49" Type="http://schemas.openxmlformats.org/officeDocument/2006/relationships/hyperlink" Target="https://cdn-rio.dataweavers.io/-/media/content/documents/invest/reports/taxes-paid-reports/rt-2023-taxes-paid.pdf" TargetMode="External"/><Relationship Id="rId10" Type="http://schemas.openxmlformats.org/officeDocument/2006/relationships/hyperlink" Target="https://www.riotinto.com/sustainability/ethics-integrity" TargetMode="External"/><Relationship Id="rId19" Type="http://schemas.openxmlformats.org/officeDocument/2006/relationships/hyperlink" Target="https://www.riotinto.com/-/media/Content/Documents/Sustainability/Corporate-policies/RT-Why-gender-matters.pdf" TargetMode="External"/><Relationship Id="rId31" Type="http://schemas.openxmlformats.org/officeDocument/2006/relationships/hyperlink" Target="http://www.riotinto.com/sustainabilityreport" TargetMode="External"/><Relationship Id="rId44" Type="http://schemas.openxmlformats.org/officeDocument/2006/relationships/hyperlink" Target="https://www.riotinto.com/en/sustainability/ethics-compliance/value-chain" TargetMode="External"/><Relationship Id="rId4" Type="http://schemas.openxmlformats.org/officeDocument/2006/relationships/hyperlink" Target="https://www.riotinto.com/-/media/Content/Documents/Sustainability/Corporate-policies/RT-Employment-policy.pdf" TargetMode="External"/><Relationship Id="rId9" Type="http://schemas.openxmlformats.org/officeDocument/2006/relationships/hyperlink" Target="https://www.riotinto.com/-/media/Content/Documents/Sustainability/Corporate-policies/RT-Why-cultural-heritage-matters.pdf" TargetMode="External"/><Relationship Id="rId14" Type="http://schemas.openxmlformats.org/officeDocument/2006/relationships/hyperlink" Target="https://www.riotinto.com/-/media/content/documents/sustainability/corporate-policies/rt-the-way-we-work.pdf" TargetMode="External"/><Relationship Id="rId22" Type="http://schemas.openxmlformats.org/officeDocument/2006/relationships/hyperlink" Target="https://www.riotinto.com/-/media/Content/Documents/Sustainability/Corporate-policies/RT-Supplier-code-of-conduct.pdf" TargetMode="External"/><Relationship Id="rId27" Type="http://schemas.openxmlformats.org/officeDocument/2006/relationships/hyperlink" Target="https://www.riotinto.com/-/media/Content/Documents/Sustainability/Corporate-policies/RT-Supplier-code-of-conduct.pdf" TargetMode="External"/><Relationship Id="rId30" Type="http://schemas.openxmlformats.org/officeDocument/2006/relationships/hyperlink" Target="http://www.riotinto.com/annualreport" TargetMode="External"/><Relationship Id="rId35" Type="http://schemas.openxmlformats.org/officeDocument/2006/relationships/hyperlink" Target="https://www.riotinto.com/-/media/Content/Documents/Sustainability/Corporate-policies/RT-myVoice-procedure.pdf" TargetMode="External"/><Relationship Id="rId43" Type="http://schemas.openxmlformats.org/officeDocument/2006/relationships/hyperlink" Target="https://www.riotinto.com/en/invest/reports/modern-slavery" TargetMode="External"/><Relationship Id="rId48" Type="http://schemas.openxmlformats.org/officeDocument/2006/relationships/hyperlink" Target="https://www.riotinto.com/en/sustainability/ethics-compliance/value-chain" TargetMode="External"/><Relationship Id="rId8" Type="http://schemas.openxmlformats.org/officeDocument/2006/relationships/hyperlink" Target="https://www.riotinto.com/-/media/Content/Documents/Sustainability/Corporate-policies/RT-Why-gender-matters.pdf" TargetMode="External"/><Relationship Id="rId3" Type="http://schemas.openxmlformats.org/officeDocument/2006/relationships/hyperlink" Target="https://www.riotinto.com/-/media/Content/Documents/Sustainability/Corporate-policies/RT-Role-of-civil-society-organisations.pdf" TargetMode="External"/><Relationship Id="rId12" Type="http://schemas.openxmlformats.org/officeDocument/2006/relationships/hyperlink" Target="https://www.riotinto.com/-/media/Content/Documents/Sustainability/Corporate-policies/RT-Why-agreements-matter.pdf" TargetMode="External"/><Relationship Id="rId17" Type="http://schemas.openxmlformats.org/officeDocument/2006/relationships/hyperlink" Target="https://www.riotinto.com/sustainability/ethics-integrity" TargetMode="External"/><Relationship Id="rId25" Type="http://schemas.openxmlformats.org/officeDocument/2006/relationships/hyperlink" Target="http://www.riotinto.com/climatereport" TargetMode="External"/><Relationship Id="rId33" Type="http://schemas.openxmlformats.org/officeDocument/2006/relationships/hyperlink" Target="https://cdn-rio.dataweavers.io/-/media/content/documents/sustainability/corporate-policies/business-integrity-standard/rt-business-integrity-standard.pdf" TargetMode="External"/><Relationship Id="rId38" Type="http://schemas.openxmlformats.org/officeDocument/2006/relationships/hyperlink" Target="https://www.riotinto.com/en/invest/reports/modern-slavery" TargetMode="External"/><Relationship Id="rId46" Type="http://schemas.openxmlformats.org/officeDocument/2006/relationships/hyperlink" Target="https://www.riotinto.com/-/media/Content/Documents/Sustainability/Corporate-policies/RT-myVoice-procedure.pdf" TargetMode="External"/><Relationship Id="rId20" Type="http://schemas.openxmlformats.org/officeDocument/2006/relationships/hyperlink" Target="https://www.riotinto.com/-/media/Content/Documents/Sustainability/Corporate-policies/RT-Human-rights-policy.pdf" TargetMode="External"/><Relationship Id="rId41" Type="http://schemas.openxmlformats.org/officeDocument/2006/relationships/hyperlink" Target="http://www.riotinto.com/annualreport"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en/sustainability/communities/sustainable-procurement" TargetMode="Externa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726F-EF89-44D5-9628-CF5CF25B14DD}">
  <sheetPr codeName="Sheet1"/>
  <dimension ref="A1:Z50"/>
  <sheetViews>
    <sheetView tabSelected="1" showRuler="0" topLeftCell="A97" zoomScale="10" zoomScaleNormal="10" workbookViewId="0">
      <selection activeCell="EB449" sqref="EB449"/>
    </sheetView>
  </sheetViews>
  <sheetFormatPr defaultColWidth="13.7109375" defaultRowHeight="12.75"/>
  <cols>
    <col min="1" max="1" width="177" customWidth="1"/>
  </cols>
  <sheetData>
    <row r="1" spans="1:26" ht="409.5" customHeight="1">
      <c r="A1" s="5"/>
      <c r="B1" s="5"/>
      <c r="C1" s="5"/>
      <c r="D1" s="5"/>
      <c r="E1" s="5"/>
      <c r="F1" s="5"/>
      <c r="G1" s="5"/>
      <c r="H1" s="5"/>
      <c r="I1" s="5"/>
      <c r="J1" s="5"/>
      <c r="K1" s="5"/>
      <c r="L1" s="5"/>
      <c r="M1" s="5"/>
      <c r="N1" s="5"/>
      <c r="O1" s="5"/>
      <c r="P1" s="5"/>
      <c r="Q1" s="5"/>
      <c r="R1" s="5"/>
      <c r="S1" s="5"/>
      <c r="T1" s="5"/>
      <c r="U1" s="5"/>
      <c r="V1" s="5"/>
      <c r="W1" s="5"/>
      <c r="X1" s="5"/>
      <c r="Y1" s="5"/>
      <c r="Z1" s="5"/>
    </row>
    <row r="2" spans="1:26" ht="15" customHeight="1">
      <c r="A2" s="5"/>
      <c r="B2" s="5"/>
      <c r="C2" s="5"/>
      <c r="D2" s="5"/>
      <c r="E2" s="5"/>
      <c r="F2" s="5"/>
      <c r="G2" s="5"/>
      <c r="H2" s="5"/>
      <c r="I2" s="5"/>
      <c r="J2" s="5"/>
      <c r="K2" s="5"/>
      <c r="L2" s="5"/>
      <c r="M2" s="5"/>
      <c r="N2" s="5"/>
      <c r="O2" s="5"/>
      <c r="P2" s="5"/>
      <c r="Q2" s="5"/>
      <c r="R2" s="5"/>
      <c r="S2" s="5"/>
      <c r="T2" s="5"/>
      <c r="U2" s="5"/>
      <c r="V2" s="5"/>
      <c r="W2" s="5"/>
      <c r="X2" s="5"/>
      <c r="Y2" s="5"/>
      <c r="Z2" s="5"/>
    </row>
    <row r="3" spans="1:26" ht="15" customHeight="1">
      <c r="A3" s="5"/>
      <c r="B3" s="5"/>
      <c r="C3" s="5"/>
      <c r="D3" s="5"/>
      <c r="E3" s="5"/>
      <c r="F3" s="5"/>
      <c r="G3" s="5"/>
      <c r="H3" s="5"/>
      <c r="I3" s="5"/>
      <c r="J3" s="5"/>
      <c r="K3" s="5"/>
      <c r="L3" s="5"/>
      <c r="M3" s="5"/>
      <c r="N3" s="5"/>
      <c r="O3" s="5"/>
      <c r="P3" s="5"/>
      <c r="Q3" s="5"/>
      <c r="R3" s="5"/>
      <c r="S3" s="5"/>
      <c r="T3" s="5"/>
      <c r="U3" s="5"/>
      <c r="V3" s="5"/>
      <c r="W3" s="5"/>
      <c r="X3" s="5"/>
      <c r="Y3" s="5"/>
      <c r="Z3" s="5"/>
    </row>
    <row r="4" spans="1:26" ht="15" customHeight="1">
      <c r="A4" s="5"/>
      <c r="B4" s="5"/>
      <c r="C4" s="5"/>
      <c r="D4" s="5"/>
      <c r="E4" s="5"/>
      <c r="F4" s="5"/>
      <c r="G4" s="5"/>
      <c r="H4" s="5"/>
      <c r="I4" s="5"/>
      <c r="J4" s="5"/>
      <c r="K4" s="5"/>
      <c r="L4" s="5"/>
      <c r="M4" s="5"/>
      <c r="N4" s="5"/>
      <c r="O4" s="5"/>
      <c r="P4" s="5"/>
      <c r="Q4" s="5"/>
      <c r="R4" s="5"/>
      <c r="S4" s="5"/>
      <c r="T4" s="5"/>
      <c r="U4" s="5"/>
      <c r="V4" s="5"/>
      <c r="W4" s="5"/>
      <c r="X4" s="5"/>
      <c r="Y4" s="5"/>
      <c r="Z4" s="5"/>
    </row>
    <row r="5" spans="1:26" ht="15" customHeight="1">
      <c r="A5" s="5"/>
      <c r="B5" s="5"/>
      <c r="C5" s="5"/>
      <c r="D5" s="5"/>
      <c r="E5" s="5"/>
      <c r="F5" s="5"/>
      <c r="G5" s="5"/>
      <c r="H5" s="5"/>
      <c r="I5" s="5"/>
      <c r="J5" s="5"/>
      <c r="K5" s="5"/>
      <c r="L5" s="5"/>
      <c r="M5" s="5"/>
      <c r="N5" s="5"/>
      <c r="O5" s="5"/>
      <c r="P5" s="5"/>
      <c r="Q5" s="5"/>
      <c r="R5" s="5"/>
      <c r="S5" s="5"/>
      <c r="T5" s="5"/>
      <c r="U5" s="5"/>
      <c r="V5" s="5"/>
      <c r="W5" s="5"/>
      <c r="X5" s="5"/>
      <c r="Y5" s="5"/>
      <c r="Z5" s="5"/>
    </row>
    <row r="6" spans="1:26" ht="15" customHeight="1">
      <c r="A6" s="5"/>
      <c r="B6" s="5"/>
      <c r="C6" s="5"/>
      <c r="D6" s="5"/>
      <c r="E6" s="5"/>
      <c r="F6" s="5"/>
      <c r="G6" s="5"/>
      <c r="H6" s="5"/>
      <c r="I6" s="5"/>
      <c r="J6" s="5"/>
      <c r="K6" s="5"/>
      <c r="L6" s="5"/>
      <c r="M6" s="5"/>
      <c r="N6" s="5"/>
      <c r="O6" s="5"/>
      <c r="P6" s="5"/>
      <c r="Q6" s="5"/>
      <c r="R6" s="5"/>
      <c r="S6" s="5"/>
      <c r="T6" s="5"/>
      <c r="U6" s="5"/>
      <c r="V6" s="5"/>
      <c r="W6" s="5"/>
      <c r="X6" s="5"/>
      <c r="Y6" s="5"/>
      <c r="Z6" s="5"/>
    </row>
    <row r="7" spans="1:26" ht="15" customHeight="1">
      <c r="A7" s="5"/>
      <c r="B7" s="5"/>
      <c r="C7" s="5"/>
      <c r="D7" s="5"/>
      <c r="E7" s="5"/>
      <c r="F7" s="5"/>
      <c r="G7" s="5"/>
      <c r="H7" s="5"/>
      <c r="I7" s="5"/>
      <c r="J7" s="5"/>
      <c r="K7" s="5"/>
      <c r="L7" s="5"/>
      <c r="M7" s="5"/>
      <c r="N7" s="5"/>
      <c r="O7" s="5"/>
      <c r="P7" s="5"/>
      <c r="Q7" s="5"/>
      <c r="R7" s="5"/>
      <c r="S7" s="5"/>
      <c r="T7" s="5"/>
      <c r="U7" s="5"/>
      <c r="V7" s="5"/>
      <c r="W7" s="5"/>
      <c r="X7" s="5"/>
      <c r="Y7" s="5"/>
      <c r="Z7" s="5"/>
    </row>
    <row r="8" spans="1:26" ht="15" customHeight="1">
      <c r="A8" s="5"/>
      <c r="B8" s="5"/>
      <c r="C8" s="5"/>
      <c r="D8" s="5"/>
      <c r="E8" s="5"/>
      <c r="F8" s="5"/>
      <c r="G8" s="5"/>
      <c r="H8" s="5"/>
      <c r="I8" s="5"/>
      <c r="J8" s="5"/>
      <c r="K8" s="5"/>
      <c r="L8" s="5"/>
      <c r="M8" s="5"/>
      <c r="N8" s="5"/>
      <c r="O8" s="5"/>
      <c r="P8" s="5"/>
      <c r="Q8" s="5"/>
      <c r="R8" s="5"/>
      <c r="S8" s="5"/>
      <c r="T8" s="5"/>
      <c r="U8" s="5"/>
      <c r="V8" s="5"/>
      <c r="W8" s="5"/>
      <c r="X8" s="5"/>
      <c r="Y8" s="5"/>
      <c r="Z8" s="5"/>
    </row>
    <row r="9" spans="1:26" ht="15" customHeight="1">
      <c r="A9" s="5"/>
      <c r="B9" s="5"/>
      <c r="C9" s="5"/>
      <c r="D9" s="5"/>
      <c r="E9" s="5"/>
      <c r="F9" s="5"/>
      <c r="G9" s="5"/>
      <c r="H9" s="5"/>
      <c r="I9" s="5"/>
      <c r="J9" s="5"/>
      <c r="K9" s="5"/>
      <c r="L9" s="5"/>
      <c r="M9" s="5"/>
      <c r="N9" s="5"/>
      <c r="O9" s="5"/>
      <c r="P9" s="5"/>
      <c r="Q9" s="5"/>
      <c r="R9" s="5"/>
      <c r="S9" s="5"/>
      <c r="T9" s="5"/>
      <c r="U9" s="5"/>
      <c r="V9" s="5"/>
      <c r="W9" s="5"/>
      <c r="X9" s="5"/>
      <c r="Y9" s="5"/>
      <c r="Z9" s="5"/>
    </row>
    <row r="10" spans="1:26" ht="15" customHeight="1">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5" customHeight="1">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5" customHeight="1">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sheetData>
  <sheetProtection algorithmName="SHA-512" hashValue="tFD3FnO5TMCL5NqbAy/VgDxxfP8b8QOa5nLn5/hjg3gEjsVdzC+p79F7p0zJL/CRxIcbSNkjwKsYPaJqA0+L/g==" saltValue="sV2j2qRbG3PoEDbpcSDwbQ==" spinCount="100000" sheet="1" objects="1" scenarios="1"/>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R155"/>
  <sheetViews>
    <sheetView showGridLines="0" showRuler="0" zoomScaleNormal="100" workbookViewId="0">
      <selection activeCell="B6" sqref="B6:H6"/>
    </sheetView>
  </sheetViews>
  <sheetFormatPr defaultColWidth="13.7109375" defaultRowHeight="12.75"/>
  <cols>
    <col min="1" max="1" width="7.42578125" customWidth="1"/>
    <col min="2" max="2" width="83.28515625" customWidth="1"/>
    <col min="3" max="8" width="17" customWidth="1"/>
  </cols>
  <sheetData>
    <row r="1" spans="1:18" ht="15" customHeight="1">
      <c r="A1" s="1"/>
      <c r="B1" s="1"/>
      <c r="C1" s="1"/>
      <c r="D1" s="1"/>
      <c r="E1" s="1"/>
      <c r="F1" s="1"/>
      <c r="G1" s="1"/>
      <c r="H1" s="5"/>
      <c r="I1" s="5"/>
      <c r="J1" s="5"/>
      <c r="K1" s="5"/>
      <c r="L1" s="5"/>
      <c r="M1" s="5"/>
      <c r="N1" s="1"/>
      <c r="O1" s="1"/>
      <c r="P1" s="1"/>
      <c r="Q1" s="1"/>
      <c r="R1" s="1"/>
    </row>
    <row r="2" spans="1:18" ht="15" customHeight="1">
      <c r="A2" s="1"/>
      <c r="B2" s="6"/>
      <c r="C2" s="1"/>
      <c r="D2" s="1"/>
      <c r="E2" s="1"/>
      <c r="F2" s="1"/>
      <c r="G2" s="1250" t="s">
        <v>0</v>
      </c>
      <c r="H2" s="1250"/>
      <c r="I2" s="5"/>
      <c r="J2" s="5"/>
      <c r="K2" s="5"/>
      <c r="L2" s="5"/>
      <c r="M2" s="5"/>
      <c r="N2" s="1"/>
      <c r="O2" s="1"/>
      <c r="P2" s="1"/>
      <c r="Q2" s="1"/>
      <c r="R2" s="1"/>
    </row>
    <row r="3" spans="1:18" ht="15" customHeight="1">
      <c r="A3" s="1"/>
      <c r="B3" s="1"/>
      <c r="C3" s="1"/>
      <c r="D3" s="1"/>
      <c r="E3" s="1"/>
      <c r="F3" s="1"/>
      <c r="G3" s="1"/>
      <c r="H3" s="5"/>
      <c r="I3" s="5"/>
      <c r="J3" s="5"/>
      <c r="K3" s="5"/>
      <c r="L3" s="5"/>
      <c r="M3" s="5"/>
      <c r="N3" s="1"/>
      <c r="O3" s="1"/>
      <c r="P3" s="1"/>
      <c r="Q3" s="1"/>
      <c r="R3" s="1"/>
    </row>
    <row r="4" spans="1:18" ht="15" customHeight="1">
      <c r="A4" s="1"/>
      <c r="B4" s="1"/>
      <c r="C4" s="1"/>
      <c r="D4" s="1"/>
      <c r="E4" s="1"/>
      <c r="F4" s="1"/>
      <c r="G4" s="1"/>
      <c r="H4" s="5"/>
      <c r="I4" s="5"/>
      <c r="J4" s="5"/>
      <c r="K4" s="5"/>
      <c r="L4" s="5"/>
      <c r="M4" s="5"/>
      <c r="N4" s="1"/>
      <c r="O4" s="1"/>
      <c r="P4" s="1"/>
      <c r="Q4" s="1"/>
      <c r="R4" s="1"/>
    </row>
    <row r="5" spans="1:18" ht="19.149999999999999" customHeight="1">
      <c r="A5" s="1"/>
      <c r="B5" s="1262" t="s">
        <v>405</v>
      </c>
      <c r="C5" s="1262"/>
      <c r="D5" s="1262"/>
      <c r="E5" s="1262"/>
      <c r="F5" s="1262"/>
      <c r="G5" s="1262"/>
      <c r="H5" s="1262"/>
      <c r="I5" s="63"/>
      <c r="J5" s="63"/>
      <c r="K5" s="63"/>
      <c r="L5" s="63"/>
      <c r="M5" s="63"/>
      <c r="N5" s="64"/>
      <c r="O5" s="21"/>
      <c r="P5" s="21"/>
      <c r="Q5" s="21"/>
      <c r="R5" s="22"/>
    </row>
    <row r="6" spans="1:18" ht="151.5" customHeight="1">
      <c r="A6" s="1"/>
      <c r="B6" s="1253" t="s">
        <v>3771</v>
      </c>
      <c r="C6" s="1253"/>
      <c r="D6" s="1253"/>
      <c r="E6" s="1253"/>
      <c r="F6" s="1253"/>
      <c r="G6" s="1253"/>
      <c r="H6" s="1253"/>
      <c r="I6" s="22"/>
      <c r="J6" s="22"/>
      <c r="K6" s="65"/>
      <c r="L6" s="22"/>
      <c r="M6" s="22"/>
      <c r="N6" s="1"/>
      <c r="O6" s="5"/>
      <c r="P6" s="5"/>
      <c r="Q6" s="5"/>
      <c r="R6" s="66"/>
    </row>
    <row r="7" spans="1:18" ht="17.25" customHeight="1">
      <c r="A7" s="1"/>
      <c r="B7" s="716"/>
      <c r="C7" s="716"/>
      <c r="D7" s="716"/>
      <c r="E7" s="716"/>
      <c r="F7" s="716"/>
      <c r="G7" s="716"/>
      <c r="H7" s="716"/>
      <c r="I7" s="22"/>
      <c r="J7" s="22"/>
      <c r="K7" s="65"/>
      <c r="L7" s="22"/>
      <c r="M7" s="22"/>
      <c r="N7" s="1"/>
      <c r="O7" s="5"/>
      <c r="P7" s="5"/>
      <c r="Q7" s="5"/>
      <c r="R7" s="66"/>
    </row>
    <row r="8" spans="1:18" ht="17.25" customHeight="1">
      <c r="A8" s="1"/>
      <c r="B8" s="534" t="s">
        <v>406</v>
      </c>
      <c r="C8" s="565"/>
      <c r="D8" s="539">
        <v>2024</v>
      </c>
      <c r="E8" s="540" t="s">
        <v>315</v>
      </c>
      <c r="F8" s="540" t="s">
        <v>316</v>
      </c>
      <c r="G8" s="540" t="s">
        <v>317</v>
      </c>
      <c r="H8" s="540" t="s">
        <v>318</v>
      </c>
      <c r="I8" s="22"/>
      <c r="J8" s="22"/>
      <c r="K8" s="65"/>
      <c r="L8" s="22"/>
      <c r="M8" s="22"/>
      <c r="N8" s="1"/>
      <c r="O8" s="5"/>
      <c r="P8" s="5"/>
      <c r="Q8" s="5"/>
      <c r="R8" s="66"/>
    </row>
    <row r="9" spans="1:18" ht="17.25" customHeight="1" thickBot="1">
      <c r="A9" s="1"/>
      <c r="B9" s="117" t="s">
        <v>407</v>
      </c>
      <c r="C9" s="118"/>
      <c r="D9" s="574">
        <v>60000</v>
      </c>
      <c r="E9" s="32">
        <v>57000</v>
      </c>
      <c r="F9" s="32">
        <v>54000</v>
      </c>
      <c r="G9" s="32">
        <v>49000</v>
      </c>
      <c r="H9" s="32">
        <v>47500</v>
      </c>
      <c r="I9" s="22"/>
      <c r="J9" s="22"/>
      <c r="K9" s="65"/>
      <c r="L9" s="22"/>
      <c r="M9" s="22"/>
      <c r="N9" s="1"/>
      <c r="O9" s="5"/>
      <c r="P9" s="5"/>
      <c r="Q9" s="5"/>
      <c r="R9" s="66"/>
    </row>
    <row r="10" spans="1:18" ht="17.25" customHeight="1">
      <c r="A10" s="1"/>
      <c r="B10" s="1251" t="s">
        <v>408</v>
      </c>
      <c r="C10" s="1251"/>
      <c r="D10" s="44"/>
      <c r="E10" s="54"/>
      <c r="F10" s="45"/>
      <c r="G10" s="45"/>
      <c r="H10" s="45"/>
      <c r="I10" s="22"/>
      <c r="J10" s="22"/>
      <c r="K10" s="65"/>
      <c r="L10" s="22"/>
      <c r="M10" s="22"/>
      <c r="N10" s="1"/>
      <c r="O10" s="5"/>
      <c r="P10" s="5"/>
      <c r="Q10" s="5"/>
      <c r="R10" s="66"/>
    </row>
    <row r="11" spans="1:18" ht="17.25" customHeight="1">
      <c r="A11" s="1"/>
      <c r="B11" s="38"/>
      <c r="C11" s="38"/>
      <c r="D11" s="38"/>
      <c r="E11" s="48"/>
      <c r="F11" s="39"/>
      <c r="G11" s="39"/>
      <c r="H11" s="39"/>
      <c r="I11" s="22"/>
      <c r="J11" s="22"/>
      <c r="K11" s="65"/>
      <c r="L11" s="22"/>
      <c r="M11" s="22"/>
      <c r="N11" s="1"/>
      <c r="O11" s="5"/>
      <c r="P11" s="5"/>
      <c r="Q11" s="5"/>
      <c r="R11" s="66"/>
    </row>
    <row r="12" spans="1:18" ht="17.25" customHeight="1">
      <c r="A12" s="1"/>
      <c r="B12" s="534" t="s">
        <v>394</v>
      </c>
      <c r="C12" s="565"/>
      <c r="D12" s="539">
        <v>2024</v>
      </c>
      <c r="E12" s="540" t="s">
        <v>315</v>
      </c>
      <c r="F12" s="540" t="s">
        <v>316</v>
      </c>
      <c r="G12" s="540" t="s">
        <v>317</v>
      </c>
      <c r="H12" s="540" t="s">
        <v>318</v>
      </c>
      <c r="I12" s="22"/>
      <c r="J12" s="22"/>
      <c r="K12" s="65"/>
      <c r="L12" s="22"/>
      <c r="M12" s="22"/>
      <c r="N12" s="1"/>
      <c r="O12" s="5"/>
      <c r="P12" s="5"/>
      <c r="Q12" s="5"/>
      <c r="R12" s="66"/>
    </row>
    <row r="13" spans="1:18" ht="17.25" customHeight="1">
      <c r="A13" s="1"/>
      <c r="B13" s="82" t="s">
        <v>336</v>
      </c>
      <c r="C13" s="91"/>
      <c r="D13" s="570">
        <v>60000</v>
      </c>
      <c r="E13" s="79">
        <v>57000</v>
      </c>
      <c r="F13" s="79">
        <v>54000</v>
      </c>
      <c r="G13" s="79">
        <v>49000</v>
      </c>
      <c r="H13" s="79">
        <v>47500</v>
      </c>
      <c r="I13" s="22"/>
      <c r="J13" s="22"/>
      <c r="K13" s="65"/>
      <c r="L13" s="22"/>
      <c r="M13" s="22"/>
      <c r="N13" s="1"/>
      <c r="O13" s="5"/>
      <c r="P13" s="5"/>
      <c r="Q13" s="5"/>
      <c r="R13" s="66"/>
    </row>
    <row r="14" spans="1:18" ht="17.25" customHeight="1">
      <c r="A14" s="1"/>
      <c r="B14" s="92" t="s">
        <v>409</v>
      </c>
      <c r="C14" s="93"/>
      <c r="D14" s="571">
        <v>26000</v>
      </c>
      <c r="E14" s="94">
        <v>26000</v>
      </c>
      <c r="F14" s="94">
        <v>25000</v>
      </c>
      <c r="G14" s="94">
        <v>22500</v>
      </c>
      <c r="H14" s="94">
        <v>21100</v>
      </c>
      <c r="I14" s="22"/>
      <c r="J14" s="22"/>
      <c r="K14" s="65"/>
      <c r="L14" s="22"/>
      <c r="M14" s="22"/>
      <c r="N14" s="1"/>
      <c r="O14" s="5"/>
      <c r="P14" s="5"/>
      <c r="Q14" s="5"/>
      <c r="R14" s="66"/>
    </row>
    <row r="15" spans="1:18" ht="17.25" customHeight="1">
      <c r="A15" s="1"/>
      <c r="B15" s="92" t="s">
        <v>410</v>
      </c>
      <c r="C15" s="93"/>
      <c r="D15" s="571">
        <v>7000</v>
      </c>
      <c r="E15" s="94">
        <v>6000</v>
      </c>
      <c r="F15" s="94">
        <v>5000</v>
      </c>
      <c r="G15" s="94">
        <v>4500</v>
      </c>
      <c r="H15" s="94">
        <v>4500</v>
      </c>
      <c r="I15" s="22"/>
      <c r="J15" s="22"/>
      <c r="K15" s="65"/>
      <c r="L15" s="22"/>
      <c r="M15" s="22"/>
      <c r="N15" s="1"/>
      <c r="O15" s="5"/>
      <c r="P15" s="5"/>
      <c r="Q15" s="5"/>
      <c r="R15" s="66"/>
    </row>
    <row r="16" spans="1:18" ht="17.25" customHeight="1">
      <c r="A16" s="1"/>
      <c r="B16" s="92" t="s">
        <v>411</v>
      </c>
      <c r="C16" s="93"/>
      <c r="D16" s="571">
        <v>19000</v>
      </c>
      <c r="E16" s="94">
        <v>18000</v>
      </c>
      <c r="F16" s="94">
        <v>17000</v>
      </c>
      <c r="G16" s="94">
        <v>15500</v>
      </c>
      <c r="H16" s="94">
        <v>15000</v>
      </c>
      <c r="I16" s="22"/>
      <c r="J16" s="22"/>
      <c r="K16" s="65"/>
      <c r="L16" s="22"/>
      <c r="M16" s="22"/>
      <c r="N16" s="1"/>
      <c r="O16" s="5"/>
      <c r="P16" s="5"/>
      <c r="Q16" s="5"/>
      <c r="R16" s="66"/>
    </row>
    <row r="17" spans="1:18" ht="17.25" customHeight="1">
      <c r="A17" s="1"/>
      <c r="B17" s="92" t="s">
        <v>335</v>
      </c>
      <c r="C17" s="93"/>
      <c r="D17" s="571">
        <v>1000</v>
      </c>
      <c r="E17" s="94">
        <v>1000</v>
      </c>
      <c r="F17" s="94">
        <v>1000</v>
      </c>
      <c r="G17" s="94">
        <v>1000</v>
      </c>
      <c r="H17" s="94">
        <v>1000</v>
      </c>
      <c r="I17" s="22"/>
      <c r="J17" s="22"/>
      <c r="K17" s="65"/>
      <c r="L17" s="22"/>
      <c r="M17" s="22"/>
      <c r="N17" s="1"/>
      <c r="O17" s="5"/>
      <c r="P17" s="5"/>
      <c r="Q17" s="5"/>
      <c r="R17" s="66"/>
    </row>
    <row r="18" spans="1:18" ht="17.25" customHeight="1">
      <c r="A18" s="1"/>
      <c r="B18" s="92" t="s">
        <v>331</v>
      </c>
      <c r="C18" s="93"/>
      <c r="D18" s="571">
        <v>5000</v>
      </c>
      <c r="E18" s="94">
        <v>4000</v>
      </c>
      <c r="F18" s="94">
        <v>4000</v>
      </c>
      <c r="G18" s="94">
        <v>3500</v>
      </c>
      <c r="H18" s="94">
        <v>4000</v>
      </c>
      <c r="I18" s="22"/>
      <c r="J18" s="22"/>
      <c r="K18" s="65"/>
      <c r="L18" s="22"/>
      <c r="M18" s="22"/>
      <c r="N18" s="1"/>
      <c r="O18" s="5"/>
      <c r="P18" s="5"/>
      <c r="Q18" s="5"/>
      <c r="R18" s="66"/>
    </row>
    <row r="19" spans="1:18" ht="17.25" customHeight="1" thickBot="1">
      <c r="A19" s="1"/>
      <c r="B19" s="126" t="s">
        <v>412</v>
      </c>
      <c r="C19" s="127"/>
      <c r="D19" s="573">
        <v>2000</v>
      </c>
      <c r="E19" s="128">
        <v>2000</v>
      </c>
      <c r="F19" s="128">
        <v>2000</v>
      </c>
      <c r="G19" s="128">
        <v>2000</v>
      </c>
      <c r="H19" s="128">
        <v>2000</v>
      </c>
      <c r="I19" s="22"/>
      <c r="J19" s="22"/>
      <c r="K19" s="65"/>
      <c r="L19" s="22"/>
      <c r="M19" s="22"/>
      <c r="N19" s="1"/>
      <c r="O19" s="5"/>
      <c r="P19" s="5"/>
      <c r="Q19" s="5"/>
      <c r="R19" s="66"/>
    </row>
    <row r="20" spans="1:18" ht="17.25" customHeight="1">
      <c r="A20" s="1"/>
      <c r="B20" s="1259" t="s">
        <v>408</v>
      </c>
      <c r="C20" s="1259"/>
      <c r="D20" s="1259"/>
      <c r="E20" s="1259"/>
      <c r="F20" s="1259"/>
      <c r="G20" s="1259"/>
      <c r="H20" s="1259"/>
      <c r="I20" s="22"/>
      <c r="J20" s="22"/>
      <c r="K20" s="65"/>
      <c r="L20" s="22"/>
      <c r="M20" s="22"/>
      <c r="N20" s="1"/>
      <c r="O20" s="5"/>
      <c r="P20" s="5"/>
      <c r="Q20" s="5"/>
      <c r="R20" s="66"/>
    </row>
    <row r="21" spans="1:18" ht="17.25" customHeight="1">
      <c r="A21" s="1"/>
      <c r="B21" s="1238" t="s">
        <v>413</v>
      </c>
      <c r="C21" s="1238"/>
      <c r="D21" s="1238"/>
      <c r="E21" s="1238"/>
      <c r="F21" s="1238"/>
      <c r="G21" s="1238"/>
      <c r="H21" s="1238"/>
      <c r="I21" s="22"/>
      <c r="J21" s="22"/>
      <c r="K21" s="65"/>
      <c r="L21" s="22"/>
      <c r="M21" s="22"/>
      <c r="N21" s="1"/>
      <c r="O21" s="5"/>
      <c r="P21" s="5"/>
      <c r="Q21" s="5"/>
      <c r="R21" s="66"/>
    </row>
    <row r="22" spans="1:18" ht="17.25" customHeight="1">
      <c r="A22" s="1"/>
      <c r="B22" s="38"/>
      <c r="C22" s="38"/>
      <c r="D22" s="38"/>
      <c r="E22" s="48"/>
      <c r="F22" s="39"/>
      <c r="G22" s="39"/>
      <c r="H22" s="39"/>
      <c r="I22" s="22"/>
      <c r="J22" s="22"/>
      <c r="K22" s="65"/>
      <c r="L22" s="22"/>
      <c r="M22" s="22"/>
      <c r="N22" s="1"/>
      <c r="O22" s="5"/>
      <c r="P22" s="5"/>
      <c r="Q22" s="5"/>
      <c r="R22" s="66"/>
    </row>
    <row r="23" spans="1:18" ht="17.25" customHeight="1">
      <c r="A23" s="1"/>
      <c r="B23" s="534" t="s">
        <v>395</v>
      </c>
      <c r="C23" s="565"/>
      <c r="D23" s="539">
        <v>2024</v>
      </c>
      <c r="E23" s="540" t="s">
        <v>315</v>
      </c>
      <c r="F23" s="540" t="s">
        <v>316</v>
      </c>
      <c r="G23" s="540" t="s">
        <v>317</v>
      </c>
      <c r="H23" s="540" t="s">
        <v>318</v>
      </c>
      <c r="I23" s="22"/>
      <c r="J23" s="22"/>
      <c r="K23" s="65"/>
      <c r="L23" s="22"/>
      <c r="M23" s="22"/>
      <c r="N23" s="1"/>
      <c r="O23" s="5"/>
      <c r="P23" s="5"/>
      <c r="Q23" s="5"/>
      <c r="R23" s="66"/>
    </row>
    <row r="24" spans="1:18" ht="17.25" customHeight="1">
      <c r="A24" s="1"/>
      <c r="B24" s="82" t="s">
        <v>350</v>
      </c>
      <c r="C24" s="83"/>
      <c r="D24" s="570">
        <v>16000</v>
      </c>
      <c r="E24" s="129">
        <v>15000</v>
      </c>
      <c r="F24" s="129">
        <v>15000</v>
      </c>
      <c r="G24" s="129">
        <v>14000</v>
      </c>
      <c r="H24" s="129">
        <v>14000</v>
      </c>
      <c r="I24" s="22"/>
      <c r="J24" s="22"/>
      <c r="K24" s="65"/>
      <c r="L24" s="22"/>
      <c r="M24" s="22"/>
      <c r="N24" s="1"/>
      <c r="O24" s="5"/>
      <c r="P24" s="5"/>
      <c r="Q24" s="5"/>
      <c r="R24" s="66"/>
    </row>
    <row r="25" spans="1:18" ht="17.25" customHeight="1">
      <c r="A25" s="1"/>
      <c r="B25" s="130" t="s">
        <v>353</v>
      </c>
      <c r="C25" s="122"/>
      <c r="D25" s="571">
        <v>16000</v>
      </c>
      <c r="E25" s="131">
        <v>16000</v>
      </c>
      <c r="F25" s="131">
        <v>15000</v>
      </c>
      <c r="G25" s="131">
        <v>13000</v>
      </c>
      <c r="H25" s="131">
        <v>12000</v>
      </c>
      <c r="I25" s="22"/>
      <c r="J25" s="22"/>
      <c r="K25" s="65"/>
      <c r="L25" s="22"/>
      <c r="M25" s="22"/>
      <c r="N25" s="1"/>
      <c r="O25" s="5"/>
      <c r="P25" s="5"/>
      <c r="Q25" s="5"/>
      <c r="R25" s="66"/>
    </row>
    <row r="26" spans="1:18" ht="17.25" customHeight="1">
      <c r="A26" s="1"/>
      <c r="B26" s="92" t="s">
        <v>351</v>
      </c>
      <c r="C26" s="93"/>
      <c r="D26" s="571">
        <v>9000</v>
      </c>
      <c r="E26" s="94">
        <v>8000</v>
      </c>
      <c r="F26" s="94">
        <v>8000</v>
      </c>
      <c r="G26" s="94">
        <v>7000</v>
      </c>
      <c r="H26" s="94">
        <v>7000</v>
      </c>
      <c r="I26" s="22"/>
      <c r="J26" s="22"/>
      <c r="K26" s="65"/>
      <c r="L26" s="22"/>
      <c r="M26" s="22"/>
      <c r="N26" s="1"/>
      <c r="O26" s="5"/>
      <c r="P26" s="5"/>
      <c r="Q26" s="5"/>
      <c r="R26" s="66"/>
    </row>
    <row r="27" spans="1:18" ht="17.25" customHeight="1">
      <c r="A27" s="1"/>
      <c r="B27" s="92" t="s">
        <v>352</v>
      </c>
      <c r="C27" s="93"/>
      <c r="D27" s="571">
        <v>10000</v>
      </c>
      <c r="E27" s="94">
        <v>10000</v>
      </c>
      <c r="F27" s="94">
        <v>9500</v>
      </c>
      <c r="G27" s="94">
        <v>9000</v>
      </c>
      <c r="H27" s="94">
        <v>9000</v>
      </c>
      <c r="I27" s="22"/>
      <c r="J27" s="22"/>
      <c r="K27" s="65"/>
      <c r="L27" s="22"/>
      <c r="M27" s="22"/>
      <c r="N27" s="1"/>
      <c r="O27" s="5"/>
      <c r="P27" s="5"/>
      <c r="Q27" s="5"/>
      <c r="R27" s="66"/>
    </row>
    <row r="28" spans="1:18" ht="17.25" customHeight="1" thickBot="1">
      <c r="A28" s="1"/>
      <c r="B28" s="109" t="s">
        <v>412</v>
      </c>
      <c r="C28" s="97"/>
      <c r="D28" s="572">
        <v>9000</v>
      </c>
      <c r="E28" s="110">
        <v>8000</v>
      </c>
      <c r="F28" s="110">
        <v>6500</v>
      </c>
      <c r="G28" s="110">
        <v>6000</v>
      </c>
      <c r="H28" s="110">
        <v>5500</v>
      </c>
      <c r="I28" s="22"/>
      <c r="J28" s="22"/>
      <c r="K28" s="65"/>
      <c r="L28" s="22"/>
      <c r="M28" s="22"/>
      <c r="N28" s="1"/>
      <c r="O28" s="5"/>
      <c r="P28" s="5"/>
      <c r="Q28" s="5"/>
      <c r="R28" s="66"/>
    </row>
    <row r="29" spans="1:18" ht="17.25" customHeight="1">
      <c r="A29" s="1"/>
      <c r="B29" s="1255"/>
      <c r="C29" s="1255"/>
      <c r="D29" s="1255"/>
      <c r="E29" s="1255"/>
      <c r="F29" s="1255"/>
      <c r="G29" s="1255"/>
      <c r="H29" s="1255"/>
      <c r="I29" s="22"/>
      <c r="J29" s="22"/>
      <c r="K29" s="65"/>
      <c r="L29" s="22"/>
      <c r="M29" s="22"/>
      <c r="N29" s="1"/>
      <c r="O29" s="5"/>
      <c r="P29" s="5"/>
      <c r="Q29" s="5"/>
      <c r="R29" s="66"/>
    </row>
    <row r="30" spans="1:18" ht="17.25" customHeight="1">
      <c r="A30" s="1"/>
      <c r="B30" s="562" t="s">
        <v>414</v>
      </c>
      <c r="C30" s="89"/>
      <c r="D30" s="89"/>
      <c r="E30" s="90"/>
      <c r="F30" s="90"/>
      <c r="G30" s="90"/>
      <c r="H30" s="90"/>
      <c r="I30" s="22"/>
      <c r="J30" s="22"/>
      <c r="K30" s="65"/>
      <c r="L30" s="22"/>
      <c r="M30" s="22"/>
      <c r="N30" s="1"/>
      <c r="O30" s="5"/>
      <c r="P30" s="5"/>
      <c r="Q30" s="5"/>
      <c r="R30" s="66"/>
    </row>
    <row r="31" spans="1:18" ht="34.5" customHeight="1">
      <c r="A31" s="1"/>
      <c r="B31" s="534" t="s">
        <v>415</v>
      </c>
      <c r="C31" s="565"/>
      <c r="D31" s="568" t="s">
        <v>416</v>
      </c>
      <c r="E31" s="565" t="s">
        <v>417</v>
      </c>
      <c r="F31" s="568" t="s">
        <v>418</v>
      </c>
      <c r="G31" s="568" t="s">
        <v>419</v>
      </c>
      <c r="H31" s="565" t="s">
        <v>417</v>
      </c>
      <c r="I31" s="22"/>
      <c r="J31" s="22"/>
      <c r="K31" s="65"/>
      <c r="L31" s="22"/>
      <c r="M31" s="22"/>
      <c r="N31" s="1"/>
      <c r="O31" s="5"/>
      <c r="P31" s="5"/>
      <c r="Q31" s="5"/>
      <c r="R31" s="66"/>
    </row>
    <row r="32" spans="1:18" ht="17.25" customHeight="1">
      <c r="A32" s="1"/>
      <c r="B32" s="82" t="s">
        <v>331</v>
      </c>
      <c r="C32" s="91"/>
      <c r="D32" s="770">
        <v>3294</v>
      </c>
      <c r="E32" s="771">
        <v>6.2105243311525483E-2</v>
      </c>
      <c r="F32" s="771">
        <v>2.8736037378550398E-2</v>
      </c>
      <c r="G32" s="770">
        <v>165</v>
      </c>
      <c r="H32" s="771">
        <v>3.8283062645011599E-2</v>
      </c>
      <c r="I32" s="22"/>
      <c r="J32" s="22"/>
      <c r="K32" s="65"/>
      <c r="L32" s="22"/>
      <c r="M32" s="22"/>
      <c r="N32" s="1"/>
      <c r="O32" s="5"/>
      <c r="P32" s="5"/>
      <c r="Q32" s="5"/>
      <c r="R32" s="66"/>
    </row>
    <row r="33" spans="1:18" ht="17.25" customHeight="1">
      <c r="A33" s="1"/>
      <c r="B33" s="92" t="s">
        <v>333</v>
      </c>
      <c r="C33" s="93"/>
      <c r="D33" s="772">
        <v>16134</v>
      </c>
      <c r="E33" s="773">
        <v>0.30419125549124232</v>
      </c>
      <c r="F33" s="773">
        <v>8.6088978471017402E-3</v>
      </c>
      <c r="G33" s="772">
        <v>734</v>
      </c>
      <c r="H33" s="773">
        <v>0.17030162412993038</v>
      </c>
      <c r="I33" s="22"/>
      <c r="J33" s="22"/>
      <c r="K33" s="65"/>
      <c r="L33" s="22"/>
      <c r="M33" s="22"/>
      <c r="N33" s="1"/>
      <c r="O33" s="5"/>
      <c r="P33" s="5"/>
      <c r="Q33" s="5"/>
      <c r="R33" s="66"/>
    </row>
    <row r="34" spans="1:18" ht="17.25" customHeight="1">
      <c r="A34" s="1"/>
      <c r="B34" s="92" t="s">
        <v>332</v>
      </c>
      <c r="C34" s="93"/>
      <c r="D34" s="772">
        <v>6681</v>
      </c>
      <c r="E34" s="773">
        <v>0.12596391334678256</v>
      </c>
      <c r="F34" s="773">
        <v>1.4698464847684001E-2</v>
      </c>
      <c r="G34" s="772">
        <v>215</v>
      </c>
      <c r="H34" s="773">
        <v>4.9883990719257539E-2</v>
      </c>
      <c r="I34" s="22"/>
      <c r="J34" s="22"/>
      <c r="K34" s="65"/>
      <c r="L34" s="22"/>
      <c r="M34" s="22"/>
      <c r="N34" s="1"/>
      <c r="O34" s="5"/>
      <c r="P34" s="5"/>
      <c r="Q34" s="5"/>
      <c r="R34" s="66"/>
    </row>
    <row r="35" spans="1:18" ht="17.25" customHeight="1">
      <c r="A35" s="1"/>
      <c r="B35" s="92" t="s">
        <v>334</v>
      </c>
      <c r="C35" s="93"/>
      <c r="D35" s="772">
        <v>25724</v>
      </c>
      <c r="E35" s="773">
        <v>0.4850016025943174</v>
      </c>
      <c r="F35" s="773">
        <v>5.8926772441150202E-2</v>
      </c>
      <c r="G35" s="772">
        <v>3132</v>
      </c>
      <c r="H35" s="773">
        <v>0.72668213457076569</v>
      </c>
      <c r="I35" s="22"/>
      <c r="J35" s="22"/>
      <c r="K35" s="65"/>
      <c r="L35" s="22"/>
      <c r="M35" s="22"/>
      <c r="N35" s="1"/>
      <c r="O35" s="5"/>
      <c r="P35" s="5"/>
      <c r="Q35" s="5"/>
      <c r="R35" s="66"/>
    </row>
    <row r="36" spans="1:18" ht="17.25" customHeight="1">
      <c r="A36" s="1"/>
      <c r="B36" s="92" t="s">
        <v>335</v>
      </c>
      <c r="C36" s="93"/>
      <c r="D36" s="772">
        <v>1206</v>
      </c>
      <c r="E36" s="773">
        <v>2.2737985256132281E-2</v>
      </c>
      <c r="F36" s="773">
        <v>5.0149090284009896E-3</v>
      </c>
      <c r="G36" s="772">
        <v>64</v>
      </c>
      <c r="H36" s="773">
        <v>1.4849187935034803E-2</v>
      </c>
      <c r="I36" s="22"/>
      <c r="J36" s="22"/>
      <c r="K36" s="65"/>
      <c r="L36" s="22"/>
      <c r="M36" s="22"/>
      <c r="N36" s="1"/>
      <c r="O36" s="5"/>
      <c r="P36" s="5"/>
      <c r="Q36" s="5"/>
      <c r="R36" s="66"/>
    </row>
    <row r="37" spans="1:18" ht="17.25" customHeight="1" thickBot="1">
      <c r="A37" s="1"/>
      <c r="B37" s="96" t="s">
        <v>420</v>
      </c>
      <c r="C37" s="97"/>
      <c r="D37" s="774">
        <v>53039</v>
      </c>
      <c r="E37" s="775">
        <v>1</v>
      </c>
      <c r="F37" s="775">
        <v>3.419684230901468E-2</v>
      </c>
      <c r="G37" s="774">
        <v>4310</v>
      </c>
      <c r="H37" s="775">
        <v>1</v>
      </c>
      <c r="I37" s="22"/>
      <c r="J37" s="22"/>
      <c r="K37" s="65"/>
      <c r="L37" s="22"/>
      <c r="M37" s="22"/>
      <c r="N37" s="1"/>
      <c r="O37" s="5"/>
      <c r="P37" s="5"/>
      <c r="Q37" s="5"/>
      <c r="R37" s="66"/>
    </row>
    <row r="38" spans="1:18" ht="17.25" customHeight="1">
      <c r="A38" s="1"/>
      <c r="B38" s="1260" t="s">
        <v>421</v>
      </c>
      <c r="C38" s="1260"/>
      <c r="D38" s="1260"/>
      <c r="E38" s="1260"/>
      <c r="F38" s="1260"/>
      <c r="G38" s="1260"/>
      <c r="H38" s="1260"/>
      <c r="I38" s="22"/>
      <c r="J38" s="22"/>
      <c r="K38" s="65"/>
      <c r="L38" s="22"/>
      <c r="M38" s="22"/>
      <c r="N38" s="1"/>
      <c r="O38" s="5"/>
      <c r="P38" s="5"/>
      <c r="Q38" s="5"/>
      <c r="R38" s="66"/>
    </row>
    <row r="39" spans="1:18" ht="17.25" customHeight="1">
      <c r="A39" s="1"/>
      <c r="B39" s="1260" t="s">
        <v>422</v>
      </c>
      <c r="C39" s="1260"/>
      <c r="D39" s="1260"/>
      <c r="E39" s="1260"/>
      <c r="F39" s="1260"/>
      <c r="G39" s="1260"/>
      <c r="H39" s="1260"/>
      <c r="I39" s="22"/>
      <c r="J39" s="22"/>
      <c r="K39" s="65"/>
      <c r="L39" s="22"/>
      <c r="M39" s="22"/>
      <c r="N39" s="1"/>
      <c r="O39" s="5"/>
      <c r="P39" s="5"/>
      <c r="Q39" s="5"/>
      <c r="R39" s="66"/>
    </row>
    <row r="40" spans="1:18" ht="17.25" customHeight="1">
      <c r="A40" s="1"/>
      <c r="B40" s="1263" t="s">
        <v>423</v>
      </c>
      <c r="C40" s="1263"/>
      <c r="D40" s="1263"/>
      <c r="E40" s="1263"/>
      <c r="F40" s="1263"/>
      <c r="G40" s="1263"/>
      <c r="H40" s="1263"/>
      <c r="I40" s="22"/>
      <c r="J40" s="22"/>
      <c r="K40" s="65"/>
      <c r="L40" s="22"/>
      <c r="M40" s="22"/>
      <c r="N40" s="1"/>
      <c r="O40" s="5"/>
      <c r="P40" s="5"/>
      <c r="Q40" s="5"/>
      <c r="R40" s="66"/>
    </row>
    <row r="41" spans="1:18" ht="17.25" customHeight="1">
      <c r="A41" s="1"/>
      <c r="B41" s="1263" t="s">
        <v>424</v>
      </c>
      <c r="C41" s="1263"/>
      <c r="D41" s="1263"/>
      <c r="E41" s="1263"/>
      <c r="F41" s="1263"/>
      <c r="G41" s="1263"/>
      <c r="H41" s="1263"/>
      <c r="I41" s="22"/>
      <c r="J41" s="22"/>
      <c r="K41" s="65"/>
      <c r="L41" s="22"/>
      <c r="M41" s="22"/>
      <c r="N41" s="1"/>
      <c r="O41" s="5"/>
      <c r="P41" s="5"/>
      <c r="Q41" s="5"/>
      <c r="R41" s="66"/>
    </row>
    <row r="42" spans="1:18" ht="17.25" customHeight="1">
      <c r="A42" s="1"/>
      <c r="B42" s="1263" t="s">
        <v>425</v>
      </c>
      <c r="C42" s="1263"/>
      <c r="D42" s="1263"/>
      <c r="E42" s="1263"/>
      <c r="F42" s="1263"/>
      <c r="G42" s="1263"/>
      <c r="H42" s="1263"/>
      <c r="I42" s="22"/>
      <c r="J42" s="22"/>
      <c r="K42" s="65"/>
      <c r="L42" s="22"/>
      <c r="M42" s="22"/>
      <c r="N42" s="1"/>
      <c r="O42" s="5"/>
      <c r="P42" s="5"/>
      <c r="Q42" s="5"/>
      <c r="R42" s="66"/>
    </row>
    <row r="43" spans="1:18" ht="17.25" customHeight="1">
      <c r="A43" s="1"/>
      <c r="B43" s="1263" t="s">
        <v>426</v>
      </c>
      <c r="C43" s="1263"/>
      <c r="D43" s="1263"/>
      <c r="E43" s="1263"/>
      <c r="F43" s="1263"/>
      <c r="G43" s="1263"/>
      <c r="H43" s="1263"/>
      <c r="I43" s="22"/>
      <c r="J43" s="22"/>
      <c r="K43" s="65"/>
      <c r="L43" s="22"/>
      <c r="M43" s="22"/>
      <c r="N43" s="1"/>
      <c r="O43" s="5"/>
      <c r="P43" s="5"/>
      <c r="Q43" s="5"/>
      <c r="R43" s="66"/>
    </row>
    <row r="44" spans="1:18" ht="17.25" customHeight="1">
      <c r="A44" s="1"/>
      <c r="B44" s="1261"/>
      <c r="C44" s="1261"/>
      <c r="D44" s="1261"/>
      <c r="E44" s="1261"/>
      <c r="F44" s="1261"/>
      <c r="G44" s="1261"/>
      <c r="H44" s="1261"/>
      <c r="I44" s="22"/>
      <c r="J44" s="22"/>
      <c r="K44" s="65"/>
      <c r="L44" s="22"/>
      <c r="M44" s="22"/>
      <c r="N44" s="1"/>
      <c r="O44" s="5"/>
      <c r="P44" s="5"/>
      <c r="Q44" s="5"/>
      <c r="R44" s="66"/>
    </row>
    <row r="45" spans="1:18" ht="17.25" customHeight="1">
      <c r="A45" s="1"/>
      <c r="B45" s="567" t="s">
        <v>427</v>
      </c>
      <c r="C45" s="565"/>
      <c r="D45" s="539">
        <v>2024</v>
      </c>
      <c r="E45" s="540" t="s">
        <v>315</v>
      </c>
      <c r="F45" s="540" t="s">
        <v>316</v>
      </c>
      <c r="G45" s="540" t="s">
        <v>317</v>
      </c>
      <c r="H45" s="540" t="s">
        <v>318</v>
      </c>
      <c r="I45" s="22"/>
      <c r="J45" s="22"/>
      <c r="K45" s="65"/>
      <c r="L45" s="22"/>
      <c r="M45" s="22"/>
      <c r="N45" s="1"/>
      <c r="O45" s="5"/>
      <c r="P45" s="5"/>
      <c r="Q45" s="5"/>
      <c r="R45" s="66"/>
    </row>
    <row r="46" spans="1:18" ht="17.25" customHeight="1">
      <c r="A46" s="1"/>
      <c r="B46" s="82" t="s">
        <v>428</v>
      </c>
      <c r="C46" s="83"/>
      <c r="D46" s="768">
        <v>0.32</v>
      </c>
      <c r="E46" s="84">
        <v>0.30099999999999999</v>
      </c>
      <c r="F46" s="84">
        <v>0.28299999999999997</v>
      </c>
      <c r="G46" s="84">
        <v>0.27400000000000002</v>
      </c>
      <c r="H46" s="84">
        <v>0.26100000000000001</v>
      </c>
      <c r="I46" s="22"/>
      <c r="J46" s="22"/>
      <c r="K46" s="65"/>
      <c r="L46" s="22"/>
      <c r="M46" s="22"/>
      <c r="N46" s="1"/>
      <c r="O46" s="5"/>
      <c r="P46" s="5"/>
      <c r="Q46" s="5"/>
      <c r="R46" s="66"/>
    </row>
    <row r="47" spans="1:18" ht="17.25" customHeight="1" thickBot="1">
      <c r="A47" s="1"/>
      <c r="B47" s="85" t="s">
        <v>429</v>
      </c>
      <c r="C47" s="86"/>
      <c r="D47" s="769">
        <v>0.252</v>
      </c>
      <c r="E47" s="87">
        <v>0.24299999999999999</v>
      </c>
      <c r="F47" s="88">
        <v>0.22900000000000001</v>
      </c>
      <c r="G47" s="87">
        <v>0.216</v>
      </c>
      <c r="H47" s="87">
        <v>0.20100000000000001</v>
      </c>
      <c r="I47" s="22"/>
      <c r="J47" s="22"/>
      <c r="K47" s="65"/>
      <c r="L47" s="22"/>
      <c r="M47" s="22"/>
      <c r="N47" s="1"/>
      <c r="O47" s="5"/>
      <c r="P47" s="5"/>
      <c r="Q47" s="5"/>
      <c r="R47" s="66"/>
    </row>
    <row r="48" spans="1:18" ht="17.25" customHeight="1">
      <c r="A48" s="1"/>
      <c r="B48" s="1255" t="s">
        <v>430</v>
      </c>
      <c r="C48" s="1255"/>
      <c r="D48" s="1255"/>
      <c r="E48" s="1255"/>
      <c r="F48" s="1255"/>
      <c r="G48" s="1255"/>
      <c r="H48" s="1255"/>
      <c r="I48" s="22"/>
      <c r="J48" s="22"/>
      <c r="K48" s="65"/>
      <c r="L48" s="22"/>
      <c r="M48" s="22"/>
      <c r="N48" s="1"/>
      <c r="O48" s="5"/>
      <c r="P48" s="5"/>
      <c r="Q48" s="5"/>
      <c r="R48" s="66"/>
    </row>
    <row r="49" spans="1:18" ht="24.75" customHeight="1">
      <c r="A49" s="1"/>
      <c r="B49" s="1238" t="s">
        <v>431</v>
      </c>
      <c r="C49" s="1238"/>
      <c r="D49" s="1238"/>
      <c r="E49" s="1238"/>
      <c r="F49" s="1238"/>
      <c r="G49" s="1238"/>
      <c r="H49" s="1238"/>
      <c r="I49" s="22"/>
      <c r="J49" s="22"/>
      <c r="K49" s="65"/>
      <c r="L49" s="22"/>
      <c r="M49" s="22"/>
      <c r="N49" s="1"/>
      <c r="O49" s="5"/>
      <c r="P49" s="5"/>
      <c r="Q49" s="5"/>
      <c r="R49" s="66"/>
    </row>
    <row r="50" spans="1:18" ht="17.25" customHeight="1">
      <c r="A50" s="1"/>
      <c r="B50" s="1238" t="s">
        <v>432</v>
      </c>
      <c r="C50" s="1238"/>
      <c r="D50" s="1238"/>
      <c r="E50" s="1238"/>
      <c r="F50" s="1238"/>
      <c r="G50" s="1238"/>
      <c r="H50" s="1238"/>
      <c r="I50" s="22"/>
      <c r="J50" s="22"/>
      <c r="K50" s="65"/>
      <c r="L50" s="22"/>
      <c r="M50" s="22"/>
      <c r="N50" s="1"/>
      <c r="O50" s="5"/>
      <c r="P50" s="5"/>
      <c r="Q50" s="5"/>
      <c r="R50" s="66"/>
    </row>
    <row r="51" spans="1:18" ht="17.25" customHeight="1">
      <c r="A51" s="1"/>
      <c r="B51" s="1238" t="s">
        <v>433</v>
      </c>
      <c r="C51" s="1238"/>
      <c r="D51" s="1238"/>
      <c r="E51" s="1238"/>
      <c r="F51" s="1238"/>
      <c r="G51" s="1238"/>
      <c r="H51" s="1238"/>
      <c r="I51" s="22"/>
      <c r="J51" s="22"/>
      <c r="K51" s="65"/>
      <c r="L51" s="22"/>
      <c r="M51" s="22"/>
      <c r="N51" s="1"/>
      <c r="O51" s="5"/>
      <c r="P51" s="5"/>
      <c r="Q51" s="5"/>
      <c r="R51" s="66"/>
    </row>
    <row r="52" spans="1:18" ht="15" customHeight="1">
      <c r="A52" s="1"/>
      <c r="B52" s="38"/>
      <c r="C52" s="38"/>
      <c r="D52" s="38"/>
      <c r="E52" s="48"/>
      <c r="F52" s="39"/>
      <c r="G52" s="39"/>
      <c r="H52" s="39"/>
      <c r="I52" s="39"/>
      <c r="J52" s="39"/>
      <c r="K52" s="39"/>
      <c r="L52" s="39"/>
      <c r="M52" s="39"/>
      <c r="N52" s="39"/>
      <c r="O52" s="1"/>
      <c r="P52" s="1"/>
      <c r="Q52" s="1"/>
      <c r="R52" s="1"/>
    </row>
    <row r="53" spans="1:18" ht="24" customHeight="1">
      <c r="A53" s="1"/>
      <c r="B53" s="562" t="s">
        <v>434</v>
      </c>
      <c r="C53" s="89"/>
      <c r="D53" s="89"/>
      <c r="E53" s="99"/>
      <c r="F53" s="90"/>
      <c r="G53" s="90"/>
      <c r="H53" s="90"/>
      <c r="I53" s="90"/>
      <c r="J53" s="90"/>
      <c r="K53" s="90"/>
      <c r="L53" s="90"/>
      <c r="M53" s="90"/>
      <c r="N53" s="90"/>
      <c r="O53" s="100"/>
      <c r="P53" s="100"/>
      <c r="Q53" s="100"/>
      <c r="R53" s="100"/>
    </row>
    <row r="54" spans="1:18" ht="15" customHeight="1">
      <c r="A54" s="1"/>
      <c r="B54" s="89"/>
      <c r="C54" s="89"/>
      <c r="D54" s="89"/>
      <c r="E54" s="1258" t="s">
        <v>435</v>
      </c>
      <c r="F54" s="1258"/>
      <c r="G54" s="1258"/>
      <c r="H54" s="1258"/>
      <c r="I54" s="1258"/>
      <c r="J54" s="1264" t="s">
        <v>436</v>
      </c>
      <c r="K54" s="1264"/>
      <c r="L54" s="1264"/>
      <c r="M54" s="1264"/>
      <c r="N54" s="1264" t="s">
        <v>437</v>
      </c>
      <c r="O54" s="1264"/>
      <c r="P54" s="1264"/>
      <c r="Q54" s="1264"/>
      <c r="R54" s="1264"/>
    </row>
    <row r="55" spans="1:18" ht="27.4" customHeight="1">
      <c r="A55" s="1"/>
      <c r="B55" s="534" t="s">
        <v>438</v>
      </c>
      <c r="C55" s="565"/>
      <c r="D55" s="565" t="s">
        <v>417</v>
      </c>
      <c r="E55" s="565" t="s">
        <v>439</v>
      </c>
      <c r="F55" s="565" t="s">
        <v>440</v>
      </c>
      <c r="G55" s="565" t="s">
        <v>441</v>
      </c>
      <c r="H55" s="565" t="s">
        <v>442</v>
      </c>
      <c r="I55" s="565" t="s">
        <v>443</v>
      </c>
      <c r="J55" s="565" t="s">
        <v>444</v>
      </c>
      <c r="K55" s="565" t="s">
        <v>445</v>
      </c>
      <c r="L55" s="565" t="s">
        <v>446</v>
      </c>
      <c r="M55" s="565" t="s">
        <v>447</v>
      </c>
      <c r="N55" s="565" t="s">
        <v>331</v>
      </c>
      <c r="O55" s="565" t="s">
        <v>333</v>
      </c>
      <c r="P55" s="565" t="s">
        <v>332</v>
      </c>
      <c r="Q55" s="565" t="s">
        <v>448</v>
      </c>
      <c r="R55" s="565" t="s">
        <v>335</v>
      </c>
    </row>
    <row r="56" spans="1:18" ht="15.75" customHeight="1">
      <c r="A56" s="1"/>
      <c r="B56" s="82" t="s">
        <v>449</v>
      </c>
      <c r="C56" s="101"/>
      <c r="D56" s="771">
        <v>1.0207987750414699E-2</v>
      </c>
      <c r="E56" s="770">
        <v>179</v>
      </c>
      <c r="F56" s="770">
        <v>380</v>
      </c>
      <c r="G56" s="770">
        <v>1</v>
      </c>
      <c r="H56" s="771">
        <v>0.31964285714285712</v>
      </c>
      <c r="I56" s="771">
        <v>0.6785714285714286</v>
      </c>
      <c r="J56" s="771">
        <v>1.7889087656529517E-3</v>
      </c>
      <c r="K56" s="771">
        <v>4.8300536672629693E-2</v>
      </c>
      <c r="L56" s="771">
        <v>0.44007155635062611</v>
      </c>
      <c r="M56" s="771">
        <v>0.50983899821109124</v>
      </c>
      <c r="N56" s="771">
        <v>5.3475935828877004E-2</v>
      </c>
      <c r="O56" s="771">
        <v>0.27094474153297682</v>
      </c>
      <c r="P56" s="771">
        <v>0.10695187165775401</v>
      </c>
      <c r="Q56" s="771">
        <v>0.41889483065953653</v>
      </c>
      <c r="R56" s="771">
        <v>0.1497326203208556</v>
      </c>
    </row>
    <row r="57" spans="1:18" ht="15.75" customHeight="1">
      <c r="A57" s="1"/>
      <c r="B57" s="92" t="s">
        <v>450</v>
      </c>
      <c r="C57" s="102"/>
      <c r="D57" s="773">
        <v>8.6877267175850814E-2</v>
      </c>
      <c r="E57" s="772">
        <v>1692</v>
      </c>
      <c r="F57" s="772">
        <v>3061</v>
      </c>
      <c r="G57" s="772">
        <v>13</v>
      </c>
      <c r="H57" s="773">
        <v>0.35480486781368026</v>
      </c>
      <c r="I57" s="773">
        <v>0.64225765841376414</v>
      </c>
      <c r="J57" s="773">
        <v>6.3091482649842269E-3</v>
      </c>
      <c r="K57" s="773">
        <v>0.25152471083070455</v>
      </c>
      <c r="L57" s="773">
        <v>0.44374342797055732</v>
      </c>
      <c r="M57" s="773">
        <v>0.29842271293375394</v>
      </c>
      <c r="N57" s="773">
        <v>5.3182579564489109E-2</v>
      </c>
      <c r="O57" s="773">
        <v>0.32893634840871022</v>
      </c>
      <c r="P57" s="773">
        <v>0.11683417085427136</v>
      </c>
      <c r="Q57" s="773">
        <v>0.44221105527638194</v>
      </c>
      <c r="R57" s="773">
        <v>5.8835845896147404E-2</v>
      </c>
    </row>
    <row r="58" spans="1:18" ht="15.75" customHeight="1">
      <c r="A58" s="1"/>
      <c r="B58" s="92" t="s">
        <v>451</v>
      </c>
      <c r="C58" s="102"/>
      <c r="D58" s="773">
        <v>0.37109681182668297</v>
      </c>
      <c r="E58" s="772">
        <v>6270</v>
      </c>
      <c r="F58" s="772">
        <v>14042</v>
      </c>
      <c r="G58" s="772">
        <v>46</v>
      </c>
      <c r="H58" s="773">
        <v>0.30798703212496314</v>
      </c>
      <c r="I58" s="773">
        <v>0.68955693093624126</v>
      </c>
      <c r="J58" s="773">
        <v>0.10623704727129182</v>
      </c>
      <c r="K58" s="773">
        <v>0.37387743017862429</v>
      </c>
      <c r="L58" s="773">
        <v>0.30617783479719729</v>
      </c>
      <c r="M58" s="773">
        <v>0.21370768775288662</v>
      </c>
      <c r="N58" s="773">
        <v>6.9521582383318722E-2</v>
      </c>
      <c r="O58" s="773">
        <v>0.24797817402319011</v>
      </c>
      <c r="P58" s="773">
        <v>0.17548475104745201</v>
      </c>
      <c r="Q58" s="773">
        <v>0.48679723277794018</v>
      </c>
      <c r="R58" s="773">
        <v>2.0218259768098996E-2</v>
      </c>
    </row>
    <row r="59" spans="1:18" ht="15.75" customHeight="1">
      <c r="A59" s="1"/>
      <c r="B59" s="92" t="s">
        <v>452</v>
      </c>
      <c r="C59" s="102"/>
      <c r="D59" s="773">
        <v>0.52277657266811284</v>
      </c>
      <c r="E59" s="772">
        <v>5434</v>
      </c>
      <c r="F59" s="772">
        <v>23218</v>
      </c>
      <c r="G59" s="772">
        <v>27</v>
      </c>
      <c r="H59" s="773">
        <v>0.18919767076955263</v>
      </c>
      <c r="I59" s="773">
        <v>0.80905889326685032</v>
      </c>
      <c r="J59" s="773">
        <v>0.18541542974889114</v>
      </c>
      <c r="K59" s="773">
        <v>0.28970069500227008</v>
      </c>
      <c r="L59" s="773">
        <v>0.26245939999301504</v>
      </c>
      <c r="M59" s="773">
        <v>0.26242447525582369</v>
      </c>
      <c r="N59" s="773">
        <v>5.7907845579078458E-2</v>
      </c>
      <c r="O59" s="773">
        <v>0.34647848346478483</v>
      </c>
      <c r="P59" s="773">
        <v>8.7899543378995429E-2</v>
      </c>
      <c r="Q59" s="773">
        <v>0.49401549744015499</v>
      </c>
      <c r="R59" s="773">
        <v>1.3698630136986301E-2</v>
      </c>
    </row>
    <row r="60" spans="1:18" ht="15.75" customHeight="1">
      <c r="A60" s="1"/>
      <c r="B60" s="103" t="s">
        <v>453</v>
      </c>
      <c r="C60" s="104"/>
      <c r="D60" s="776">
        <v>9.0413605789387338E-3</v>
      </c>
      <c r="E60" s="777">
        <v>269</v>
      </c>
      <c r="F60" s="777">
        <v>227</v>
      </c>
      <c r="G60" s="777">
        <v>0</v>
      </c>
      <c r="H60" s="776">
        <v>0.54233870967741937</v>
      </c>
      <c r="I60" s="776">
        <v>0.45766129032258063</v>
      </c>
      <c r="J60" s="776">
        <v>0.842741935483871</v>
      </c>
      <c r="K60" s="776">
        <v>0.13911290322580644</v>
      </c>
      <c r="L60" s="776">
        <v>1.6129032258064516E-2</v>
      </c>
      <c r="M60" s="776">
        <v>2.0161290322580645E-3</v>
      </c>
      <c r="N60" s="776">
        <v>6.2E-2</v>
      </c>
      <c r="O60" s="776">
        <v>0.24399999999999999</v>
      </c>
      <c r="P60" s="776">
        <v>0.152</v>
      </c>
      <c r="Q60" s="776">
        <v>0.53600000000000003</v>
      </c>
      <c r="R60" s="776">
        <v>6.0000000000000001E-3</v>
      </c>
    </row>
    <row r="61" spans="1:18" ht="15.75" customHeight="1">
      <c r="A61" s="1"/>
      <c r="B61" s="105" t="s">
        <v>336</v>
      </c>
      <c r="C61" s="106"/>
      <c r="D61" s="778">
        <v>1</v>
      </c>
      <c r="E61" s="779">
        <v>13844</v>
      </c>
      <c r="F61" s="779">
        <v>40928</v>
      </c>
      <c r="G61" s="779">
        <v>87</v>
      </c>
      <c r="H61" s="778">
        <v>0.252191983083906</v>
      </c>
      <c r="I61" s="778">
        <v>0.74571173371734811</v>
      </c>
      <c r="J61" s="778">
        <v>0.14460143669231754</v>
      </c>
      <c r="K61" s="778">
        <v>0.31373265824635799</v>
      </c>
      <c r="L61" s="778">
        <v>0.29399184777641707</v>
      </c>
      <c r="M61" s="778">
        <v>0.24767405728490741</v>
      </c>
      <c r="N61" s="778">
        <v>6.1804562971540231E-2</v>
      </c>
      <c r="O61" s="778">
        <v>0.30668886034267517</v>
      </c>
      <c r="P61" s="778">
        <v>0.12369958929637603</v>
      </c>
      <c r="Q61" s="778">
        <v>0.48647572868231082</v>
      </c>
      <c r="R61" s="778">
        <v>2.1331258707097754E-2</v>
      </c>
    </row>
    <row r="62" spans="1:18" ht="15.75" customHeight="1">
      <c r="A62" s="1"/>
      <c r="B62" s="1255" t="s">
        <v>454</v>
      </c>
      <c r="C62" s="1255"/>
      <c r="D62" s="1255"/>
      <c r="E62" s="1255"/>
      <c r="F62" s="1255"/>
      <c r="G62" s="1255"/>
      <c r="H62" s="1255"/>
      <c r="I62" s="45"/>
      <c r="J62" s="45"/>
      <c r="K62" s="45"/>
      <c r="L62" s="45"/>
      <c r="M62" s="45"/>
      <c r="N62" s="45"/>
      <c r="O62" s="108"/>
      <c r="P62" s="108"/>
      <c r="Q62" s="108"/>
      <c r="R62" s="108"/>
    </row>
    <row r="63" spans="1:18" ht="25.9" customHeight="1">
      <c r="A63" s="1"/>
      <c r="B63" s="1238" t="s">
        <v>455</v>
      </c>
      <c r="C63" s="1238"/>
      <c r="D63" s="1238"/>
      <c r="E63" s="1238"/>
      <c r="F63" s="1238"/>
      <c r="G63" s="1238"/>
      <c r="H63" s="1238"/>
      <c r="I63" s="39"/>
      <c r="J63" s="39"/>
      <c r="K63" s="39"/>
      <c r="L63" s="39"/>
      <c r="M63" s="39"/>
      <c r="N63" s="39"/>
      <c r="O63" s="1"/>
      <c r="P63" s="1"/>
      <c r="Q63" s="1"/>
      <c r="R63" s="1"/>
    </row>
    <row r="64" spans="1:18" ht="15.75" customHeight="1">
      <c r="A64" s="1"/>
      <c r="B64" s="1245" t="s">
        <v>456</v>
      </c>
      <c r="C64" s="1245"/>
      <c r="D64" s="1245"/>
      <c r="E64" s="1245"/>
      <c r="F64" s="1245"/>
      <c r="G64" s="1245"/>
      <c r="H64" s="1245"/>
      <c r="I64" s="39"/>
      <c r="J64" s="39"/>
      <c r="K64" s="39"/>
      <c r="L64" s="39"/>
      <c r="M64" s="39"/>
      <c r="N64" s="39"/>
      <c r="O64" s="1"/>
      <c r="P64" s="1"/>
      <c r="Q64" s="1"/>
      <c r="R64" s="1"/>
    </row>
    <row r="65" spans="1:18" ht="15" customHeight="1">
      <c r="A65" s="1"/>
      <c r="B65" s="1238" t="s">
        <v>457</v>
      </c>
      <c r="C65" s="1238"/>
      <c r="D65" s="1238"/>
      <c r="E65" s="1238"/>
      <c r="F65" s="1238"/>
      <c r="G65" s="1238"/>
      <c r="H65" s="1238"/>
      <c r="I65" s="39"/>
      <c r="J65" s="39"/>
      <c r="K65" s="39"/>
      <c r="L65" s="39"/>
      <c r="M65" s="39"/>
      <c r="N65" s="39"/>
      <c r="O65" s="1"/>
      <c r="P65" s="1"/>
      <c r="Q65" s="1"/>
      <c r="R65" s="1"/>
    </row>
    <row r="66" spans="1:18" ht="15" customHeight="1">
      <c r="A66" s="1"/>
      <c r="B66" s="38"/>
      <c r="C66" s="38"/>
      <c r="D66" s="38"/>
      <c r="E66" s="48"/>
      <c r="F66" s="39"/>
      <c r="G66" s="39"/>
      <c r="H66" s="39"/>
      <c r="I66" s="39"/>
      <c r="J66" s="39"/>
      <c r="K66" s="39"/>
      <c r="L66" s="39"/>
      <c r="M66" s="39"/>
      <c r="N66" s="39"/>
      <c r="O66" s="1"/>
      <c r="P66" s="1"/>
      <c r="Q66" s="1"/>
      <c r="R66" s="1"/>
    </row>
    <row r="67" spans="1:18" ht="15" customHeight="1">
      <c r="A67" s="1"/>
      <c r="B67" s="567" t="s">
        <v>458</v>
      </c>
      <c r="C67" s="565"/>
      <c r="D67" s="539">
        <v>2024</v>
      </c>
      <c r="E67" s="540" t="s">
        <v>315</v>
      </c>
      <c r="F67" s="540" t="s">
        <v>316</v>
      </c>
      <c r="G67" s="540" t="s">
        <v>317</v>
      </c>
      <c r="H67" s="540" t="s">
        <v>318</v>
      </c>
      <c r="I67" s="39"/>
      <c r="J67" s="39"/>
      <c r="K67" s="39"/>
      <c r="L67" s="39"/>
      <c r="M67" s="39"/>
      <c r="N67" s="39"/>
      <c r="O67" s="1"/>
      <c r="P67" s="1"/>
      <c r="Q67" s="1"/>
      <c r="R67" s="1"/>
    </row>
    <row r="68" spans="1:18" ht="15.75" customHeight="1">
      <c r="A68" s="1"/>
      <c r="B68" s="82" t="s">
        <v>459</v>
      </c>
      <c r="C68" s="91"/>
      <c r="D68" s="768">
        <f>D69/(D69+D70)</f>
        <v>0.42857142857142855</v>
      </c>
      <c r="E68" s="80">
        <v>0.308</v>
      </c>
      <c r="F68" s="80">
        <v>0.3</v>
      </c>
      <c r="G68" s="80">
        <v>0.36399999999999999</v>
      </c>
      <c r="H68" s="80">
        <v>0.33300000000000002</v>
      </c>
      <c r="I68" s="39"/>
      <c r="J68" s="39"/>
      <c r="K68" s="39"/>
      <c r="L68" s="39"/>
      <c r="M68" s="39"/>
      <c r="N68" s="39"/>
      <c r="O68" s="1"/>
      <c r="P68" s="1"/>
      <c r="Q68" s="1"/>
      <c r="R68" s="1"/>
    </row>
    <row r="69" spans="1:18" ht="15.75" customHeight="1">
      <c r="A69" s="1"/>
      <c r="B69" s="92" t="s">
        <v>460</v>
      </c>
      <c r="C69" s="93"/>
      <c r="D69" s="780">
        <v>6</v>
      </c>
      <c r="E69" s="94">
        <v>4</v>
      </c>
      <c r="F69" s="94">
        <v>3</v>
      </c>
      <c r="G69" s="94">
        <v>4</v>
      </c>
      <c r="H69" s="94">
        <v>4</v>
      </c>
      <c r="I69" s="39"/>
      <c r="J69" s="39"/>
      <c r="K69" s="39"/>
      <c r="L69" s="39"/>
      <c r="M69" s="39"/>
      <c r="N69" s="39"/>
      <c r="O69" s="1"/>
      <c r="P69" s="1"/>
      <c r="Q69" s="1"/>
      <c r="R69" s="1"/>
    </row>
    <row r="70" spans="1:18" ht="15.75" customHeight="1">
      <c r="A70" s="1"/>
      <c r="B70" s="109" t="s">
        <v>461</v>
      </c>
      <c r="C70" s="97"/>
      <c r="D70" s="781">
        <v>8</v>
      </c>
      <c r="E70" s="110">
        <v>9</v>
      </c>
      <c r="F70" s="110">
        <v>7</v>
      </c>
      <c r="G70" s="110">
        <v>7</v>
      </c>
      <c r="H70" s="110">
        <v>8</v>
      </c>
      <c r="I70" s="39"/>
      <c r="J70" s="39"/>
      <c r="K70" s="39"/>
      <c r="L70" s="39"/>
      <c r="M70" s="39"/>
      <c r="N70" s="39"/>
      <c r="O70" s="1"/>
      <c r="P70" s="1"/>
      <c r="Q70" s="1"/>
      <c r="R70" s="1"/>
    </row>
    <row r="71" spans="1:18" ht="15.75" customHeight="1">
      <c r="A71" s="1"/>
      <c r="B71" s="57" t="s">
        <v>462</v>
      </c>
      <c r="C71" s="57"/>
      <c r="D71" s="57"/>
      <c r="E71" s="57"/>
      <c r="F71" s="57"/>
      <c r="G71" s="57"/>
      <c r="H71" s="57"/>
      <c r="I71" s="20"/>
      <c r="J71" s="20"/>
      <c r="K71" s="20"/>
      <c r="L71" s="20"/>
      <c r="M71" s="20"/>
      <c r="N71" s="20"/>
      <c r="O71" s="20"/>
      <c r="P71" s="20"/>
      <c r="Q71" s="1"/>
      <c r="R71" s="1"/>
    </row>
    <row r="72" spans="1:18" ht="15.75" customHeight="1">
      <c r="A72" s="1"/>
      <c r="B72" s="20"/>
      <c r="C72" s="20"/>
      <c r="D72" s="20"/>
      <c r="E72" s="20"/>
      <c r="F72" s="20"/>
      <c r="G72" s="20"/>
      <c r="H72" s="20"/>
      <c r="I72" s="20"/>
      <c r="J72" s="20"/>
      <c r="K72" s="20"/>
      <c r="L72" s="20"/>
      <c r="M72" s="20"/>
      <c r="N72" s="20"/>
      <c r="O72" s="20"/>
      <c r="P72" s="20"/>
      <c r="Q72" s="1"/>
      <c r="R72" s="1"/>
    </row>
    <row r="73" spans="1:18" ht="15.75" customHeight="1">
      <c r="A73" s="1"/>
      <c r="B73" s="567" t="s">
        <v>463</v>
      </c>
      <c r="C73" s="565"/>
      <c r="D73" s="539">
        <v>2024</v>
      </c>
      <c r="E73" s="20"/>
      <c r="F73" s="20"/>
      <c r="G73" s="20"/>
      <c r="H73" s="20"/>
      <c r="I73" s="20"/>
      <c r="J73" s="20"/>
      <c r="K73" s="20"/>
      <c r="L73" s="20"/>
      <c r="M73" s="20"/>
      <c r="N73" s="20"/>
      <c r="O73" s="20"/>
      <c r="P73" s="20"/>
      <c r="Q73" s="1"/>
      <c r="R73" s="1"/>
    </row>
    <row r="74" spans="1:18" ht="15.75" customHeight="1">
      <c r="A74" s="1"/>
      <c r="B74" s="92" t="s">
        <v>464</v>
      </c>
      <c r="C74" s="20"/>
      <c r="D74" s="811">
        <v>0.14299999999999999</v>
      </c>
      <c r="E74" s="20"/>
      <c r="F74" s="20"/>
      <c r="G74" s="20"/>
      <c r="H74" s="20"/>
      <c r="I74" s="20"/>
      <c r="J74" s="20"/>
      <c r="K74" s="20"/>
      <c r="L74" s="20"/>
      <c r="M74" s="20"/>
      <c r="N74" s="20"/>
      <c r="O74" s="20"/>
      <c r="P74" s="20"/>
      <c r="Q74" s="1"/>
      <c r="R74" s="1"/>
    </row>
    <row r="75" spans="1:18" ht="15.75" customHeight="1" thickBot="1">
      <c r="A75" s="1"/>
      <c r="B75" s="109" t="s">
        <v>465</v>
      </c>
      <c r="C75" s="97"/>
      <c r="D75" s="812">
        <v>0.11</v>
      </c>
      <c r="E75" s="20"/>
      <c r="F75" s="20"/>
      <c r="G75" s="20"/>
      <c r="H75" s="20"/>
      <c r="I75" s="20"/>
      <c r="J75" s="20"/>
      <c r="K75" s="20"/>
      <c r="L75" s="20"/>
      <c r="M75" s="20"/>
      <c r="N75" s="20"/>
      <c r="O75" s="20"/>
      <c r="P75" s="20"/>
      <c r="Q75" s="1"/>
      <c r="R75" s="1"/>
    </row>
    <row r="76" spans="1:18" s="810" customFormat="1" ht="38.25" customHeight="1">
      <c r="B76" s="1255" t="s">
        <v>466</v>
      </c>
      <c r="C76" s="1255"/>
      <c r="D76" s="1255"/>
    </row>
    <row r="77" spans="1:18" ht="15" customHeight="1">
      <c r="A77" s="1"/>
      <c r="B77" s="1238" t="s">
        <v>467</v>
      </c>
      <c r="C77" s="1238"/>
      <c r="D77" s="1238"/>
      <c r="E77" s="20"/>
      <c r="F77" s="20"/>
      <c r="G77" s="20"/>
      <c r="H77" s="20"/>
      <c r="I77" s="20"/>
      <c r="J77" s="20"/>
      <c r="K77" s="20"/>
      <c r="L77" s="20"/>
      <c r="M77" s="20"/>
      <c r="N77" s="20"/>
      <c r="O77" s="20"/>
      <c r="P77" s="20"/>
      <c r="Q77" s="1"/>
      <c r="R77" s="1"/>
    </row>
    <row r="78" spans="1:18" ht="15" customHeight="1">
      <c r="A78" s="1"/>
      <c r="B78" s="1238" t="s">
        <v>468</v>
      </c>
      <c r="C78" s="1238"/>
      <c r="D78" s="1238"/>
      <c r="E78" s="20"/>
      <c r="F78" s="20"/>
      <c r="G78" s="20"/>
      <c r="H78" s="20"/>
      <c r="I78" s="20"/>
      <c r="J78" s="20"/>
      <c r="K78" s="20"/>
      <c r="L78" s="20"/>
      <c r="M78" s="20"/>
      <c r="N78" s="20"/>
      <c r="O78" s="20"/>
      <c r="P78" s="20"/>
      <c r="Q78" s="1"/>
      <c r="R78" s="1"/>
    </row>
    <row r="79" spans="1:18" ht="15" customHeight="1">
      <c r="A79" s="1"/>
      <c r="B79" s="1238" t="s">
        <v>469</v>
      </c>
      <c r="C79" s="1238"/>
      <c r="D79" s="1238"/>
      <c r="E79" s="20"/>
      <c r="F79" s="20"/>
      <c r="G79" s="20"/>
      <c r="H79" s="20"/>
      <c r="I79" s="20"/>
      <c r="J79" s="20"/>
      <c r="K79" s="20"/>
      <c r="L79" s="20"/>
      <c r="M79" s="20"/>
      <c r="N79" s="20"/>
      <c r="O79" s="20"/>
      <c r="P79" s="20"/>
      <c r="Q79" s="1"/>
      <c r="R79" s="1"/>
    </row>
    <row r="80" spans="1:18" ht="15" customHeight="1">
      <c r="A80" s="1"/>
      <c r="B80" s="38"/>
      <c r="C80" s="38"/>
      <c r="D80" s="38"/>
      <c r="E80" s="48"/>
      <c r="F80" s="39"/>
      <c r="G80" s="39"/>
      <c r="H80" s="39"/>
      <c r="I80" s="39"/>
      <c r="J80" s="39"/>
      <c r="K80" s="39"/>
      <c r="L80" s="39"/>
      <c r="M80" s="39"/>
      <c r="N80" s="39"/>
      <c r="O80" s="1"/>
      <c r="P80" s="1"/>
      <c r="Q80" s="1"/>
      <c r="R80" s="1"/>
    </row>
    <row r="81" spans="1:18" ht="21.75" customHeight="1">
      <c r="A81" s="1"/>
      <c r="B81" s="562" t="s">
        <v>470</v>
      </c>
      <c r="C81" s="89"/>
      <c r="D81" s="89"/>
      <c r="E81" s="99"/>
      <c r="F81" s="90"/>
      <c r="G81" s="90"/>
      <c r="H81" s="90"/>
      <c r="I81" s="90"/>
      <c r="J81" s="90"/>
      <c r="K81" s="90"/>
      <c r="L81" s="1"/>
      <c r="M81" s="1"/>
      <c r="N81" s="39"/>
      <c r="O81" s="1"/>
      <c r="P81" s="1"/>
      <c r="Q81" s="1"/>
      <c r="R81" s="1"/>
    </row>
    <row r="82" spans="1:18" ht="32.65" customHeight="1">
      <c r="A82" s="1"/>
      <c r="B82" s="89"/>
      <c r="C82" s="89"/>
      <c r="D82" s="89"/>
      <c r="E82" s="99"/>
      <c r="F82" s="1264" t="s">
        <v>471</v>
      </c>
      <c r="G82" s="1264"/>
      <c r="H82" s="1264" t="s">
        <v>472</v>
      </c>
      <c r="I82" s="1264"/>
      <c r="J82" s="1264"/>
      <c r="K82" s="1264"/>
      <c r="L82" s="1"/>
      <c r="M82" s="1"/>
      <c r="N82" s="39"/>
      <c r="O82" s="1"/>
      <c r="P82" s="1"/>
      <c r="Q82" s="1"/>
      <c r="R82" s="1"/>
    </row>
    <row r="83" spans="1:18" ht="15" customHeight="1">
      <c r="A83" s="1"/>
      <c r="B83" s="534" t="s">
        <v>473</v>
      </c>
      <c r="C83" s="565"/>
      <c r="D83" s="568" t="s">
        <v>474</v>
      </c>
      <c r="E83" s="565" t="s">
        <v>475</v>
      </c>
      <c r="F83" s="565" t="s">
        <v>476</v>
      </c>
      <c r="G83" s="565" t="s">
        <v>477</v>
      </c>
      <c r="H83" s="565" t="s">
        <v>444</v>
      </c>
      <c r="I83" s="565" t="s">
        <v>445</v>
      </c>
      <c r="J83" s="565" t="s">
        <v>446</v>
      </c>
      <c r="K83" s="565" t="s">
        <v>447</v>
      </c>
      <c r="L83" s="1"/>
      <c r="M83" s="1"/>
      <c r="N83" s="39"/>
      <c r="O83" s="1"/>
      <c r="P83" s="1"/>
      <c r="Q83" s="1"/>
      <c r="R83" s="1"/>
    </row>
    <row r="84" spans="1:18" ht="16.899999999999999" customHeight="1" thickBot="1">
      <c r="A84" s="1"/>
      <c r="B84" s="117" t="s">
        <v>478</v>
      </c>
      <c r="C84" s="118"/>
      <c r="D84" s="1207">
        <v>24735</v>
      </c>
      <c r="E84" s="782">
        <v>7.8E-2</v>
      </c>
      <c r="F84" s="782">
        <v>0.30399999999999999</v>
      </c>
      <c r="G84" s="782">
        <v>0.69499999999999995</v>
      </c>
      <c r="H84" s="782">
        <v>0.25600000000000001</v>
      </c>
      <c r="I84" s="782">
        <v>0.33900000000000002</v>
      </c>
      <c r="J84" s="782">
        <v>0.23699999999999999</v>
      </c>
      <c r="K84" s="782">
        <v>0.16700000000000001</v>
      </c>
      <c r="L84" s="1"/>
      <c r="M84" s="1"/>
      <c r="N84" s="39"/>
      <c r="O84" s="1"/>
      <c r="P84" s="1"/>
      <c r="Q84" s="1"/>
      <c r="R84" s="1"/>
    </row>
    <row r="85" spans="1:18" ht="15.75" customHeight="1">
      <c r="A85" s="1"/>
      <c r="B85" s="1255" t="s">
        <v>479</v>
      </c>
      <c r="C85" s="1255"/>
      <c r="D85" s="1255"/>
      <c r="E85" s="1255"/>
      <c r="F85" s="1255"/>
      <c r="G85" s="1255"/>
      <c r="H85" s="1255"/>
      <c r="I85" s="1255"/>
      <c r="J85" s="1255"/>
      <c r="K85" s="1255"/>
      <c r="L85" s="1"/>
      <c r="M85" s="1"/>
      <c r="N85" s="39"/>
      <c r="O85" s="1"/>
      <c r="P85" s="1"/>
      <c r="Q85" s="1"/>
      <c r="R85" s="1"/>
    </row>
    <row r="86" spans="1:18" ht="15.75" customHeight="1">
      <c r="A86" s="1"/>
      <c r="B86" s="1238" t="s">
        <v>480</v>
      </c>
      <c r="C86" s="1238"/>
      <c r="D86" s="1238"/>
      <c r="E86" s="1238"/>
      <c r="F86" s="1238"/>
      <c r="G86" s="1238"/>
      <c r="H86" s="1238"/>
      <c r="I86" s="1238"/>
      <c r="J86" s="1238"/>
      <c r="K86" s="1238"/>
      <c r="L86" s="1"/>
      <c r="M86" s="1"/>
      <c r="N86" s="39"/>
      <c r="O86" s="1"/>
      <c r="P86" s="1"/>
      <c r="Q86" s="1"/>
      <c r="R86" s="1"/>
    </row>
    <row r="87" spans="1:18" ht="15.75" customHeight="1">
      <c r="A87" s="1"/>
      <c r="B87" s="1238" t="s">
        <v>481</v>
      </c>
      <c r="C87" s="1238"/>
      <c r="D87" s="1238"/>
      <c r="E87" s="1238"/>
      <c r="F87" s="1238"/>
      <c r="G87" s="1238"/>
      <c r="H87" s="1238"/>
      <c r="I87" s="1238"/>
      <c r="J87" s="1238"/>
      <c r="K87" s="1238"/>
      <c r="L87" s="1"/>
      <c r="M87" s="1"/>
      <c r="N87" s="39"/>
      <c r="O87" s="1"/>
      <c r="P87" s="1"/>
      <c r="Q87" s="1"/>
      <c r="R87" s="1"/>
    </row>
    <row r="88" spans="1:18" ht="15.75" customHeight="1">
      <c r="A88" s="1"/>
      <c r="B88" s="1238" t="s">
        <v>482</v>
      </c>
      <c r="C88" s="1238"/>
      <c r="D88" s="1238"/>
      <c r="E88" s="1238"/>
      <c r="F88" s="1238"/>
      <c r="G88" s="1238"/>
      <c r="H88" s="1238"/>
      <c r="I88" s="1238"/>
      <c r="J88" s="1238"/>
      <c r="K88" s="1238"/>
      <c r="L88" s="1"/>
      <c r="M88" s="1"/>
      <c r="N88" s="39"/>
      <c r="O88" s="1"/>
      <c r="P88" s="1"/>
      <c r="Q88" s="1"/>
      <c r="R88" s="1"/>
    </row>
    <row r="89" spans="1:18" ht="15" customHeight="1">
      <c r="A89" s="1"/>
      <c r="B89" s="38"/>
      <c r="C89" s="38"/>
      <c r="D89" s="38"/>
      <c r="E89" s="48"/>
      <c r="F89" s="39"/>
      <c r="G89" s="39"/>
      <c r="H89" s="39"/>
      <c r="I89" s="39"/>
      <c r="J89" s="39"/>
      <c r="K89" s="39"/>
      <c r="L89" s="39"/>
      <c r="M89" s="39"/>
      <c r="N89" s="39"/>
      <c r="O89" s="1"/>
      <c r="P89" s="1"/>
      <c r="Q89" s="1"/>
      <c r="R89" s="1"/>
    </row>
    <row r="90" spans="1:18" ht="15" customHeight="1">
      <c r="A90" s="1"/>
      <c r="B90" s="567" t="s">
        <v>483</v>
      </c>
      <c r="C90" s="565"/>
      <c r="D90" s="539">
        <v>2024</v>
      </c>
      <c r="E90" s="540" t="s">
        <v>315</v>
      </c>
      <c r="F90" s="540" t="s">
        <v>316</v>
      </c>
      <c r="G90" s="540" t="s">
        <v>317</v>
      </c>
      <c r="H90" s="540" t="s">
        <v>318</v>
      </c>
      <c r="I90" s="39"/>
      <c r="J90" s="39"/>
      <c r="K90" s="39"/>
      <c r="L90" s="39"/>
      <c r="M90" s="39"/>
      <c r="N90" s="39"/>
      <c r="O90" s="1"/>
      <c r="P90" s="1"/>
      <c r="Q90" s="1"/>
      <c r="R90" s="1"/>
    </row>
    <row r="91" spans="1:18" ht="15.75" customHeight="1">
      <c r="A91" s="1"/>
      <c r="B91" s="82" t="s">
        <v>484</v>
      </c>
      <c r="C91" s="91"/>
      <c r="D91" s="783">
        <v>1928</v>
      </c>
      <c r="E91" s="79">
        <v>1765</v>
      </c>
      <c r="F91" s="79">
        <v>1549</v>
      </c>
      <c r="G91" s="79">
        <v>1448</v>
      </c>
      <c r="H91" s="79">
        <v>1325</v>
      </c>
      <c r="I91" s="39"/>
      <c r="J91" s="39"/>
      <c r="K91" s="39"/>
      <c r="L91" s="39"/>
      <c r="M91" s="39"/>
      <c r="N91" s="39"/>
      <c r="O91" s="1"/>
      <c r="P91" s="1"/>
      <c r="Q91" s="1"/>
      <c r="R91" s="1"/>
    </row>
    <row r="92" spans="1:18" ht="15.75" customHeight="1">
      <c r="A92" s="1"/>
      <c r="B92" s="119" t="s">
        <v>353</v>
      </c>
      <c r="C92" s="93"/>
      <c r="D92" s="784">
        <v>1489</v>
      </c>
      <c r="E92" s="94">
        <v>1225</v>
      </c>
      <c r="F92" s="94">
        <v>1165</v>
      </c>
      <c r="G92" s="94">
        <v>1051</v>
      </c>
      <c r="H92" s="94">
        <v>935</v>
      </c>
      <c r="I92" s="39"/>
      <c r="J92" s="39"/>
      <c r="K92" s="39"/>
      <c r="L92" s="39"/>
      <c r="M92" s="39"/>
      <c r="N92" s="39"/>
      <c r="O92" s="1"/>
      <c r="P92" s="1"/>
      <c r="Q92" s="1"/>
      <c r="R92" s="1"/>
    </row>
    <row r="93" spans="1:18" ht="15.75" customHeight="1">
      <c r="A93" s="1"/>
      <c r="B93" s="119" t="s">
        <v>350</v>
      </c>
      <c r="C93" s="93"/>
      <c r="D93" s="784">
        <v>343</v>
      </c>
      <c r="E93" s="94">
        <v>433</v>
      </c>
      <c r="F93" s="94">
        <v>301</v>
      </c>
      <c r="G93" s="94">
        <v>332</v>
      </c>
      <c r="H93" s="94">
        <v>315</v>
      </c>
      <c r="I93" s="39"/>
      <c r="J93" s="39"/>
      <c r="K93" s="39"/>
      <c r="L93" s="39"/>
      <c r="M93" s="39"/>
      <c r="N93" s="39"/>
      <c r="O93" s="1"/>
      <c r="P93" s="1"/>
      <c r="Q93" s="1"/>
      <c r="R93" s="1"/>
    </row>
    <row r="94" spans="1:18" ht="15.75" customHeight="1">
      <c r="A94" s="1"/>
      <c r="B94" s="119" t="s">
        <v>351</v>
      </c>
      <c r="C94" s="93"/>
      <c r="D94" s="784">
        <v>3</v>
      </c>
      <c r="E94" s="94">
        <v>4</v>
      </c>
      <c r="F94" s="94">
        <v>3</v>
      </c>
      <c r="G94" s="94">
        <v>2</v>
      </c>
      <c r="H94" s="94">
        <v>0</v>
      </c>
      <c r="I94" s="39"/>
      <c r="J94" s="39"/>
      <c r="K94" s="39"/>
      <c r="L94" s="39"/>
      <c r="M94" s="39"/>
      <c r="N94" s="39"/>
      <c r="O94" s="1"/>
      <c r="P94" s="1"/>
      <c r="Q94" s="1"/>
      <c r="R94" s="1"/>
    </row>
    <row r="95" spans="1:18" ht="15.75" customHeight="1">
      <c r="A95" s="1"/>
      <c r="B95" s="119" t="s">
        <v>352</v>
      </c>
      <c r="C95" s="93"/>
      <c r="D95" s="784">
        <v>0</v>
      </c>
      <c r="E95" s="94">
        <v>0</v>
      </c>
      <c r="F95" s="94">
        <v>1</v>
      </c>
      <c r="G95" s="94">
        <v>0</v>
      </c>
      <c r="H95" s="94">
        <v>48</v>
      </c>
      <c r="I95" s="39"/>
      <c r="J95" s="39"/>
      <c r="K95" s="39"/>
      <c r="L95" s="39"/>
      <c r="M95" s="39"/>
      <c r="N95" s="39"/>
      <c r="O95" s="1"/>
      <c r="P95" s="1"/>
      <c r="Q95" s="1"/>
      <c r="R95" s="1"/>
    </row>
    <row r="96" spans="1:18" ht="15.75" customHeight="1">
      <c r="A96" s="1"/>
      <c r="B96" s="120" t="s">
        <v>412</v>
      </c>
      <c r="C96" s="97"/>
      <c r="D96" s="785">
        <v>93</v>
      </c>
      <c r="E96" s="110">
        <v>103</v>
      </c>
      <c r="F96" s="110">
        <v>79</v>
      </c>
      <c r="G96" s="110">
        <v>63</v>
      </c>
      <c r="H96" s="110">
        <v>27</v>
      </c>
      <c r="I96" s="39"/>
      <c r="J96" s="39"/>
      <c r="K96" s="39"/>
      <c r="L96" s="39"/>
      <c r="M96" s="39"/>
      <c r="N96" s="39"/>
      <c r="O96" s="1"/>
      <c r="P96" s="1"/>
      <c r="Q96" s="1"/>
      <c r="R96" s="1"/>
    </row>
    <row r="97" spans="1:18" ht="15.75" customHeight="1">
      <c r="A97" s="1"/>
      <c r="B97" s="1255"/>
      <c r="C97" s="1255"/>
      <c r="D97" s="1255"/>
      <c r="E97" s="1255"/>
      <c r="F97" s="1255"/>
      <c r="G97" s="1255"/>
      <c r="H97" s="1255"/>
      <c r="I97" s="20"/>
      <c r="J97" s="20"/>
      <c r="K97" s="20"/>
      <c r="L97" s="20"/>
      <c r="M97" s="20"/>
      <c r="N97" s="20"/>
      <c r="O97" s="1"/>
      <c r="P97" s="1"/>
      <c r="Q97" s="1"/>
      <c r="R97" s="1"/>
    </row>
    <row r="98" spans="1:18" ht="15" customHeight="1">
      <c r="A98" s="1"/>
      <c r="B98" s="38"/>
      <c r="C98" s="38"/>
      <c r="D98" s="38"/>
      <c r="E98" s="48"/>
      <c r="F98" s="39"/>
      <c r="G98" s="39"/>
      <c r="H98" s="39"/>
      <c r="I98" s="39"/>
      <c r="J98" s="39"/>
      <c r="K98" s="39"/>
      <c r="L98" s="39"/>
      <c r="M98" s="39"/>
      <c r="N98" s="39"/>
      <c r="O98" s="1"/>
      <c r="P98" s="1"/>
      <c r="Q98" s="1"/>
      <c r="R98" s="1"/>
    </row>
    <row r="99" spans="1:18" ht="15" customHeight="1">
      <c r="A99" s="1"/>
      <c r="B99" s="567" t="s">
        <v>485</v>
      </c>
      <c r="C99" s="565"/>
      <c r="D99" s="539">
        <v>2024</v>
      </c>
      <c r="E99" s="540" t="s">
        <v>315</v>
      </c>
      <c r="F99" s="540" t="s">
        <v>316</v>
      </c>
      <c r="G99" s="540" t="s">
        <v>317</v>
      </c>
      <c r="H99" s="540" t="s">
        <v>318</v>
      </c>
      <c r="I99" s="39"/>
      <c r="J99" s="39"/>
      <c r="K99" s="39"/>
      <c r="L99" s="39"/>
      <c r="M99" s="39"/>
      <c r="N99" s="39"/>
      <c r="O99" s="1"/>
      <c r="P99" s="1"/>
      <c r="Q99" s="1"/>
      <c r="R99" s="1"/>
    </row>
    <row r="100" spans="1:18" ht="15.75" customHeight="1">
      <c r="A100" s="1"/>
      <c r="B100" s="82" t="s">
        <v>484</v>
      </c>
      <c r="C100" s="91"/>
      <c r="D100" s="768">
        <v>7.7946230038407116E-2</v>
      </c>
      <c r="E100" s="80">
        <v>7.0999999999999994E-2</v>
      </c>
      <c r="F100" s="80">
        <v>6.6000000000000003E-2</v>
      </c>
      <c r="G100" s="80">
        <v>6.9000000000000006E-2</v>
      </c>
      <c r="H100" s="80">
        <v>7.0000000000000007E-2</v>
      </c>
      <c r="I100" s="39"/>
      <c r="J100" s="39"/>
      <c r="K100" s="39"/>
      <c r="L100" s="39"/>
      <c r="M100" s="39"/>
      <c r="N100" s="39"/>
      <c r="O100" s="1"/>
      <c r="P100" s="1"/>
      <c r="Q100" s="1"/>
      <c r="R100" s="1"/>
    </row>
    <row r="101" spans="1:18" ht="15.75" customHeight="1">
      <c r="A101" s="1"/>
      <c r="B101" s="119" t="s">
        <v>353</v>
      </c>
      <c r="C101" s="93"/>
      <c r="D101" s="786">
        <v>8.6989542560028041E-2</v>
      </c>
      <c r="E101" s="95">
        <v>7.0000000000000007E-2</v>
      </c>
      <c r="F101" s="95">
        <v>7.0999999999999994E-2</v>
      </c>
      <c r="G101" s="95">
        <v>7.2999999999999995E-2</v>
      </c>
      <c r="H101" s="95">
        <v>7.4999999999999997E-2</v>
      </c>
      <c r="I101" s="39"/>
      <c r="J101" s="39"/>
      <c r="K101" s="39"/>
      <c r="L101" s="39"/>
      <c r="M101" s="39"/>
      <c r="N101" s="39"/>
      <c r="O101" s="1"/>
      <c r="P101" s="1"/>
      <c r="Q101" s="1"/>
      <c r="R101" s="1"/>
    </row>
    <row r="102" spans="1:18" ht="15.75" customHeight="1">
      <c r="A102" s="1"/>
      <c r="B102" s="119" t="s">
        <v>350</v>
      </c>
      <c r="C102" s="93"/>
      <c r="D102" s="786">
        <v>7.8043230944254832E-2</v>
      </c>
      <c r="E102" s="95">
        <v>0.1</v>
      </c>
      <c r="F102" s="95">
        <v>7.0999999999999994E-2</v>
      </c>
      <c r="G102" s="95">
        <v>0.08</v>
      </c>
      <c r="H102" s="95">
        <v>8.1000000000000003E-2</v>
      </c>
      <c r="I102" s="39"/>
      <c r="J102" s="39"/>
      <c r="K102" s="39"/>
      <c r="L102" s="39"/>
      <c r="M102" s="39"/>
      <c r="N102" s="39"/>
      <c r="O102" s="1"/>
      <c r="P102" s="1"/>
      <c r="Q102" s="1"/>
      <c r="R102" s="1"/>
    </row>
    <row r="103" spans="1:18" ht="15.75" customHeight="1">
      <c r="A103" s="1"/>
      <c r="B103" s="119" t="s">
        <v>351</v>
      </c>
      <c r="C103" s="93"/>
      <c r="D103" s="786">
        <v>1.7045454545454544E-2</v>
      </c>
      <c r="E103" s="95">
        <v>0.02</v>
      </c>
      <c r="F103" s="95">
        <v>1.6E-2</v>
      </c>
      <c r="G103" s="396">
        <v>1.0999999999999999E-2</v>
      </c>
      <c r="H103" s="396">
        <v>0</v>
      </c>
      <c r="I103" s="39"/>
      <c r="J103" s="39"/>
      <c r="K103" s="39"/>
      <c r="L103" s="39"/>
      <c r="M103" s="39"/>
      <c r="N103" s="39"/>
      <c r="O103" s="1"/>
      <c r="P103" s="1"/>
      <c r="Q103" s="1"/>
      <c r="R103" s="1"/>
    </row>
    <row r="104" spans="1:18" ht="15.75" customHeight="1">
      <c r="A104" s="1"/>
      <c r="B104" s="119" t="s">
        <v>352</v>
      </c>
      <c r="C104" s="93"/>
      <c r="D104" s="1206">
        <v>0</v>
      </c>
      <c r="E104" s="396">
        <v>0</v>
      </c>
      <c r="F104" s="396">
        <v>3.6999999999999998E-2</v>
      </c>
      <c r="G104" s="396">
        <v>0</v>
      </c>
      <c r="H104" s="95">
        <v>0.10299999999999999</v>
      </c>
      <c r="I104" s="39"/>
      <c r="J104" s="39"/>
      <c r="K104" s="39"/>
      <c r="L104" s="39"/>
      <c r="M104" s="39"/>
      <c r="N104" s="39"/>
      <c r="O104" s="1"/>
      <c r="P104" s="1"/>
      <c r="Q104" s="1"/>
      <c r="R104" s="1"/>
    </row>
    <row r="105" spans="1:18" ht="15.75" customHeight="1">
      <c r="A105" s="1"/>
      <c r="B105" s="120" t="s">
        <v>412</v>
      </c>
      <c r="C105" s="97"/>
      <c r="D105" s="769">
        <v>3.0794701986754967E-2</v>
      </c>
      <c r="E105" s="88">
        <v>3.5000000000000003E-2</v>
      </c>
      <c r="F105" s="88">
        <v>0.03</v>
      </c>
      <c r="G105" s="88">
        <v>2.7E-2</v>
      </c>
      <c r="H105" s="88">
        <v>1.4E-2</v>
      </c>
      <c r="I105" s="39"/>
      <c r="J105" s="39"/>
      <c r="K105" s="39"/>
      <c r="L105" s="39"/>
      <c r="M105" s="39"/>
      <c r="N105" s="39"/>
      <c r="O105" s="1"/>
      <c r="P105" s="1"/>
      <c r="Q105" s="1"/>
      <c r="R105" s="1"/>
    </row>
    <row r="106" spans="1:18" ht="15.75" customHeight="1">
      <c r="A106" s="1"/>
      <c r="B106" s="1255"/>
      <c r="C106" s="1255"/>
      <c r="D106" s="1255"/>
      <c r="E106" s="1255"/>
      <c r="F106" s="1255"/>
      <c r="G106" s="1255"/>
      <c r="H106" s="1255"/>
      <c r="I106" s="20"/>
      <c r="J106" s="20"/>
      <c r="K106" s="20"/>
      <c r="L106" s="20"/>
      <c r="M106" s="20"/>
      <c r="N106" s="20"/>
      <c r="O106" s="1"/>
      <c r="P106" s="1"/>
      <c r="Q106" s="1"/>
      <c r="R106" s="1"/>
    </row>
    <row r="107" spans="1:18" ht="15" customHeight="1">
      <c r="A107" s="1"/>
      <c r="B107" s="38"/>
      <c r="C107" s="38"/>
      <c r="D107" s="38"/>
      <c r="E107" s="48"/>
      <c r="F107" s="39"/>
      <c r="G107" s="39"/>
      <c r="H107" s="39"/>
      <c r="I107" s="39"/>
      <c r="J107" s="39"/>
      <c r="K107" s="39"/>
      <c r="L107" s="39"/>
      <c r="M107" s="39"/>
      <c r="N107" s="39"/>
      <c r="O107" s="1"/>
      <c r="P107" s="1"/>
      <c r="Q107" s="1"/>
      <c r="R107" s="1"/>
    </row>
    <row r="108" spans="1:18" ht="15" customHeight="1">
      <c r="A108" s="1"/>
      <c r="B108" s="534" t="s">
        <v>486</v>
      </c>
      <c r="C108" s="565"/>
      <c r="D108" s="539">
        <v>2024</v>
      </c>
      <c r="E108" s="540" t="s">
        <v>315</v>
      </c>
      <c r="F108" s="540" t="s">
        <v>316</v>
      </c>
      <c r="G108" s="540" t="s">
        <v>317</v>
      </c>
      <c r="H108" s="540" t="s">
        <v>318</v>
      </c>
      <c r="I108" s="39"/>
      <c r="J108" s="39"/>
      <c r="K108" s="39"/>
      <c r="L108" s="39"/>
      <c r="M108" s="39"/>
      <c r="N108" s="39"/>
      <c r="O108" s="1"/>
      <c r="P108" s="1"/>
      <c r="Q108" s="1"/>
      <c r="R108" s="1"/>
    </row>
    <row r="109" spans="1:18" ht="15.75" customHeight="1">
      <c r="A109" s="1"/>
      <c r="B109" s="431" t="s">
        <v>487</v>
      </c>
      <c r="C109" s="122"/>
      <c r="D109" s="787">
        <v>47</v>
      </c>
      <c r="E109" s="123">
        <v>57</v>
      </c>
      <c r="F109" s="123">
        <v>57</v>
      </c>
      <c r="G109" s="123">
        <v>53</v>
      </c>
      <c r="H109" s="123">
        <v>39</v>
      </c>
      <c r="I109" s="39"/>
      <c r="J109" s="39"/>
      <c r="K109" s="39"/>
      <c r="L109" s="39"/>
      <c r="M109" s="39"/>
      <c r="N109" s="39"/>
      <c r="O109" s="1"/>
      <c r="P109" s="1"/>
      <c r="Q109" s="1"/>
      <c r="R109" s="1"/>
    </row>
    <row r="110" spans="1:18" ht="15.75" customHeight="1">
      <c r="A110" s="1"/>
      <c r="B110" s="92" t="s">
        <v>351</v>
      </c>
      <c r="C110" s="93"/>
      <c r="D110" s="788" t="s">
        <v>368</v>
      </c>
      <c r="E110" s="124" t="s">
        <v>368</v>
      </c>
      <c r="F110" s="124" t="s">
        <v>368</v>
      </c>
      <c r="G110" s="124" t="s">
        <v>368</v>
      </c>
      <c r="H110" s="124" t="s">
        <v>368</v>
      </c>
      <c r="I110" s="1"/>
      <c r="J110" s="1"/>
      <c r="K110" s="1"/>
      <c r="L110" s="1"/>
      <c r="M110" s="1"/>
      <c r="N110" s="1"/>
      <c r="O110" s="1"/>
      <c r="P110" s="1"/>
      <c r="Q110" s="1"/>
      <c r="R110" s="1"/>
    </row>
    <row r="111" spans="1:18" ht="15.75" customHeight="1">
      <c r="A111" s="1"/>
      <c r="B111" s="910" t="s">
        <v>488</v>
      </c>
      <c r="C111" s="93"/>
      <c r="D111" s="788">
        <v>244</v>
      </c>
      <c r="E111" s="123">
        <v>237</v>
      </c>
      <c r="F111" s="123">
        <v>315</v>
      </c>
      <c r="G111" s="123">
        <v>266</v>
      </c>
      <c r="H111" s="123">
        <v>274</v>
      </c>
      <c r="I111" s="1"/>
      <c r="J111" s="1"/>
      <c r="K111" s="1"/>
      <c r="L111" s="1"/>
      <c r="M111" s="1"/>
      <c r="N111" s="1"/>
      <c r="O111" s="1"/>
      <c r="P111" s="1"/>
      <c r="Q111" s="1"/>
      <c r="R111" s="1"/>
    </row>
    <row r="112" spans="1:18" ht="15.75" customHeight="1">
      <c r="A112" s="1"/>
      <c r="B112" s="910" t="s">
        <v>489</v>
      </c>
      <c r="C112" s="93"/>
      <c r="D112" s="787">
        <v>222</v>
      </c>
      <c r="E112" s="123">
        <v>216</v>
      </c>
      <c r="F112" s="123">
        <v>164</v>
      </c>
      <c r="G112" s="123">
        <v>151</v>
      </c>
      <c r="H112" s="123">
        <v>130</v>
      </c>
      <c r="I112" s="1"/>
      <c r="J112" s="1"/>
      <c r="K112" s="1"/>
      <c r="L112" s="1"/>
      <c r="M112" s="1"/>
      <c r="N112" s="1"/>
      <c r="O112" s="1"/>
      <c r="P112" s="1"/>
      <c r="Q112" s="1"/>
      <c r="R112" s="1"/>
    </row>
    <row r="113" spans="1:18" ht="15.75" customHeight="1" thickBot="1">
      <c r="A113" s="1"/>
      <c r="B113" s="432" t="s">
        <v>412</v>
      </c>
      <c r="C113" s="97"/>
      <c r="D113" s="789" t="s">
        <v>368</v>
      </c>
      <c r="E113" s="125">
        <v>0</v>
      </c>
      <c r="F113" s="125">
        <v>9</v>
      </c>
      <c r="G113" s="125">
        <v>11</v>
      </c>
      <c r="H113" s="125">
        <v>22</v>
      </c>
      <c r="I113" s="1"/>
      <c r="J113" s="1"/>
      <c r="K113" s="1"/>
      <c r="L113" s="1"/>
      <c r="M113" s="1"/>
      <c r="N113" s="1"/>
      <c r="O113" s="1"/>
      <c r="P113" s="1"/>
      <c r="Q113" s="1"/>
      <c r="R113" s="1"/>
    </row>
    <row r="114" spans="1:18" ht="15.75" customHeight="1">
      <c r="A114" s="1"/>
      <c r="B114" s="1238" t="s">
        <v>490</v>
      </c>
      <c r="C114" s="1238"/>
      <c r="D114" s="1238"/>
      <c r="E114" s="1238"/>
      <c r="F114" s="1238"/>
      <c r="G114" s="1238"/>
      <c r="H114" s="1238"/>
      <c r="I114" s="1"/>
      <c r="J114" s="1"/>
      <c r="K114" s="1"/>
      <c r="L114" s="1"/>
      <c r="M114" s="1"/>
      <c r="N114" s="1"/>
      <c r="O114" s="1"/>
      <c r="P114" s="1"/>
      <c r="Q114" s="1"/>
      <c r="R114" s="1"/>
    </row>
    <row r="115" spans="1:18" ht="15.75" customHeight="1">
      <c r="A115" s="1"/>
      <c r="B115" s="1238" t="s">
        <v>491</v>
      </c>
      <c r="C115" s="1238"/>
      <c r="D115" s="1238"/>
      <c r="E115" s="1238"/>
      <c r="F115" s="1238"/>
      <c r="G115" s="1238"/>
      <c r="H115" s="1238"/>
      <c r="I115" s="1"/>
      <c r="J115" s="1"/>
      <c r="K115" s="1"/>
      <c r="L115" s="1"/>
      <c r="M115" s="1"/>
      <c r="N115" s="1"/>
      <c r="O115" s="1"/>
      <c r="P115" s="1"/>
      <c r="Q115" s="1"/>
      <c r="R115" s="1"/>
    </row>
    <row r="116" spans="1:18" ht="15.75" customHeight="1">
      <c r="A116" s="1"/>
      <c r="B116" s="1238" t="s">
        <v>492</v>
      </c>
      <c r="C116" s="1238"/>
      <c r="D116" s="1238"/>
      <c r="E116" s="1238"/>
      <c r="F116" s="1238"/>
      <c r="G116" s="1238"/>
      <c r="H116" s="1238"/>
      <c r="I116" s="1"/>
      <c r="J116" s="1"/>
      <c r="K116" s="1"/>
      <c r="L116" s="1"/>
      <c r="M116" s="1"/>
      <c r="N116" s="1"/>
      <c r="O116" s="1"/>
      <c r="P116" s="1"/>
      <c r="Q116" s="1"/>
      <c r="R116" s="1"/>
    </row>
    <row r="117" spans="1:18" ht="15.75" customHeight="1">
      <c r="A117" s="1"/>
      <c r="B117" s="20"/>
      <c r="C117" s="20"/>
      <c r="D117" s="20"/>
      <c r="E117" s="20"/>
      <c r="F117" s="20"/>
      <c r="G117" s="20"/>
      <c r="H117" s="20"/>
      <c r="I117" s="1"/>
      <c r="J117" s="1"/>
      <c r="K117" s="1"/>
      <c r="L117" s="1"/>
      <c r="M117" s="1"/>
      <c r="N117" s="1"/>
      <c r="O117" s="1"/>
      <c r="P117" s="1"/>
      <c r="Q117" s="1"/>
      <c r="R117" s="1"/>
    </row>
    <row r="118" spans="1:18" ht="15" customHeight="1">
      <c r="A118" s="1"/>
      <c r="B118" s="38"/>
      <c r="C118" s="38"/>
      <c r="D118" s="38"/>
      <c r="E118" s="48"/>
      <c r="F118" s="39"/>
      <c r="G118" s="39"/>
      <c r="H118" s="39"/>
      <c r="I118" s="1"/>
      <c r="J118" s="1"/>
      <c r="K118" s="1"/>
      <c r="L118" s="1"/>
      <c r="M118" s="1"/>
      <c r="N118" s="1"/>
      <c r="O118" s="1"/>
      <c r="P118" s="1"/>
      <c r="Q118" s="1"/>
      <c r="R118" s="1"/>
    </row>
    <row r="119" spans="1:18" ht="15" customHeight="1">
      <c r="A119" s="1"/>
      <c r="B119" s="534" t="s">
        <v>493</v>
      </c>
      <c r="C119" s="565"/>
      <c r="D119" s="569">
        <v>2024</v>
      </c>
      <c r="E119" s="540" t="s">
        <v>315</v>
      </c>
      <c r="F119" s="540" t="s">
        <v>316</v>
      </c>
      <c r="G119" s="540" t="s">
        <v>317</v>
      </c>
      <c r="H119" s="540" t="s">
        <v>318</v>
      </c>
      <c r="I119" s="1"/>
      <c r="J119" s="1"/>
      <c r="K119" s="1"/>
      <c r="L119" s="1"/>
      <c r="M119" s="1"/>
      <c r="N119" s="1"/>
      <c r="O119" s="1"/>
      <c r="P119" s="1"/>
      <c r="Q119" s="1"/>
      <c r="R119" s="1"/>
    </row>
    <row r="120" spans="1:18" ht="15.75" customHeight="1">
      <c r="A120" s="1"/>
      <c r="B120" s="431" t="s">
        <v>487</v>
      </c>
      <c r="C120" s="93"/>
      <c r="D120" s="786">
        <v>8.3156404812455773E-3</v>
      </c>
      <c r="E120" s="95">
        <v>0.01</v>
      </c>
      <c r="F120" s="95">
        <v>0.01</v>
      </c>
      <c r="G120" s="95">
        <v>1.2E-2</v>
      </c>
      <c r="H120" s="95">
        <v>8.9999999999999993E-3</v>
      </c>
      <c r="I120" s="1"/>
      <c r="J120" s="1"/>
      <c r="K120" s="1"/>
      <c r="L120" s="1"/>
      <c r="M120" s="1"/>
      <c r="N120" s="1"/>
      <c r="O120" s="1"/>
      <c r="P120" s="1"/>
      <c r="Q120" s="1"/>
      <c r="R120" s="1"/>
    </row>
    <row r="121" spans="1:18" ht="15.75" customHeight="1">
      <c r="A121" s="1"/>
      <c r="B121" s="92" t="s">
        <v>351</v>
      </c>
      <c r="C121" s="93"/>
      <c r="D121" s="790" t="s">
        <v>368</v>
      </c>
      <c r="E121" s="102" t="s">
        <v>368</v>
      </c>
      <c r="F121" s="102" t="s">
        <v>368</v>
      </c>
      <c r="G121" s="102" t="s">
        <v>368</v>
      </c>
      <c r="H121" s="102" t="s">
        <v>368</v>
      </c>
      <c r="I121" s="1"/>
      <c r="J121" s="1"/>
      <c r="K121" s="1"/>
      <c r="L121" s="1"/>
      <c r="M121" s="1"/>
      <c r="N121" s="1"/>
      <c r="O121" s="1"/>
      <c r="P121" s="1"/>
      <c r="Q121" s="1"/>
      <c r="R121" s="1"/>
    </row>
    <row r="122" spans="1:18" ht="15.75" customHeight="1">
      <c r="A122" s="1"/>
      <c r="B122" s="910" t="s">
        <v>488</v>
      </c>
      <c r="C122" s="93"/>
      <c r="D122" s="791">
        <v>0.3536231884057971</v>
      </c>
      <c r="E122" s="95">
        <v>0.28100000000000003</v>
      </c>
      <c r="F122" s="95">
        <v>0.26</v>
      </c>
      <c r="G122" s="95">
        <v>0.25</v>
      </c>
      <c r="H122" s="95">
        <v>0.27</v>
      </c>
      <c r="I122" s="1"/>
      <c r="J122" s="1"/>
      <c r="K122" s="1"/>
      <c r="L122" s="1"/>
      <c r="M122" s="1"/>
      <c r="N122" s="1"/>
      <c r="O122" s="1"/>
      <c r="P122" s="1"/>
      <c r="Q122" s="1"/>
      <c r="R122" s="1"/>
    </row>
    <row r="123" spans="1:18" ht="15.75" customHeight="1">
      <c r="A123" s="1"/>
      <c r="B123" s="910" t="s">
        <v>489</v>
      </c>
      <c r="C123" s="93"/>
      <c r="D123" s="786">
        <v>4.6288573811509588E-2</v>
      </c>
      <c r="E123" s="95">
        <v>4.8000000000000001E-2</v>
      </c>
      <c r="F123" s="95">
        <v>0.05</v>
      </c>
      <c r="G123" s="95">
        <v>4.9000000000000002E-2</v>
      </c>
      <c r="H123" s="95">
        <v>0.05</v>
      </c>
      <c r="I123" s="1"/>
      <c r="J123" s="1"/>
      <c r="K123" s="1"/>
      <c r="L123" s="1"/>
      <c r="M123" s="1"/>
      <c r="N123" s="1"/>
      <c r="O123" s="1"/>
      <c r="P123" s="1"/>
      <c r="Q123" s="1"/>
      <c r="R123" s="1"/>
    </row>
    <row r="124" spans="1:18" ht="15.75" customHeight="1" thickBot="1">
      <c r="A124" s="1"/>
      <c r="B124" s="432" t="s">
        <v>412</v>
      </c>
      <c r="C124" s="97"/>
      <c r="D124" s="792" t="s">
        <v>368</v>
      </c>
      <c r="E124" s="484">
        <v>0</v>
      </c>
      <c r="F124" s="88">
        <v>0.28000000000000003</v>
      </c>
      <c r="G124" s="88">
        <v>0.2</v>
      </c>
      <c r="H124" s="88">
        <v>0.25</v>
      </c>
      <c r="I124" s="1"/>
      <c r="J124" s="1"/>
      <c r="K124" s="1"/>
      <c r="L124" s="1"/>
      <c r="M124" s="1"/>
      <c r="N124" s="1"/>
      <c r="O124" s="1"/>
      <c r="P124" s="1"/>
      <c r="Q124" s="1"/>
      <c r="R124" s="1"/>
    </row>
    <row r="125" spans="1:18" ht="15.75" customHeight="1">
      <c r="A125" s="1"/>
      <c r="B125" s="1238" t="s">
        <v>490</v>
      </c>
      <c r="C125" s="1238"/>
      <c r="D125" s="1238"/>
      <c r="E125" s="1238"/>
      <c r="F125" s="1238"/>
      <c r="G125" s="1238"/>
      <c r="H125" s="1238"/>
      <c r="I125" s="1"/>
      <c r="J125" s="1"/>
      <c r="K125" s="1"/>
      <c r="L125" s="1"/>
      <c r="M125" s="1"/>
      <c r="N125" s="1"/>
      <c r="O125" s="1"/>
      <c r="P125" s="1"/>
      <c r="Q125" s="1"/>
      <c r="R125" s="1"/>
    </row>
    <row r="126" spans="1:18" ht="15.75" customHeight="1">
      <c r="A126" s="1"/>
      <c r="B126" s="1238" t="s">
        <v>491</v>
      </c>
      <c r="C126" s="1238"/>
      <c r="D126" s="1238"/>
      <c r="E126" s="1238"/>
      <c r="F126" s="1238"/>
      <c r="G126" s="1238"/>
      <c r="H126" s="1238"/>
      <c r="I126" s="1"/>
      <c r="J126" s="1"/>
      <c r="K126" s="1"/>
      <c r="L126" s="1"/>
      <c r="M126" s="1"/>
      <c r="N126" s="1"/>
      <c r="O126" s="1"/>
      <c r="P126" s="1"/>
      <c r="Q126" s="1"/>
      <c r="R126" s="1"/>
    </row>
    <row r="127" spans="1:18" ht="24" customHeight="1">
      <c r="A127" s="1"/>
      <c r="B127" s="1238" t="s">
        <v>492</v>
      </c>
      <c r="C127" s="1238"/>
      <c r="D127" s="1238"/>
      <c r="E127" s="1238"/>
      <c r="F127" s="1238"/>
      <c r="G127" s="1238"/>
      <c r="H127" s="1238"/>
      <c r="I127" s="1"/>
      <c r="J127" s="1"/>
      <c r="K127" s="1"/>
      <c r="L127" s="1"/>
      <c r="M127" s="1"/>
      <c r="N127" s="1"/>
      <c r="O127" s="1"/>
      <c r="P127" s="1"/>
      <c r="Q127" s="1"/>
      <c r="R127" s="1"/>
    </row>
    <row r="128" spans="1:18" ht="15.75" customHeight="1">
      <c r="A128" s="1"/>
      <c r="B128" s="1238"/>
      <c r="C128" s="1238"/>
      <c r="D128" s="1238"/>
      <c r="E128" s="1238"/>
      <c r="F128" s="1238"/>
      <c r="G128" s="1238"/>
      <c r="H128" s="1238"/>
      <c r="I128" s="1"/>
      <c r="J128" s="1"/>
      <c r="K128" s="1"/>
      <c r="L128" s="1"/>
      <c r="M128" s="1"/>
      <c r="N128" s="1"/>
      <c r="O128" s="1"/>
      <c r="P128" s="1"/>
      <c r="Q128" s="1"/>
      <c r="R128" s="1"/>
    </row>
    <row r="129" spans="1:18" ht="15" customHeight="1">
      <c r="A129" s="1"/>
      <c r="B129" s="563" t="s">
        <v>494</v>
      </c>
      <c r="C129" s="111"/>
      <c r="D129" s="111"/>
      <c r="E129" s="112"/>
      <c r="F129" s="112"/>
      <c r="G129" s="112"/>
      <c r="H129" s="113"/>
      <c r="I129" s="113"/>
      <c r="J129" s="113"/>
      <c r="K129" s="113"/>
      <c r="L129" s="113"/>
      <c r="M129" s="113"/>
      <c r="N129" s="113"/>
      <c r="O129" s="1"/>
      <c r="P129" s="1"/>
      <c r="Q129" s="1"/>
      <c r="R129" s="1"/>
    </row>
    <row r="130" spans="1:18" ht="15.75" customHeight="1">
      <c r="A130" s="1"/>
      <c r="B130" s="21"/>
      <c r="C130" s="112"/>
      <c r="D130" s="1265" t="s">
        <v>495</v>
      </c>
      <c r="E130" s="1265"/>
      <c r="G130" s="1266" t="s">
        <v>496</v>
      </c>
      <c r="H130" s="1266"/>
      <c r="I130" s="1266"/>
      <c r="J130" s="1266"/>
      <c r="K130" s="1266" t="s">
        <v>415</v>
      </c>
      <c r="L130" s="1266"/>
      <c r="M130" s="1266"/>
      <c r="N130" s="1266"/>
      <c r="O130" s="1266"/>
      <c r="P130" s="1"/>
      <c r="Q130" s="1"/>
      <c r="R130" s="1"/>
    </row>
    <row r="131" spans="1:18" ht="23.25" customHeight="1">
      <c r="A131" s="1"/>
      <c r="B131" s="534"/>
      <c r="C131" s="569" t="s">
        <v>336</v>
      </c>
      <c r="D131" s="569" t="s">
        <v>476</v>
      </c>
      <c r="E131" s="569" t="s">
        <v>477</v>
      </c>
      <c r="F131" s="569" t="s">
        <v>497</v>
      </c>
      <c r="G131" s="569" t="s">
        <v>444</v>
      </c>
      <c r="H131" s="569" t="s">
        <v>445</v>
      </c>
      <c r="I131" s="569" t="s">
        <v>446</v>
      </c>
      <c r="J131" s="569" t="s">
        <v>447</v>
      </c>
      <c r="K131" s="569" t="s">
        <v>331</v>
      </c>
      <c r="L131" s="569" t="s">
        <v>333</v>
      </c>
      <c r="M131" s="569" t="s">
        <v>332</v>
      </c>
      <c r="N131" s="569" t="s">
        <v>448</v>
      </c>
      <c r="O131" s="569" t="s">
        <v>335</v>
      </c>
      <c r="P131" s="1"/>
      <c r="Q131" s="1"/>
      <c r="R131" s="1"/>
    </row>
    <row r="132" spans="1:18" ht="15" customHeight="1">
      <c r="A132" s="1"/>
      <c r="B132" s="83" t="s">
        <v>498</v>
      </c>
      <c r="C132" s="813">
        <v>0.11294274894185788</v>
      </c>
      <c r="D132" s="813">
        <v>0.38800000000000001</v>
      </c>
      <c r="E132" s="813">
        <v>0.61</v>
      </c>
      <c r="F132" s="813">
        <v>2E-3</v>
      </c>
      <c r="G132" s="813">
        <v>0.433</v>
      </c>
      <c r="H132" s="813">
        <v>0.312</v>
      </c>
      <c r="I132" s="813">
        <v>0.16600000000000001</v>
      </c>
      <c r="J132" s="813">
        <v>8.7999999999999995E-2</v>
      </c>
      <c r="K132" s="813">
        <v>5.3999999999999999E-2</v>
      </c>
      <c r="L132" s="813">
        <v>0.28899999999999998</v>
      </c>
      <c r="M132" s="813">
        <v>0.11799999999999999</v>
      </c>
      <c r="N132" s="813">
        <v>0.496</v>
      </c>
      <c r="O132" s="813">
        <v>4.2999999999999997E-2</v>
      </c>
      <c r="P132" s="1"/>
      <c r="Q132" s="1"/>
      <c r="R132" s="1"/>
    </row>
    <row r="133" spans="1:18" ht="15" customHeight="1" thickBot="1">
      <c r="A133" s="1"/>
      <c r="B133" s="115" t="s">
        <v>499</v>
      </c>
      <c r="C133" s="814">
        <v>8.7999999999999995E-2</v>
      </c>
      <c r="D133" s="814">
        <v>9.5000000000000001E-2</v>
      </c>
      <c r="E133" s="814">
        <v>8.5999999999999993E-2</v>
      </c>
      <c r="F133" s="814">
        <v>0</v>
      </c>
      <c r="G133" s="814">
        <v>0.10199999999999999</v>
      </c>
      <c r="H133" s="814">
        <v>8.2000000000000003E-2</v>
      </c>
      <c r="I133" s="814">
        <v>6.7000000000000004E-2</v>
      </c>
      <c r="J133" s="814">
        <v>0.112</v>
      </c>
      <c r="K133" s="814">
        <v>5.8000000000000003E-2</v>
      </c>
      <c r="L133" s="814">
        <v>7.1999999999999995E-2</v>
      </c>
      <c r="M133" s="814">
        <v>0.05</v>
      </c>
      <c r="N133" s="814">
        <v>0.111</v>
      </c>
      <c r="O133" s="814">
        <v>8.6999999999999994E-2</v>
      </c>
      <c r="P133" s="1"/>
      <c r="Q133" s="1"/>
      <c r="R133" s="1"/>
    </row>
    <row r="134" spans="1:18" ht="15" customHeight="1">
      <c r="A134" s="1"/>
      <c r="B134" s="1255" t="s">
        <v>454</v>
      </c>
      <c r="C134" s="1255"/>
      <c r="D134" s="1255"/>
      <c r="E134" s="1255"/>
      <c r="F134" s="1255"/>
      <c r="G134" s="1255"/>
      <c r="H134" s="1255"/>
      <c r="I134" s="1255"/>
      <c r="J134" s="1255"/>
      <c r="K134" s="1255"/>
      <c r="L134" s="1255"/>
      <c r="M134" s="1255"/>
      <c r="N134" s="1255"/>
      <c r="O134" s="1"/>
      <c r="P134" s="1"/>
      <c r="Q134" s="1"/>
      <c r="R134" s="1"/>
    </row>
    <row r="135" spans="1:18" ht="15.75" customHeight="1">
      <c r="A135" s="1"/>
      <c r="B135" s="1238" t="s">
        <v>480</v>
      </c>
      <c r="C135" s="1238"/>
      <c r="D135" s="1238"/>
      <c r="E135" s="1238"/>
      <c r="F135" s="1238"/>
      <c r="G135" s="1238"/>
      <c r="H135" s="1238"/>
      <c r="I135" s="1238"/>
      <c r="J135" s="1238"/>
      <c r="K135" s="1238"/>
      <c r="L135" s="1238"/>
      <c r="M135" s="1238"/>
      <c r="N135" s="1238"/>
      <c r="O135" s="1"/>
      <c r="P135" s="1"/>
      <c r="Q135" s="1"/>
      <c r="R135" s="1"/>
    </row>
    <row r="136" spans="1:18" ht="15.75" customHeight="1">
      <c r="A136" s="1"/>
      <c r="B136" s="1238" t="s">
        <v>500</v>
      </c>
      <c r="C136" s="1238"/>
      <c r="D136" s="1238"/>
      <c r="E136" s="1238"/>
      <c r="F136" s="1238"/>
      <c r="G136" s="1238"/>
      <c r="H136" s="1238"/>
      <c r="I136" s="1238"/>
      <c r="J136" s="1238"/>
      <c r="K136" s="1238"/>
      <c r="L136" s="1238"/>
      <c r="M136" s="1238"/>
      <c r="N136" s="1238"/>
      <c r="O136" s="1"/>
      <c r="P136" s="1"/>
      <c r="Q136" s="1"/>
      <c r="R136" s="1"/>
    </row>
    <row r="137" spans="1:18" ht="15.75" customHeight="1">
      <c r="A137" s="1"/>
      <c r="B137" s="1245" t="s">
        <v>501</v>
      </c>
      <c r="C137" s="1245"/>
      <c r="D137" s="1245"/>
      <c r="E137" s="1245"/>
      <c r="F137" s="1245"/>
      <c r="G137" s="1245"/>
      <c r="H137" s="1245"/>
      <c r="I137" s="1245"/>
      <c r="J137" s="1245"/>
      <c r="K137" s="1245"/>
      <c r="L137" s="1245"/>
      <c r="M137" s="1245"/>
      <c r="N137" s="1245"/>
      <c r="O137" s="1"/>
      <c r="P137" s="1"/>
      <c r="Q137" s="1"/>
      <c r="R137" s="1"/>
    </row>
    <row r="138" spans="1:18" ht="15.75" customHeight="1">
      <c r="A138" s="1"/>
      <c r="B138" s="1238" t="s">
        <v>502</v>
      </c>
      <c r="C138" s="1238"/>
      <c r="D138" s="1238"/>
      <c r="E138" s="1238"/>
      <c r="F138" s="1238"/>
      <c r="G138" s="1238"/>
      <c r="H138" s="1238"/>
      <c r="I138" s="1238"/>
      <c r="J138" s="1238"/>
      <c r="K138" s="1238"/>
      <c r="L138" s="1238"/>
      <c r="M138" s="1238"/>
      <c r="N138" s="1238"/>
      <c r="O138" s="1"/>
      <c r="P138" s="1"/>
      <c r="Q138" s="1"/>
      <c r="R138" s="1"/>
    </row>
    <row r="139" spans="1:18" ht="15.75" customHeight="1">
      <c r="A139" s="1"/>
      <c r="B139" s="1238" t="s">
        <v>503</v>
      </c>
      <c r="C139" s="1238"/>
      <c r="D139" s="1238"/>
      <c r="E139" s="1238"/>
      <c r="F139" s="1238"/>
      <c r="G139" s="1238"/>
      <c r="H139" s="1238"/>
      <c r="I139" s="1238"/>
      <c r="J139" s="1238"/>
      <c r="K139" s="1238"/>
      <c r="L139" s="1238"/>
      <c r="M139" s="1238"/>
      <c r="N139" s="1238"/>
      <c r="O139" s="1"/>
      <c r="P139" s="1"/>
      <c r="Q139" s="1"/>
      <c r="R139" s="1"/>
    </row>
    <row r="140" spans="1:18" ht="15.75" customHeight="1">
      <c r="A140" s="1"/>
      <c r="B140" s="1238" t="s">
        <v>504</v>
      </c>
      <c r="C140" s="1238"/>
      <c r="D140" s="1238"/>
      <c r="E140" s="1238"/>
      <c r="F140" s="1238"/>
      <c r="G140" s="1238"/>
      <c r="H140" s="1238"/>
      <c r="I140" s="1238"/>
      <c r="J140" s="1238"/>
      <c r="K140" s="1238"/>
      <c r="L140" s="1238"/>
      <c r="M140" s="1238"/>
      <c r="N140" s="1238"/>
      <c r="O140" s="1"/>
      <c r="P140" s="1"/>
      <c r="Q140" s="1"/>
      <c r="R140" s="1"/>
    </row>
    <row r="141" spans="1:18" ht="15.75" customHeight="1">
      <c r="A141" s="1"/>
      <c r="B141" s="1238"/>
      <c r="C141" s="1238"/>
      <c r="D141" s="1238"/>
      <c r="E141" s="1238"/>
      <c r="F141" s="1238"/>
      <c r="G141" s="1238"/>
      <c r="H141" s="1238"/>
      <c r="I141" s="1"/>
      <c r="J141" s="1"/>
      <c r="K141" s="1"/>
      <c r="L141" s="1"/>
      <c r="M141" s="1"/>
      <c r="N141" s="1"/>
      <c r="O141" s="1"/>
      <c r="P141" s="1"/>
      <c r="Q141" s="1"/>
      <c r="R141" s="1"/>
    </row>
    <row r="142" spans="1:18" ht="15" customHeight="1">
      <c r="A142" s="1"/>
      <c r="B142" s="1261" t="s">
        <v>400</v>
      </c>
      <c r="C142" s="1261"/>
      <c r="D142" s="1261"/>
      <c r="E142" s="1261"/>
      <c r="F142" s="1261"/>
      <c r="G142" s="1261"/>
      <c r="H142" s="1261"/>
      <c r="I142" s="1"/>
      <c r="J142" s="1"/>
      <c r="K142" s="1"/>
      <c r="L142" s="1"/>
      <c r="M142" s="1"/>
      <c r="N142" s="1"/>
      <c r="O142" s="1"/>
      <c r="P142" s="1"/>
      <c r="Q142" s="1"/>
      <c r="R142" s="1"/>
    </row>
    <row r="143" spans="1:18" ht="15" customHeight="1">
      <c r="A143" s="1"/>
      <c r="B143" s="564" t="s">
        <v>505</v>
      </c>
      <c r="C143" s="565"/>
      <c r="D143" s="566" t="s">
        <v>506</v>
      </c>
      <c r="E143" s="566" t="s">
        <v>507</v>
      </c>
      <c r="F143" s="565" t="s">
        <v>508</v>
      </c>
      <c r="G143" s="565" t="s">
        <v>509</v>
      </c>
      <c r="H143" s="68"/>
      <c r="I143" s="1"/>
      <c r="J143" s="1"/>
      <c r="K143" s="1"/>
      <c r="L143" s="1"/>
      <c r="M143" s="1"/>
      <c r="N143" s="1"/>
      <c r="O143" s="1"/>
      <c r="P143" s="1"/>
      <c r="Q143" s="1"/>
      <c r="R143" s="1"/>
    </row>
    <row r="144" spans="1:18" ht="15" customHeight="1">
      <c r="A144" s="1"/>
      <c r="B144" s="30" t="s">
        <v>510</v>
      </c>
      <c r="C144" s="70"/>
      <c r="D144" s="762">
        <v>0.71</v>
      </c>
      <c r="E144" s="765">
        <v>0.66</v>
      </c>
      <c r="F144" s="71">
        <v>0.68</v>
      </c>
      <c r="G144" s="71">
        <v>0.68</v>
      </c>
      <c r="H144" s="72"/>
      <c r="I144" s="1"/>
      <c r="J144" s="1"/>
      <c r="K144" s="1"/>
      <c r="L144" s="1"/>
      <c r="M144" s="1"/>
      <c r="N144" s="1"/>
      <c r="O144" s="1"/>
      <c r="P144" s="1"/>
      <c r="Q144" s="1"/>
      <c r="R144" s="1"/>
    </row>
    <row r="145" spans="1:18" ht="15.75" customHeight="1">
      <c r="A145" s="1"/>
      <c r="B145" s="73" t="s">
        <v>511</v>
      </c>
      <c r="C145" s="74"/>
      <c r="D145" s="763">
        <v>74</v>
      </c>
      <c r="E145" s="766">
        <v>73</v>
      </c>
      <c r="F145" s="62">
        <v>74</v>
      </c>
      <c r="G145" s="62">
        <v>74</v>
      </c>
      <c r="H145" s="75"/>
      <c r="I145" s="1"/>
      <c r="J145" s="1"/>
      <c r="K145" s="1"/>
      <c r="L145" s="1"/>
      <c r="M145" s="1"/>
      <c r="N145" s="1"/>
      <c r="O145" s="1"/>
      <c r="P145" s="1"/>
      <c r="Q145" s="1"/>
      <c r="R145" s="1"/>
    </row>
    <row r="146" spans="1:18" ht="15.75" customHeight="1" thickBot="1">
      <c r="A146" s="1"/>
      <c r="B146" s="31" t="s">
        <v>512</v>
      </c>
      <c r="C146" s="76"/>
      <c r="D146" s="764">
        <v>72</v>
      </c>
      <c r="E146" s="767">
        <v>71</v>
      </c>
      <c r="F146" s="53">
        <v>72</v>
      </c>
      <c r="G146" s="53">
        <v>72</v>
      </c>
      <c r="H146" s="39"/>
      <c r="I146" s="1"/>
      <c r="J146" s="1"/>
      <c r="K146" s="1"/>
      <c r="L146" s="1"/>
      <c r="M146" s="1"/>
      <c r="N146" s="1"/>
      <c r="O146" s="1"/>
      <c r="P146" s="1"/>
      <c r="Q146" s="1"/>
      <c r="R146" s="1"/>
    </row>
    <row r="147" spans="1:18" ht="15.75" customHeight="1">
      <c r="A147" s="1"/>
      <c r="B147" s="1251" t="s">
        <v>421</v>
      </c>
      <c r="C147" s="1251"/>
      <c r="D147" s="1251"/>
      <c r="E147" s="1251"/>
      <c r="F147" s="1251"/>
      <c r="G147" s="1251"/>
      <c r="H147" s="34"/>
      <c r="I147" s="1"/>
      <c r="J147" s="1"/>
      <c r="K147" s="1"/>
      <c r="L147" s="1"/>
      <c r="M147" s="1"/>
      <c r="N147" s="1"/>
      <c r="O147" s="1"/>
      <c r="P147" s="1"/>
      <c r="Q147" s="1"/>
      <c r="R147" s="1"/>
    </row>
    <row r="148" spans="1:18" ht="15.75" customHeight="1">
      <c r="A148" s="1"/>
      <c r="B148" s="1252" t="s">
        <v>513</v>
      </c>
      <c r="C148" s="1252"/>
      <c r="D148" s="1252"/>
      <c r="E148" s="1252"/>
      <c r="F148" s="1252"/>
      <c r="G148" s="1252"/>
      <c r="H148" s="34"/>
      <c r="I148" s="1"/>
      <c r="J148" s="1"/>
      <c r="K148" s="1"/>
      <c r="L148" s="1"/>
      <c r="M148" s="1"/>
      <c r="N148" s="1"/>
      <c r="O148" s="1"/>
      <c r="P148" s="1"/>
      <c r="Q148" s="1"/>
      <c r="R148" s="1"/>
    </row>
    <row r="149" spans="1:18" ht="15.75" customHeight="1">
      <c r="A149" s="1"/>
      <c r="B149" s="1252" t="s">
        <v>514</v>
      </c>
      <c r="C149" s="1252"/>
      <c r="D149" s="1252"/>
      <c r="E149" s="1252"/>
      <c r="F149" s="1252"/>
      <c r="G149" s="1252"/>
      <c r="H149" s="34"/>
      <c r="I149" s="1"/>
      <c r="J149" s="1"/>
      <c r="K149" s="1"/>
      <c r="L149" s="1"/>
      <c r="M149" s="1"/>
      <c r="N149" s="1"/>
      <c r="O149" s="1"/>
      <c r="P149" s="1"/>
      <c r="Q149" s="1"/>
      <c r="R149" s="1"/>
    </row>
    <row r="150" spans="1:18" ht="15" customHeight="1">
      <c r="A150" s="1"/>
      <c r="B150" s="1252" t="s">
        <v>515</v>
      </c>
      <c r="C150" s="1252"/>
      <c r="D150" s="1252"/>
      <c r="E150" s="1252"/>
      <c r="F150" s="1252"/>
      <c r="G150" s="1252"/>
      <c r="H150" s="34"/>
      <c r="I150" s="1"/>
      <c r="J150" s="1"/>
      <c r="K150" s="1"/>
      <c r="L150" s="1"/>
      <c r="M150" s="1"/>
      <c r="N150" s="1"/>
      <c r="O150" s="1"/>
      <c r="P150" s="1"/>
      <c r="Q150" s="1"/>
      <c r="R150" s="1"/>
    </row>
    <row r="151" spans="1:18" ht="15" customHeight="1">
      <c r="A151" s="1"/>
      <c r="B151" s="1252" t="s">
        <v>516</v>
      </c>
      <c r="C151" s="1252"/>
      <c r="D151" s="1252"/>
      <c r="E151" s="1252"/>
      <c r="F151" s="1252"/>
      <c r="G151" s="1252"/>
      <c r="H151" s="34"/>
      <c r="I151" s="1"/>
      <c r="J151" s="1"/>
      <c r="K151" s="1"/>
      <c r="L151" s="1"/>
      <c r="M151" s="1"/>
      <c r="N151" s="1"/>
      <c r="O151" s="1"/>
      <c r="P151" s="1"/>
      <c r="Q151" s="1"/>
      <c r="R151" s="1"/>
    </row>
    <row r="152" spans="1:18" ht="15" customHeight="1">
      <c r="A152" s="1"/>
      <c r="B152" s="34"/>
      <c r="C152" s="34"/>
      <c r="D152" s="34"/>
      <c r="E152" s="34"/>
      <c r="F152" s="34"/>
      <c r="G152" s="34"/>
      <c r="H152" s="34"/>
      <c r="I152" s="1"/>
      <c r="J152" s="1"/>
      <c r="K152" s="1"/>
      <c r="L152" s="1"/>
      <c r="M152" s="1"/>
      <c r="N152" s="1"/>
      <c r="O152" s="1"/>
      <c r="P152" s="1"/>
      <c r="Q152" s="1"/>
      <c r="R152" s="1"/>
    </row>
    <row r="153" spans="1:18" ht="15" customHeight="1">
      <c r="A153" s="1"/>
      <c r="B153" s="34"/>
      <c r="C153" s="34"/>
      <c r="D153" s="34"/>
      <c r="E153" s="34"/>
      <c r="F153" s="34"/>
      <c r="G153" s="34"/>
      <c r="H153" s="34"/>
      <c r="I153" s="1"/>
      <c r="J153" s="1"/>
      <c r="K153" s="1"/>
      <c r="L153" s="1"/>
      <c r="M153" s="1"/>
      <c r="N153" s="1"/>
      <c r="O153" s="1"/>
      <c r="P153" s="1"/>
      <c r="Q153" s="1"/>
      <c r="R153" s="1"/>
    </row>
    <row r="154" spans="1:18" ht="15" customHeight="1">
      <c r="A154" s="1"/>
      <c r="B154" s="34"/>
      <c r="C154" s="34"/>
      <c r="D154" s="34"/>
      <c r="E154" s="34"/>
      <c r="F154" s="34"/>
      <c r="G154" s="34"/>
      <c r="H154" s="34"/>
      <c r="I154" s="1"/>
      <c r="J154" s="1"/>
      <c r="K154" s="1"/>
      <c r="L154" s="1"/>
      <c r="M154" s="1"/>
      <c r="N154" s="1"/>
      <c r="O154" s="1"/>
      <c r="P154" s="1"/>
      <c r="Q154" s="1"/>
      <c r="R154" s="1"/>
    </row>
    <row r="155" spans="1:18" ht="15" customHeight="1">
      <c r="A155" s="1"/>
      <c r="B155" s="132"/>
      <c r="C155" s="132"/>
      <c r="D155" s="132"/>
      <c r="E155" s="133"/>
      <c r="F155" s="134"/>
      <c r="G155" s="134"/>
      <c r="H155" s="134"/>
      <c r="I155" s="1"/>
      <c r="J155" s="1"/>
      <c r="K155" s="1"/>
      <c r="L155" s="1"/>
      <c r="M155" s="1"/>
      <c r="N155" s="1"/>
      <c r="O155" s="1"/>
      <c r="P155" s="1"/>
      <c r="Q155" s="1"/>
      <c r="R155" s="1"/>
    </row>
  </sheetData>
  <sheetProtection algorithmName="SHA-512" hashValue="JUR54TkC2WuNicJvkeP4mQWBS0HtZey5CXR/pKqECdhzGOmYM8gvE7eaxDAUj9iKmruRw5vxn2Lgm8ma4K1PRg==" saltValue="TXmT0n0fOKEENXQ0olT/Cw==" spinCount="100000" sheet="1" objects="1" scenarios="1"/>
  <mergeCells count="61">
    <mergeCell ref="B128:H128"/>
    <mergeCell ref="B97:H97"/>
    <mergeCell ref="B115:H115"/>
    <mergeCell ref="B114:H114"/>
    <mergeCell ref="B78:D78"/>
    <mergeCell ref="B79:D79"/>
    <mergeCell ref="B125:H125"/>
    <mergeCell ref="B126:H126"/>
    <mergeCell ref="B127:H127"/>
    <mergeCell ref="H82:K82"/>
    <mergeCell ref="B86:K86"/>
    <mergeCell ref="B85:K85"/>
    <mergeCell ref="F82:G82"/>
    <mergeCell ref="B87:K87"/>
    <mergeCell ref="B106:H106"/>
    <mergeCell ref="B116:H116"/>
    <mergeCell ref="D130:E130"/>
    <mergeCell ref="B138:N138"/>
    <mergeCell ref="B139:N139"/>
    <mergeCell ref="B140:N140"/>
    <mergeCell ref="G130:J130"/>
    <mergeCell ref="K130:O130"/>
    <mergeCell ref="B151:G151"/>
    <mergeCell ref="B134:N134"/>
    <mergeCell ref="B135:N135"/>
    <mergeCell ref="B136:N136"/>
    <mergeCell ref="B137:N137"/>
    <mergeCell ref="B142:H142"/>
    <mergeCell ref="B147:G147"/>
    <mergeCell ref="B148:G148"/>
    <mergeCell ref="B149:G149"/>
    <mergeCell ref="B150:G150"/>
    <mergeCell ref="B141:H141"/>
    <mergeCell ref="N54:R54"/>
    <mergeCell ref="J54:M54"/>
    <mergeCell ref="B65:H65"/>
    <mergeCell ref="B62:H62"/>
    <mergeCell ref="B63:H63"/>
    <mergeCell ref="B64:H64"/>
    <mergeCell ref="B48:H48"/>
    <mergeCell ref="B49:H49"/>
    <mergeCell ref="G2:H2"/>
    <mergeCell ref="B10:C10"/>
    <mergeCell ref="B20:H20"/>
    <mergeCell ref="B29:H29"/>
    <mergeCell ref="B38:H38"/>
    <mergeCell ref="B44:H44"/>
    <mergeCell ref="B5:H5"/>
    <mergeCell ref="B6:H6"/>
    <mergeCell ref="B39:H39"/>
    <mergeCell ref="B40:H40"/>
    <mergeCell ref="B41:H41"/>
    <mergeCell ref="B42:H42"/>
    <mergeCell ref="B43:H43"/>
    <mergeCell ref="B21:H21"/>
    <mergeCell ref="B88:K88"/>
    <mergeCell ref="B50:H50"/>
    <mergeCell ref="B51:H51"/>
    <mergeCell ref="E54:I54"/>
    <mergeCell ref="B76:D76"/>
    <mergeCell ref="B77:D77"/>
  </mergeCells>
  <pageMargins left="0.75" right="0.75" top="1" bottom="1" header="0.5" footer="0.5"/>
  <ignoredErrors>
    <ignoredError sqref="E67:H70 E90:H90 E99:H105 E108:H108 E119:H119 E8:H8 E12:H12 E23:H23 E45:H45 E109:H110 E120:H121 E112:H113 F111:H111 E123:H124 F122:H122"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52"/>
  <sheetViews>
    <sheetView showGridLines="0" showRuler="0" topLeftCell="A6" zoomScaleNormal="100" workbookViewId="0">
      <selection activeCell="G23" sqref="G23"/>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 customHeight="1">
      <c r="A2" s="1"/>
      <c r="B2" s="6"/>
      <c r="C2" s="1"/>
      <c r="D2" s="1"/>
      <c r="E2" s="1"/>
      <c r="F2" s="1250" t="s">
        <v>0</v>
      </c>
      <c r="G2" s="1250"/>
    </row>
    <row r="3" spans="1:7" ht="15" customHeight="1">
      <c r="A3" s="1"/>
      <c r="B3" s="1"/>
      <c r="C3" s="1"/>
      <c r="D3" s="1"/>
      <c r="E3" s="1"/>
      <c r="F3" s="1"/>
      <c r="G3" s="1"/>
    </row>
    <row r="4" spans="1:7" ht="15" customHeight="1">
      <c r="A4" s="1"/>
      <c r="B4" s="1"/>
      <c r="C4" s="1"/>
      <c r="D4" s="1"/>
      <c r="E4" s="1"/>
      <c r="F4" s="1"/>
      <c r="G4" s="1"/>
    </row>
    <row r="5" spans="1:7" ht="15" customHeight="1">
      <c r="A5" s="1"/>
      <c r="B5" s="550" t="s">
        <v>517</v>
      </c>
      <c r="C5" s="49"/>
      <c r="D5" s="49"/>
      <c r="E5" s="49"/>
      <c r="F5" s="49"/>
      <c r="G5" s="49"/>
    </row>
    <row r="6" spans="1:7" ht="142.5" customHeight="1">
      <c r="A6" s="1"/>
      <c r="B6" s="1267" t="s">
        <v>518</v>
      </c>
      <c r="C6" s="1267"/>
      <c r="D6" s="1267"/>
      <c r="E6" s="1267"/>
      <c r="F6" s="1267"/>
      <c r="G6" s="1267"/>
    </row>
    <row r="7" spans="1:7" ht="21" customHeight="1">
      <c r="A7" s="1"/>
      <c r="B7" s="563" t="s">
        <v>519</v>
      </c>
      <c r="C7" s="5"/>
      <c r="D7" s="5"/>
      <c r="E7" s="66"/>
      <c r="F7" s="66"/>
      <c r="G7" s="66"/>
    </row>
    <row r="8" spans="1:7" ht="15" customHeight="1">
      <c r="A8" s="27"/>
      <c r="B8" s="564"/>
      <c r="C8" s="580" t="s">
        <v>520</v>
      </c>
      <c r="D8" s="1"/>
      <c r="E8" s="67"/>
      <c r="F8" s="72"/>
      <c r="G8" s="72"/>
    </row>
    <row r="9" spans="1:7" ht="27.4" customHeight="1">
      <c r="A9" s="27"/>
      <c r="B9" s="815" t="s">
        <v>521</v>
      </c>
      <c r="C9" s="815" t="s">
        <v>522</v>
      </c>
      <c r="D9" s="24"/>
      <c r="E9" s="69"/>
      <c r="F9" s="69"/>
      <c r="G9" s="75"/>
    </row>
    <row r="10" spans="1:7" ht="27.4" customHeight="1" thickBot="1">
      <c r="A10" s="27"/>
      <c r="B10" s="816" t="s">
        <v>523</v>
      </c>
      <c r="C10" s="816" t="s">
        <v>524</v>
      </c>
      <c r="D10" s="38"/>
      <c r="E10" s="39"/>
      <c r="F10" s="39"/>
      <c r="G10" s="39"/>
    </row>
    <row r="11" spans="1:7" ht="15" customHeight="1">
      <c r="A11" s="27"/>
      <c r="B11" s="1238" t="s">
        <v>454</v>
      </c>
      <c r="C11" s="1238"/>
      <c r="D11" s="1238"/>
      <c r="E11" s="754"/>
      <c r="F11" s="754"/>
      <c r="G11" s="754"/>
    </row>
    <row r="12" spans="1:7" ht="15" customHeight="1">
      <c r="A12" s="27"/>
      <c r="B12" s="1238" t="s">
        <v>480</v>
      </c>
      <c r="C12" s="1238"/>
      <c r="D12" s="1238"/>
      <c r="E12" s="754"/>
      <c r="F12" s="754"/>
      <c r="G12" s="754"/>
    </row>
    <row r="13" spans="1:7" ht="25.9" customHeight="1">
      <c r="A13" s="1"/>
      <c r="B13" s="1238" t="s">
        <v>525</v>
      </c>
      <c r="C13" s="1238"/>
      <c r="D13" s="1238"/>
      <c r="E13" s="1238"/>
      <c r="F13" s="1238"/>
      <c r="G13" s="1238"/>
    </row>
    <row r="14" spans="1:7" ht="21" customHeight="1">
      <c r="A14" s="1"/>
      <c r="B14" s="1238" t="s">
        <v>526</v>
      </c>
      <c r="C14" s="1238"/>
      <c r="D14" s="1238"/>
      <c r="E14" s="754"/>
      <c r="F14" s="754"/>
      <c r="G14" s="754"/>
    </row>
    <row r="15" spans="1:7" ht="15" customHeight="1">
      <c r="A15" s="1"/>
      <c r="B15" s="38"/>
      <c r="C15" s="38"/>
      <c r="D15" s="38"/>
      <c r="E15" s="39"/>
      <c r="F15" s="39"/>
      <c r="G15" s="39"/>
    </row>
    <row r="16" spans="1:7" ht="21" customHeight="1">
      <c r="A16" s="1"/>
      <c r="B16" s="562" t="s">
        <v>527</v>
      </c>
      <c r="C16" s="89"/>
      <c r="D16" s="132"/>
      <c r="E16" s="48"/>
      <c r="F16" s="39"/>
      <c r="G16" s="39"/>
    </row>
    <row r="17" spans="1:7" ht="15" customHeight="1">
      <c r="A17" s="1"/>
      <c r="B17" s="534" t="s">
        <v>415</v>
      </c>
      <c r="C17" s="568" t="s">
        <v>528</v>
      </c>
      <c r="D17" s="132"/>
      <c r="E17" s="48"/>
      <c r="F17" s="39"/>
      <c r="G17" s="39"/>
    </row>
    <row r="18" spans="1:7" ht="15" customHeight="1">
      <c r="A18" s="1"/>
      <c r="B18" s="82" t="s">
        <v>331</v>
      </c>
      <c r="C18" s="805">
        <v>0.58712007222389406</v>
      </c>
      <c r="D18" s="132"/>
      <c r="E18" s="48"/>
      <c r="F18" s="39"/>
      <c r="G18" s="39"/>
    </row>
    <row r="19" spans="1:7" ht="15" customHeight="1">
      <c r="A19" s="1"/>
      <c r="B19" s="92" t="s">
        <v>333</v>
      </c>
      <c r="C19" s="806">
        <v>0.71122962962962966</v>
      </c>
      <c r="D19" s="132"/>
      <c r="E19" s="48"/>
      <c r="F19" s="39"/>
      <c r="G19" s="39"/>
    </row>
    <row r="20" spans="1:7" ht="15" customHeight="1">
      <c r="A20" s="1"/>
      <c r="B20" s="92" t="s">
        <v>332</v>
      </c>
      <c r="C20" s="806">
        <v>0.68900804289544237</v>
      </c>
      <c r="D20" s="132"/>
      <c r="E20" s="48"/>
      <c r="F20" s="39"/>
      <c r="G20" s="39"/>
    </row>
    <row r="21" spans="1:7" ht="15" customHeight="1">
      <c r="A21" s="1"/>
      <c r="B21" s="92" t="s">
        <v>334</v>
      </c>
      <c r="C21" s="806">
        <v>0.65468188213224954</v>
      </c>
      <c r="D21" s="132"/>
      <c r="E21" s="48"/>
      <c r="F21" s="39"/>
      <c r="G21" s="39"/>
    </row>
    <row r="22" spans="1:7" ht="15" customHeight="1">
      <c r="A22" s="1"/>
      <c r="B22" s="92" t="s">
        <v>335</v>
      </c>
      <c r="C22" s="807">
        <v>0.44224422442244227</v>
      </c>
      <c r="D22" s="132"/>
      <c r="E22" s="48"/>
      <c r="F22" s="39"/>
      <c r="G22" s="39"/>
    </row>
    <row r="23" spans="1:7" ht="15" customHeight="1" thickBot="1">
      <c r="A23" s="1"/>
      <c r="B23" s="109" t="s">
        <v>336</v>
      </c>
      <c r="C23" s="1182">
        <v>0.66776511766458146</v>
      </c>
      <c r="D23" s="132"/>
      <c r="E23" s="48"/>
      <c r="F23" s="39"/>
      <c r="G23" s="39"/>
    </row>
    <row r="24" spans="1:7" ht="15" customHeight="1" thickBot="1">
      <c r="A24" s="1"/>
      <c r="B24" s="138" t="s">
        <v>529</v>
      </c>
      <c r="C24" s="808" t="s">
        <v>530</v>
      </c>
      <c r="D24" s="132"/>
      <c r="E24" s="48"/>
      <c r="F24" s="39"/>
      <c r="G24" s="39"/>
    </row>
    <row r="25" spans="1:7" ht="15" customHeight="1">
      <c r="A25" s="1"/>
      <c r="B25" s="1238" t="s">
        <v>531</v>
      </c>
      <c r="C25" s="1238"/>
      <c r="D25" s="1238"/>
      <c r="E25" s="809"/>
      <c r="F25" s="809"/>
      <c r="G25" s="809"/>
    </row>
    <row r="26" spans="1:7" ht="15" customHeight="1">
      <c r="A26" s="1"/>
      <c r="B26" s="20" t="s">
        <v>532</v>
      </c>
      <c r="C26" s="809"/>
      <c r="D26" s="809"/>
      <c r="E26" s="809"/>
      <c r="F26" s="809"/>
      <c r="G26" s="809"/>
    </row>
    <row r="27" spans="1:7" ht="15" customHeight="1">
      <c r="A27" s="1"/>
      <c r="B27" s="20" t="s">
        <v>533</v>
      </c>
      <c r="C27" s="809"/>
      <c r="D27" s="809"/>
      <c r="E27" s="809"/>
      <c r="F27" s="809"/>
      <c r="G27" s="809"/>
    </row>
    <row r="28" spans="1:7" ht="15" customHeight="1">
      <c r="A28" s="1"/>
      <c r="B28" s="20" t="s">
        <v>534</v>
      </c>
      <c r="C28" s="809"/>
      <c r="D28" s="809"/>
      <c r="E28" s="809"/>
      <c r="F28" s="809"/>
      <c r="G28" s="809"/>
    </row>
    <row r="29" spans="1:7" ht="15" customHeight="1">
      <c r="A29" s="1"/>
      <c r="B29" s="38"/>
      <c r="C29" s="38"/>
      <c r="D29" s="38"/>
      <c r="E29" s="48"/>
      <c r="F29" s="39"/>
      <c r="G29" s="39"/>
    </row>
    <row r="30" spans="1:7" ht="15" customHeight="1">
      <c r="A30" s="1"/>
      <c r="B30" s="89" t="s">
        <v>535</v>
      </c>
      <c r="C30" s="132"/>
      <c r="D30" s="132"/>
      <c r="E30" s="133"/>
      <c r="F30" s="134"/>
      <c r="G30" s="134"/>
    </row>
    <row r="31" spans="1:7" ht="15" customHeight="1">
      <c r="A31" s="1"/>
      <c r="B31" s="534" t="s">
        <v>536</v>
      </c>
      <c r="C31" s="804" t="s">
        <v>537</v>
      </c>
      <c r="D31" s="804" t="s">
        <v>538</v>
      </c>
      <c r="E31" s="804" t="s">
        <v>539</v>
      </c>
      <c r="F31" s="804" t="s">
        <v>540</v>
      </c>
      <c r="G31" s="804" t="s">
        <v>541</v>
      </c>
    </row>
    <row r="32" spans="1:7" ht="15" customHeight="1">
      <c r="A32" s="1"/>
      <c r="B32" s="82" t="s">
        <v>476</v>
      </c>
      <c r="C32" s="771">
        <v>0.27420546932742057</v>
      </c>
      <c r="D32" s="770">
        <v>742</v>
      </c>
      <c r="E32" s="770">
        <v>322</v>
      </c>
      <c r="F32" s="770">
        <v>420</v>
      </c>
      <c r="G32" s="771">
        <v>0.94899999999999995</v>
      </c>
    </row>
    <row r="33" spans="1:7" ht="15" customHeight="1">
      <c r="A33" s="1"/>
      <c r="B33" s="82" t="s">
        <v>477</v>
      </c>
      <c r="C33" s="771">
        <v>0.72505543237250558</v>
      </c>
      <c r="D33" s="770">
        <v>1962</v>
      </c>
      <c r="E33" s="770">
        <v>1444</v>
      </c>
      <c r="F33" s="770">
        <v>518</v>
      </c>
      <c r="G33" s="771">
        <v>0.95899999999999996</v>
      </c>
    </row>
    <row r="34" spans="1:7" ht="15" customHeight="1">
      <c r="A34" s="1"/>
      <c r="B34" s="77" t="s">
        <v>497</v>
      </c>
      <c r="C34" s="793">
        <v>7.3909830007390983E-4</v>
      </c>
      <c r="D34" s="794">
        <v>2</v>
      </c>
      <c r="E34" s="794">
        <v>1</v>
      </c>
      <c r="F34" s="794">
        <v>1</v>
      </c>
      <c r="G34" s="793">
        <v>1</v>
      </c>
    </row>
    <row r="35" spans="1:7" ht="15" customHeight="1" thickBot="1">
      <c r="A35" s="1"/>
      <c r="B35" s="105" t="s">
        <v>336</v>
      </c>
      <c r="C35" s="795">
        <v>1</v>
      </c>
      <c r="D35" s="796">
        <v>2706</v>
      </c>
      <c r="E35" s="796">
        <v>1767</v>
      </c>
      <c r="F35" s="796">
        <v>939</v>
      </c>
      <c r="G35" s="795">
        <v>0.95599999999999996</v>
      </c>
    </row>
    <row r="36" spans="1:7" ht="15" customHeight="1">
      <c r="A36" s="1"/>
      <c r="B36" s="1245" t="s">
        <v>542</v>
      </c>
      <c r="C36" s="1245"/>
      <c r="D36" s="1245"/>
      <c r="E36" s="1245"/>
      <c r="F36" s="1245"/>
      <c r="G36" s="1245"/>
    </row>
    <row r="37" spans="1:7" ht="15" customHeight="1">
      <c r="A37" s="1"/>
      <c r="B37" s="1238" t="s">
        <v>480</v>
      </c>
      <c r="C37" s="1238"/>
      <c r="D37" s="1238"/>
      <c r="E37" s="1238"/>
      <c r="F37" s="1238"/>
      <c r="G37" s="39"/>
    </row>
    <row r="38" spans="1:7" ht="15" customHeight="1">
      <c r="A38" s="1"/>
      <c r="B38" s="1238" t="s">
        <v>543</v>
      </c>
      <c r="C38" s="1238"/>
      <c r="D38" s="1238"/>
      <c r="E38" s="1238"/>
      <c r="F38" s="1238"/>
      <c r="G38" s="39"/>
    </row>
    <row r="39" spans="1:7" ht="15" customHeight="1">
      <c r="A39" s="1"/>
      <c r="B39" s="1238" t="s">
        <v>544</v>
      </c>
      <c r="C39" s="1238"/>
      <c r="D39" s="1238"/>
      <c r="E39" s="1238"/>
      <c r="F39" s="1238"/>
      <c r="G39" s="39"/>
    </row>
    <row r="40" spans="1:7" ht="15" customHeight="1">
      <c r="A40" s="1"/>
      <c r="B40" s="38"/>
      <c r="C40" s="38"/>
      <c r="D40" s="38"/>
      <c r="E40" s="48"/>
      <c r="F40" s="39"/>
      <c r="G40" s="39"/>
    </row>
    <row r="41" spans="1:7" ht="23.25" customHeight="1">
      <c r="A41" s="1"/>
      <c r="B41" s="579" t="s">
        <v>545</v>
      </c>
      <c r="C41" s="111"/>
      <c r="D41" s="1268" t="s">
        <v>546</v>
      </c>
      <c r="E41" s="1268"/>
      <c r="F41" s="39"/>
      <c r="G41" s="39"/>
    </row>
    <row r="42" spans="1:7" ht="27.4" customHeight="1">
      <c r="A42" s="1"/>
      <c r="B42" s="534" t="s">
        <v>547</v>
      </c>
      <c r="C42" s="804" t="s">
        <v>548</v>
      </c>
      <c r="D42" s="804" t="s">
        <v>476</v>
      </c>
      <c r="E42" s="804" t="s">
        <v>477</v>
      </c>
      <c r="F42" s="804" t="s">
        <v>497</v>
      </c>
      <c r="G42" s="39"/>
    </row>
    <row r="43" spans="1:7" ht="15" customHeight="1">
      <c r="A43" s="1"/>
      <c r="B43" s="140" t="s">
        <v>549</v>
      </c>
      <c r="C43" s="797">
        <v>32.700000000000003</v>
      </c>
      <c r="D43" s="798">
        <v>38.5</v>
      </c>
      <c r="E43" s="799">
        <v>31.5</v>
      </c>
      <c r="F43" s="799">
        <v>16.5</v>
      </c>
      <c r="G43" s="1"/>
    </row>
    <row r="44" spans="1:7" ht="15" customHeight="1">
      <c r="A44" s="1"/>
      <c r="B44" s="141" t="s">
        <v>550</v>
      </c>
      <c r="C44" s="800">
        <v>16.5</v>
      </c>
      <c r="D44" s="801">
        <v>13.9</v>
      </c>
      <c r="E44" s="801">
        <v>18.600000000000001</v>
      </c>
      <c r="F44" s="801">
        <v>16.899999999999999</v>
      </c>
      <c r="G44" s="1"/>
    </row>
    <row r="45" spans="1:7" ht="15" customHeight="1" thickBot="1">
      <c r="A45" s="1"/>
      <c r="B45" s="142" t="s">
        <v>336</v>
      </c>
      <c r="C45" s="802">
        <v>28.6</v>
      </c>
      <c r="D45" s="803">
        <v>26.9</v>
      </c>
      <c r="E45" s="803">
        <v>29.1</v>
      </c>
      <c r="F45" s="803">
        <v>16.600000000000001</v>
      </c>
      <c r="G45" s="1"/>
    </row>
    <row r="46" spans="1:7" ht="15" customHeight="1">
      <c r="A46" s="1"/>
      <c r="B46" s="44"/>
      <c r="C46" s="44"/>
      <c r="D46" s="44"/>
      <c r="E46" s="45"/>
      <c r="F46" s="1"/>
      <c r="G46" s="1"/>
    </row>
    <row r="47" spans="1:7" ht="15" customHeight="1">
      <c r="A47" s="1"/>
      <c r="B47" s="1238" t="s">
        <v>551</v>
      </c>
      <c r="C47" s="1238"/>
      <c r="D47" s="1238"/>
      <c r="E47" s="1238"/>
      <c r="F47" s="1"/>
      <c r="G47" s="1"/>
    </row>
    <row r="48" spans="1:7" ht="15" customHeight="1">
      <c r="A48" s="1"/>
      <c r="B48" s="1238" t="s">
        <v>480</v>
      </c>
      <c r="C48" s="1238"/>
      <c r="D48" s="1238"/>
      <c r="E48" s="1238"/>
      <c r="F48" s="1"/>
      <c r="G48" s="1"/>
    </row>
    <row r="49" spans="1:7" ht="15" customHeight="1">
      <c r="A49" s="1"/>
      <c r="B49" s="1238" t="s">
        <v>552</v>
      </c>
      <c r="C49" s="1238"/>
      <c r="D49" s="1238"/>
      <c r="E49" s="1238"/>
      <c r="F49" s="1"/>
      <c r="G49" s="1"/>
    </row>
    <row r="50" spans="1:7" ht="15" customHeight="1">
      <c r="A50" s="1"/>
      <c r="B50" s="1238" t="s">
        <v>553</v>
      </c>
      <c r="C50" s="1238"/>
      <c r="D50" s="1238"/>
      <c r="E50" s="1238"/>
      <c r="F50" s="1"/>
      <c r="G50" s="1"/>
    </row>
    <row r="51" spans="1:7" ht="15" customHeight="1">
      <c r="A51" s="1"/>
      <c r="B51" s="1245" t="s">
        <v>554</v>
      </c>
      <c r="C51" s="1245"/>
      <c r="D51" s="1245"/>
      <c r="E51" s="1245"/>
      <c r="F51" s="1"/>
      <c r="G51" s="1"/>
    </row>
    <row r="52" spans="1:7" ht="15" customHeight="1">
      <c r="A52" s="1"/>
      <c r="B52" s="38"/>
      <c r="C52" s="38"/>
      <c r="D52" s="38"/>
      <c r="E52" s="48"/>
      <c r="F52" s="1"/>
      <c r="G52" s="1"/>
    </row>
  </sheetData>
  <sheetProtection algorithmName="SHA-512" hashValue="vEZ9tUAVmvltkooZpj1PjRlm/FLDtYg07MFDp5oiMYKKWQ5HC5z4PpsFAh9oRUsvEcy2zVtHKsPp1kw1qklDpw==" saltValue="bLdYvRj5C77kxVkzHpzqoA==" spinCount="100000" sheet="1" objects="1" scenarios="1"/>
  <mergeCells count="18">
    <mergeCell ref="B47:E47"/>
    <mergeCell ref="B51:E51"/>
    <mergeCell ref="B50:E50"/>
    <mergeCell ref="B48:E48"/>
    <mergeCell ref="B49:E49"/>
    <mergeCell ref="B14:D14"/>
    <mergeCell ref="D41:E41"/>
    <mergeCell ref="B36:G36"/>
    <mergeCell ref="B37:F37"/>
    <mergeCell ref="B38:F38"/>
    <mergeCell ref="B39:F39"/>
    <mergeCell ref="B25:D25"/>
    <mergeCell ref="B6:G6"/>
    <mergeCell ref="F2:G2"/>
    <mergeCell ref="B11:D11"/>
    <mergeCell ref="B12:D12"/>
    <mergeCell ref="B13:D13"/>
    <mergeCell ref="E13:G1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F44"/>
  <sheetViews>
    <sheetView showGridLines="0" showRuler="0" topLeftCell="A11" zoomScaleNormal="100" workbookViewId="0">
      <selection activeCell="F29" sqref="F29"/>
    </sheetView>
  </sheetViews>
  <sheetFormatPr defaultColWidth="13.7109375" defaultRowHeight="12.75"/>
  <cols>
    <col min="1" max="1" width="7.42578125" customWidth="1"/>
    <col min="2" max="2" width="83.28515625" customWidth="1"/>
    <col min="3" max="3" width="26.7109375" customWidth="1"/>
    <col min="4" max="4" width="23.7109375" customWidth="1"/>
    <col min="5" max="5" width="21.28515625" customWidth="1"/>
  </cols>
  <sheetData>
    <row r="1" spans="1:5" ht="15" customHeight="1">
      <c r="A1" s="1"/>
      <c r="B1" s="1"/>
      <c r="C1" s="1"/>
    </row>
    <row r="2" spans="1:5" ht="28.5" customHeight="1">
      <c r="A2" s="1"/>
      <c r="B2" s="6"/>
      <c r="C2" s="4"/>
      <c r="D2" s="1250" t="s">
        <v>0</v>
      </c>
      <c r="E2" s="1250"/>
    </row>
    <row r="3" spans="1:5" ht="15" customHeight="1">
      <c r="A3" s="1"/>
      <c r="B3" s="1"/>
      <c r="C3" s="1"/>
    </row>
    <row r="4" spans="1:5" ht="15" customHeight="1">
      <c r="A4" s="1"/>
      <c r="B4" s="1"/>
      <c r="C4" s="1"/>
    </row>
    <row r="5" spans="1:5" ht="19.149999999999999" customHeight="1">
      <c r="A5" s="1"/>
      <c r="B5" s="550" t="s">
        <v>555</v>
      </c>
      <c r="C5" s="23"/>
    </row>
    <row r="6" spans="1:5" ht="117.75" customHeight="1">
      <c r="A6" s="1"/>
      <c r="B6" s="1270" t="s">
        <v>556</v>
      </c>
      <c r="C6" s="1270"/>
      <c r="D6" s="1270"/>
      <c r="E6" s="1270"/>
    </row>
    <row r="7" spans="1:5" ht="15" customHeight="1">
      <c r="A7" s="1"/>
      <c r="B7" s="21"/>
      <c r="C7" s="21"/>
    </row>
    <row r="8" spans="1:5" ht="15" customHeight="1">
      <c r="A8" s="27"/>
      <c r="B8" s="534" t="s">
        <v>36</v>
      </c>
      <c r="C8" s="582">
        <v>2024</v>
      </c>
      <c r="D8" s="582">
        <v>2023</v>
      </c>
      <c r="E8" s="582">
        <v>2022</v>
      </c>
    </row>
    <row r="9" spans="1:5" ht="15.75" customHeight="1">
      <c r="A9" s="27"/>
      <c r="B9" s="494" t="s">
        <v>557</v>
      </c>
      <c r="C9" s="898">
        <v>28</v>
      </c>
      <c r="D9" s="899">
        <v>35</v>
      </c>
      <c r="E9" s="899">
        <v>39</v>
      </c>
    </row>
    <row r="10" spans="1:5" ht="15.75" customHeight="1">
      <c r="A10" s="27"/>
      <c r="B10" s="494" t="s">
        <v>558</v>
      </c>
      <c r="C10" s="1208">
        <v>2175</v>
      </c>
      <c r="D10" s="900" t="s">
        <v>559</v>
      </c>
      <c r="E10" s="900" t="s">
        <v>559</v>
      </c>
    </row>
    <row r="11" spans="1:5" ht="15.75" customHeight="1">
      <c r="A11" s="27"/>
      <c r="B11" s="431" t="s">
        <v>560</v>
      </c>
      <c r="C11" s="903">
        <v>2047</v>
      </c>
      <c r="D11" s="903">
        <v>2441</v>
      </c>
      <c r="E11" s="903">
        <v>2407</v>
      </c>
    </row>
    <row r="12" spans="1:5" ht="15.75" customHeight="1" thickBot="1">
      <c r="A12" s="27"/>
      <c r="B12" s="143" t="s">
        <v>561</v>
      </c>
      <c r="C12" s="1209">
        <v>2483</v>
      </c>
      <c r="D12" s="1210">
        <v>2134</v>
      </c>
      <c r="E12" s="1210">
        <v>1532</v>
      </c>
    </row>
    <row r="13" spans="1:5" ht="15.75" customHeight="1">
      <c r="A13" s="27"/>
      <c r="B13" s="1273" t="s">
        <v>562</v>
      </c>
      <c r="C13" s="1273"/>
    </row>
    <row r="14" spans="1:5" ht="21.75" customHeight="1">
      <c r="A14" s="1"/>
      <c r="B14" s="1271" t="s">
        <v>563</v>
      </c>
      <c r="C14" s="1271"/>
      <c r="D14" s="1271"/>
      <c r="E14" s="1271"/>
    </row>
    <row r="15" spans="1:5" ht="15" customHeight="1">
      <c r="A15" s="1"/>
      <c r="B15" s="1238" t="s">
        <v>564</v>
      </c>
      <c r="C15" s="1238"/>
      <c r="D15" s="1238"/>
      <c r="E15" s="1238"/>
    </row>
    <row r="16" spans="1:5" ht="15" customHeight="1">
      <c r="A16" s="1"/>
      <c r="B16" s="1238" t="s">
        <v>565</v>
      </c>
      <c r="C16" s="1238"/>
      <c r="D16" s="1238"/>
      <c r="E16" s="1238"/>
    </row>
    <row r="17" spans="1:6" ht="15" customHeight="1">
      <c r="A17" s="1"/>
      <c r="B17" s="38"/>
      <c r="C17" s="38"/>
    </row>
    <row r="18" spans="1:6" ht="15" customHeight="1">
      <c r="A18" s="1"/>
      <c r="B18" s="534" t="s">
        <v>566</v>
      </c>
      <c r="C18" s="582">
        <v>2024</v>
      </c>
      <c r="D18" s="582">
        <v>2023</v>
      </c>
      <c r="E18" s="582">
        <v>2022</v>
      </c>
      <c r="F18" s="505"/>
    </row>
    <row r="19" spans="1:6" ht="15.75" customHeight="1">
      <c r="A19" s="1"/>
      <c r="B19" s="494" t="s">
        <v>567</v>
      </c>
      <c r="C19" s="898">
        <v>59</v>
      </c>
      <c r="D19" s="898">
        <v>24</v>
      </c>
      <c r="E19" s="898">
        <v>4</v>
      </c>
      <c r="F19" s="506"/>
    </row>
    <row r="20" spans="1:6" ht="15.75" customHeight="1" thickBot="1">
      <c r="A20" s="1"/>
      <c r="B20" s="432" t="s">
        <v>568</v>
      </c>
      <c r="C20" s="902">
        <v>1</v>
      </c>
      <c r="D20" s="902" t="s">
        <v>559</v>
      </c>
      <c r="E20" s="902" t="s">
        <v>559</v>
      </c>
      <c r="F20" s="506"/>
    </row>
    <row r="21" spans="1:6" ht="18" customHeight="1">
      <c r="A21" s="1"/>
      <c r="B21" s="1272" t="s">
        <v>569</v>
      </c>
      <c r="C21" s="1272"/>
      <c r="D21" s="1272"/>
      <c r="E21" s="1272"/>
    </row>
    <row r="22" spans="1:6" ht="36" customHeight="1">
      <c r="A22" s="1"/>
      <c r="B22" s="1238" t="s">
        <v>570</v>
      </c>
      <c r="C22" s="1238"/>
      <c r="D22" s="1238"/>
      <c r="E22" s="1238"/>
    </row>
    <row r="23" spans="1:6" ht="15" customHeight="1">
      <c r="A23" s="1"/>
      <c r="B23" s="38"/>
      <c r="C23" s="38"/>
    </row>
    <row r="24" spans="1:6" ht="15" customHeight="1">
      <c r="A24" s="1"/>
      <c r="B24" s="534" t="s">
        <v>571</v>
      </c>
      <c r="C24" s="583">
        <v>2024</v>
      </c>
      <c r="D24" s="582">
        <v>2023</v>
      </c>
      <c r="E24" s="583">
        <v>2022</v>
      </c>
      <c r="F24" s="507"/>
    </row>
    <row r="25" spans="1:6" ht="24.75" customHeight="1">
      <c r="B25" s="719" t="s">
        <v>572</v>
      </c>
      <c r="C25" s="903">
        <v>6359</v>
      </c>
      <c r="D25" s="903">
        <v>5759</v>
      </c>
      <c r="E25" s="903">
        <v>4122</v>
      </c>
      <c r="F25" s="508"/>
    </row>
    <row r="26" spans="1:6" ht="18" customHeight="1">
      <c r="B26" s="719" t="s">
        <v>573</v>
      </c>
      <c r="C26" s="898">
        <v>174</v>
      </c>
      <c r="D26" s="898">
        <v>177</v>
      </c>
      <c r="E26" s="898">
        <v>209</v>
      </c>
      <c r="F26" s="508"/>
    </row>
    <row r="27" spans="1:6" ht="19.899999999999999" customHeight="1" thickBot="1">
      <c r="B27" s="721" t="s">
        <v>574</v>
      </c>
      <c r="C27" s="904">
        <v>3</v>
      </c>
      <c r="D27" s="904" t="s">
        <v>559</v>
      </c>
      <c r="E27" s="904" t="s">
        <v>559</v>
      </c>
      <c r="F27" s="508"/>
    </row>
    <row r="28" spans="1:6" ht="15" customHeight="1">
      <c r="B28" s="1269" t="s">
        <v>575</v>
      </c>
      <c r="C28" s="1269"/>
      <c r="D28" s="1269"/>
    </row>
    <row r="29" spans="1:6" ht="22.5" customHeight="1">
      <c r="B29" s="1238" t="s">
        <v>576</v>
      </c>
      <c r="C29" s="1238"/>
      <c r="D29" s="1238"/>
    </row>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sheetProtection algorithmName="SHA-512" hashValue="UOi35RQ3pyD7N041uWqxvR/jahrQHQuxkVKbae/9Lp36Cv6zYgCZm+nUy/2t3Sovtl4tsmEC6GScbK3IupIAEg==" saltValue="a2CWFtm4K8QQWlncHV5CfQ==" spinCount="100000" sheet="1" objects="1" scenarios="1"/>
  <mergeCells count="10">
    <mergeCell ref="B28:D28"/>
    <mergeCell ref="B29:D29"/>
    <mergeCell ref="B16:E16"/>
    <mergeCell ref="B6:E6"/>
    <mergeCell ref="D2:E2"/>
    <mergeCell ref="B14:E14"/>
    <mergeCell ref="B15:E15"/>
    <mergeCell ref="B21:E21"/>
    <mergeCell ref="B22:E22"/>
    <mergeCell ref="B13:C1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B3684D"/>
  </sheetPr>
  <dimension ref="A1:C50"/>
  <sheetViews>
    <sheetView showGridLines="0" showRuler="0" zoomScaleNormal="100" workbookViewId="0">
      <selection activeCell="C8" sqref="C8"/>
    </sheetView>
  </sheetViews>
  <sheetFormatPr defaultColWidth="13.7109375" defaultRowHeight="12.75"/>
  <cols>
    <col min="1" max="1" width="7.42578125" customWidth="1"/>
    <col min="2" max="2" width="61.28515625" customWidth="1"/>
    <col min="3" max="3" width="27.28515625"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39</v>
      </c>
      <c r="C5" s="1"/>
    </row>
    <row r="6" spans="1:3" ht="15" customHeight="1">
      <c r="A6" s="1"/>
      <c r="B6" s="530" t="s">
        <v>21</v>
      </c>
      <c r="C6" s="531" t="s">
        <v>3</v>
      </c>
    </row>
    <row r="7" spans="1:3" ht="15" customHeight="1">
      <c r="A7" s="1"/>
      <c r="B7" s="8" t="s">
        <v>40</v>
      </c>
      <c r="C7" s="392" t="s">
        <v>41</v>
      </c>
    </row>
    <row r="8" spans="1:3" ht="15" customHeight="1">
      <c r="A8" s="1"/>
      <c r="B8" s="9" t="s">
        <v>42</v>
      </c>
      <c r="C8" s="392" t="s">
        <v>41</v>
      </c>
    </row>
    <row r="9" spans="1:3" ht="15" customHeight="1">
      <c r="A9" s="1"/>
      <c r="B9" s="9" t="s">
        <v>43</v>
      </c>
      <c r="C9" s="392" t="s">
        <v>41</v>
      </c>
    </row>
    <row r="10" spans="1:3" ht="15" customHeight="1">
      <c r="A10" s="1"/>
      <c r="B10" s="9" t="s">
        <v>44</v>
      </c>
      <c r="C10" s="392" t="s">
        <v>41</v>
      </c>
    </row>
    <row r="11" spans="1:3" ht="15" customHeight="1">
      <c r="A11" s="1"/>
      <c r="B11" s="9" t="s">
        <v>45</v>
      </c>
      <c r="C11" s="393" t="s">
        <v>46</v>
      </c>
    </row>
    <row r="12" spans="1:3" ht="15" customHeight="1">
      <c r="A12" s="1"/>
      <c r="B12" s="9" t="s">
        <v>47</v>
      </c>
      <c r="C12" s="393" t="s">
        <v>46</v>
      </c>
    </row>
    <row r="13" spans="1:3" ht="15" customHeight="1">
      <c r="A13" s="1"/>
      <c r="B13" s="10" t="s">
        <v>48</v>
      </c>
      <c r="C13" s="393" t="s">
        <v>46</v>
      </c>
    </row>
    <row r="14" spans="1:3" ht="15" customHeight="1">
      <c r="A14" s="1"/>
      <c r="B14" s="11"/>
      <c r="C14" s="11"/>
    </row>
    <row r="15" spans="1:3" ht="15" customHeight="1">
      <c r="A15" s="1"/>
      <c r="B15" s="1"/>
      <c r="C15" s="1"/>
    </row>
    <row r="16" spans="1:3" ht="15" customHeight="1">
      <c r="A16" s="1"/>
      <c r="B16" s="1"/>
      <c r="C16" s="1"/>
    </row>
    <row r="17" spans="1:3" ht="15" customHeight="1">
      <c r="A17" s="1"/>
      <c r="B17" s="1"/>
      <c r="C17" s="1"/>
    </row>
    <row r="18" spans="1:3" ht="15" customHeight="1">
      <c r="A18" s="1"/>
      <c r="B18" s="1"/>
      <c r="C18" s="1"/>
    </row>
    <row r="19" spans="1:3" ht="15" customHeight="1">
      <c r="A19" s="1"/>
      <c r="B19" s="1"/>
      <c r="C19" s="1"/>
    </row>
    <row r="20" spans="1:3" ht="15" customHeight="1"/>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ER0rODEYQsTVWa2UVnDRtsthprK9Rubr20EQO5zVebZHXoOXN7DtPk/kk7yXwjnEwM3AVOZYACGoHOv7wdZyKw==" saltValue="visZYnKOa86W6TQ5HyV7XQ==" spinCount="100000" sheet="1" objects="1" scenarios="1"/>
  <hyperlinks>
    <hyperlink ref="C7" location="Economic!A1" display="Economic" xr:uid="{C420ACBB-ED43-44C0-B5F1-4EC72306B3B9}"/>
    <hyperlink ref="C8:C10" location="Economic!A1" display="Economic" xr:uid="{6F76FD5A-A412-4E8D-81A4-34B95F925875}"/>
    <hyperlink ref="C11" location="'Communities Performance'!A1" display="Communities performance" xr:uid="{64429DCE-0F49-40E9-8C36-6E2F06B7842E}"/>
    <hyperlink ref="C12:C13" location="'Communities Performance'!A1" display="Communities performance" xr:uid="{6577B377-3013-4BFF-8C3A-D9440290FE7E}"/>
  </hyperlink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H70"/>
  <sheetViews>
    <sheetView showGridLines="0" showRuler="0" zoomScaleNormal="100" workbookViewId="0">
      <selection activeCell="I15" sqref="I15"/>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 customHeight="1">
      <c r="A2" s="1"/>
      <c r="B2" s="6"/>
      <c r="C2" s="1"/>
      <c r="D2" s="1"/>
      <c r="E2" s="1"/>
      <c r="F2" s="1250" t="s">
        <v>0</v>
      </c>
      <c r="G2" s="1250"/>
    </row>
    <row r="3" spans="1:7" ht="15" customHeight="1">
      <c r="A3" s="1"/>
      <c r="B3" s="1"/>
      <c r="C3" s="1"/>
      <c r="D3" s="1"/>
      <c r="E3" s="1"/>
      <c r="F3" s="1"/>
      <c r="G3" s="1"/>
    </row>
    <row r="4" spans="1:7" ht="15" customHeight="1">
      <c r="A4" s="1"/>
      <c r="B4" s="1"/>
      <c r="C4" s="1"/>
      <c r="D4" s="1"/>
      <c r="E4" s="1"/>
      <c r="F4" s="1"/>
      <c r="G4" s="1"/>
    </row>
    <row r="5" spans="1:7" ht="19.149999999999999" customHeight="1">
      <c r="A5" s="1"/>
      <c r="B5" s="550" t="s">
        <v>577</v>
      </c>
      <c r="C5" s="23"/>
      <c r="D5" s="23"/>
      <c r="E5" s="23"/>
      <c r="F5" s="23"/>
      <c r="G5" s="23"/>
    </row>
    <row r="6" spans="1:7" ht="156" customHeight="1">
      <c r="A6" s="1"/>
      <c r="B6" s="1274" t="s">
        <v>578</v>
      </c>
      <c r="C6" s="1274"/>
      <c r="D6" s="1274"/>
      <c r="E6" s="1274"/>
      <c r="F6" s="1274"/>
      <c r="G6" s="1274"/>
    </row>
    <row r="7" spans="1:7" ht="15" customHeight="1">
      <c r="A7" s="27"/>
      <c r="B7" s="534" t="s">
        <v>579</v>
      </c>
      <c r="C7" s="539">
        <v>2024</v>
      </c>
      <c r="D7" s="540" t="s">
        <v>315</v>
      </c>
      <c r="E7" s="540" t="s">
        <v>316</v>
      </c>
      <c r="F7" s="540" t="s">
        <v>317</v>
      </c>
      <c r="G7" s="540" t="s">
        <v>318</v>
      </c>
    </row>
    <row r="8" spans="1:7" ht="15.75" customHeight="1">
      <c r="A8" s="27"/>
      <c r="B8" s="82" t="s">
        <v>580</v>
      </c>
      <c r="C8" s="892">
        <v>53658</v>
      </c>
      <c r="D8" s="485">
        <v>54041000000</v>
      </c>
      <c r="E8" s="485">
        <v>55554000000</v>
      </c>
      <c r="F8" s="485">
        <v>63495000000</v>
      </c>
      <c r="G8" s="79">
        <v>44611</v>
      </c>
    </row>
    <row r="9" spans="1:7" ht="15.75" customHeight="1">
      <c r="A9" s="27"/>
      <c r="B9" s="121" t="s">
        <v>581</v>
      </c>
      <c r="C9" s="893">
        <v>15599</v>
      </c>
      <c r="D9" s="144">
        <v>15160000000</v>
      </c>
      <c r="E9" s="131">
        <v>16134</v>
      </c>
      <c r="F9" s="131">
        <v>25345</v>
      </c>
      <c r="G9" s="131">
        <v>15875</v>
      </c>
    </row>
    <row r="10" spans="1:7" ht="15.75" customHeight="1">
      <c r="A10" s="27"/>
      <c r="B10" s="92" t="s">
        <v>582</v>
      </c>
      <c r="C10" s="893">
        <v>11574</v>
      </c>
      <c r="D10" s="144">
        <v>9953000000</v>
      </c>
      <c r="E10" s="144">
        <v>13048000000</v>
      </c>
      <c r="F10" s="144">
        <v>22597000000</v>
      </c>
      <c r="G10" s="94">
        <v>10400</v>
      </c>
    </row>
    <row r="11" spans="1:7" ht="15.75" customHeight="1">
      <c r="A11" s="27"/>
      <c r="B11" s="92" t="s">
        <v>583</v>
      </c>
      <c r="C11" s="893">
        <v>10867</v>
      </c>
      <c r="D11" s="144">
        <v>11755000000</v>
      </c>
      <c r="E11" s="144">
        <v>13359000000</v>
      </c>
      <c r="F11" s="144">
        <v>21401000000</v>
      </c>
      <c r="G11" s="94">
        <v>12448</v>
      </c>
    </row>
    <row r="12" spans="1:7" ht="15.75" customHeight="1">
      <c r="A12" s="27"/>
      <c r="B12" s="92" t="s">
        <v>584</v>
      </c>
      <c r="C12" s="891">
        <v>669.5</v>
      </c>
      <c r="D12" s="145">
        <v>725</v>
      </c>
      <c r="E12" s="145">
        <v>824.7</v>
      </c>
      <c r="F12" s="145">
        <v>1322.4</v>
      </c>
      <c r="G12" s="145">
        <v>769.6</v>
      </c>
    </row>
    <row r="13" spans="1:7" ht="15.75" customHeight="1">
      <c r="A13" s="1"/>
      <c r="B13" s="92" t="s">
        <v>585</v>
      </c>
      <c r="C13" s="893">
        <v>-5491</v>
      </c>
      <c r="D13" s="144">
        <v>-4231000000</v>
      </c>
      <c r="E13" s="94">
        <v>-4188</v>
      </c>
      <c r="F13" s="94">
        <v>1576</v>
      </c>
      <c r="G13" s="94">
        <v>-664</v>
      </c>
    </row>
    <row r="14" spans="1:7" ht="15.75" customHeight="1">
      <c r="A14" s="1"/>
      <c r="B14" s="910" t="s">
        <v>586</v>
      </c>
      <c r="C14" s="893">
        <v>-9621</v>
      </c>
      <c r="D14" s="144">
        <v>-7086000000</v>
      </c>
      <c r="E14" s="94">
        <v>-6750</v>
      </c>
      <c r="F14" s="94">
        <v>-7384</v>
      </c>
      <c r="G14" s="94">
        <v>-6189</v>
      </c>
    </row>
    <row r="15" spans="1:7" ht="15.75" customHeight="1">
      <c r="A15" s="1"/>
      <c r="B15" s="92" t="s">
        <v>587</v>
      </c>
      <c r="C15" s="893">
        <v>-7055</v>
      </c>
      <c r="D15" s="144">
        <v>-6636000000</v>
      </c>
      <c r="E15" s="94">
        <v>-6002</v>
      </c>
      <c r="F15" s="94">
        <v>-5513</v>
      </c>
      <c r="G15" s="94">
        <v>-4770</v>
      </c>
    </row>
    <row r="16" spans="1:7" ht="15.75" customHeight="1">
      <c r="A16" s="1"/>
      <c r="B16" s="910" t="s">
        <v>588</v>
      </c>
      <c r="C16" s="893">
        <v>-8214</v>
      </c>
      <c r="D16" s="144">
        <v>-7881000000</v>
      </c>
      <c r="E16" s="94">
        <v>-9313</v>
      </c>
      <c r="F16" s="94">
        <v>-12789</v>
      </c>
      <c r="G16" s="94">
        <v>-8224</v>
      </c>
    </row>
    <row r="17" spans="1:8" ht="15.75" customHeight="1">
      <c r="A17" s="1"/>
      <c r="B17" s="92" t="s">
        <v>589</v>
      </c>
      <c r="C17" s="576" t="s">
        <v>590</v>
      </c>
      <c r="D17" s="1097">
        <v>-8524</v>
      </c>
      <c r="E17" s="94">
        <v>-10779</v>
      </c>
      <c r="F17" s="94">
        <v>-13334</v>
      </c>
      <c r="G17" s="94">
        <v>-8404</v>
      </c>
    </row>
    <row r="18" spans="1:8" ht="15.75" customHeight="1" thickBot="1">
      <c r="A18" s="1"/>
      <c r="B18" s="109" t="s">
        <v>591</v>
      </c>
      <c r="C18" s="584" t="s">
        <v>590</v>
      </c>
      <c r="D18" s="1098">
        <v>-1755</v>
      </c>
      <c r="E18" s="110">
        <v>-1622</v>
      </c>
      <c r="F18" s="110">
        <v>-1486</v>
      </c>
      <c r="G18" s="110">
        <v>-1353</v>
      </c>
    </row>
    <row r="19" spans="1:8" ht="16.899999999999999" customHeight="1">
      <c r="A19" s="1"/>
      <c r="B19" s="1238" t="s">
        <v>592</v>
      </c>
      <c r="C19" s="1263"/>
      <c r="D19" s="1263"/>
      <c r="E19" s="1263"/>
      <c r="F19" s="1263"/>
      <c r="G19" s="1263"/>
    </row>
    <row r="20" spans="1:8" ht="15.75" customHeight="1">
      <c r="A20" s="1"/>
      <c r="B20" s="1238" t="s">
        <v>593</v>
      </c>
      <c r="C20" s="1263"/>
      <c r="D20" s="1263"/>
      <c r="E20" s="1263"/>
      <c r="F20" s="1263"/>
      <c r="G20" s="1263"/>
    </row>
    <row r="21" spans="1:8" ht="15.75" customHeight="1">
      <c r="B21" s="1276" t="s">
        <v>594</v>
      </c>
      <c r="C21" s="1263"/>
      <c r="D21" s="1263"/>
      <c r="E21" s="1263"/>
      <c r="F21" s="1263"/>
      <c r="G21" s="1263"/>
    </row>
    <row r="22" spans="1:8" ht="15" customHeight="1">
      <c r="A22" s="1"/>
      <c r="B22" s="146"/>
      <c r="C22" s="539">
        <v>2024</v>
      </c>
      <c r="D22" s="540" t="s">
        <v>315</v>
      </c>
      <c r="E22" s="540" t="s">
        <v>316</v>
      </c>
      <c r="F22" s="540" t="s">
        <v>317</v>
      </c>
      <c r="G22" s="540" t="s">
        <v>318</v>
      </c>
    </row>
    <row r="23" spans="1:8" ht="15.75" customHeight="1">
      <c r="A23" s="1"/>
      <c r="B23" s="494" t="s">
        <v>595</v>
      </c>
      <c r="C23" s="892">
        <v>34893.869806367904</v>
      </c>
      <c r="D23" s="1204">
        <v>33054.825601877397</v>
      </c>
      <c r="E23" s="79">
        <v>35922.996686851846</v>
      </c>
      <c r="F23" s="79">
        <v>46753.842131131292</v>
      </c>
      <c r="G23" s="79">
        <v>31470.881088241284</v>
      </c>
    </row>
    <row r="24" spans="1:8" ht="15.75" customHeight="1" thickBot="1">
      <c r="A24" s="1"/>
      <c r="B24" s="397" t="s">
        <v>596</v>
      </c>
      <c r="C24" s="894">
        <v>24027.592792607367</v>
      </c>
      <c r="D24" s="1205">
        <v>24154.86840926783</v>
      </c>
      <c r="E24" s="398">
        <v>22376.932098079655</v>
      </c>
      <c r="F24" s="398">
        <v>19820.824290971595</v>
      </c>
      <c r="G24" s="398">
        <v>15548.536233730812</v>
      </c>
    </row>
    <row r="25" spans="1:8" ht="17.25" customHeight="1">
      <c r="A25" s="1"/>
      <c r="B25" s="20" t="s">
        <v>597</v>
      </c>
      <c r="C25" s="20"/>
      <c r="D25" s="20"/>
      <c r="E25" s="20"/>
      <c r="F25" s="20"/>
      <c r="G25" s="20"/>
    </row>
    <row r="26" spans="1:8" ht="15.75" customHeight="1">
      <c r="A26" s="1"/>
      <c r="B26" s="1238" t="s">
        <v>598</v>
      </c>
      <c r="C26" s="1238"/>
      <c r="D26" s="1238"/>
      <c r="E26" s="1238"/>
      <c r="F26" s="1238"/>
      <c r="G26" s="1238"/>
    </row>
    <row r="27" spans="1:8" ht="15.75" customHeight="1">
      <c r="A27" s="1"/>
      <c r="B27" s="20" t="s">
        <v>599</v>
      </c>
      <c r="C27" s="20"/>
      <c r="D27" s="20"/>
      <c r="E27" s="20"/>
      <c r="F27" s="20"/>
      <c r="G27" s="20"/>
    </row>
    <row r="28" spans="1:8" ht="15" customHeight="1">
      <c r="A28" s="1"/>
      <c r="B28" s="146"/>
      <c r="C28" s="539">
        <v>2024</v>
      </c>
      <c r="D28" s="540" t="s">
        <v>315</v>
      </c>
      <c r="E28" s="540" t="s">
        <v>316</v>
      </c>
      <c r="F28" s="540" t="s">
        <v>317</v>
      </c>
      <c r="G28" s="540" t="s">
        <v>318</v>
      </c>
      <c r="H28" s="39"/>
    </row>
    <row r="29" spans="1:8" ht="15.75" customHeight="1">
      <c r="A29" s="1"/>
      <c r="B29" s="82" t="s">
        <v>600</v>
      </c>
      <c r="C29" s="909">
        <v>95.9</v>
      </c>
      <c r="D29" s="147">
        <v>84</v>
      </c>
      <c r="E29" s="147">
        <v>62.6</v>
      </c>
      <c r="F29" s="147">
        <v>72.099999999999994</v>
      </c>
      <c r="G29" s="147">
        <v>47</v>
      </c>
      <c r="H29" s="39"/>
    </row>
    <row r="30" spans="1:8" ht="15.75" customHeight="1">
      <c r="A30" s="1"/>
      <c r="B30" s="92" t="s">
        <v>601</v>
      </c>
      <c r="C30" s="585">
        <v>23.3</v>
      </c>
      <c r="D30" s="145">
        <v>17.600000000000001</v>
      </c>
      <c r="E30" s="145">
        <v>18.2</v>
      </c>
      <c r="F30" s="145">
        <v>19.100000000000001</v>
      </c>
      <c r="G30" s="145">
        <v>12.8</v>
      </c>
      <c r="H30" s="39"/>
    </row>
    <row r="31" spans="1:8" ht="15.75" customHeight="1" thickBot="1">
      <c r="A31" s="1"/>
      <c r="B31" s="109" t="s">
        <v>602</v>
      </c>
      <c r="C31" s="586">
        <v>221.9</v>
      </c>
      <c r="D31" s="148">
        <v>231.9</v>
      </c>
      <c r="E31" s="148">
        <v>299</v>
      </c>
      <c r="F31" s="148">
        <v>222.9</v>
      </c>
      <c r="G31" s="148">
        <v>165.9</v>
      </c>
      <c r="H31" s="39"/>
    </row>
    <row r="32" spans="1:8" ht="25.5" customHeight="1">
      <c r="A32" s="1"/>
      <c r="B32" s="1275" t="s">
        <v>603</v>
      </c>
      <c r="C32" s="1275"/>
      <c r="D32" s="1275"/>
      <c r="E32" s="1275"/>
      <c r="F32" s="1275"/>
      <c r="G32" s="1275"/>
    </row>
    <row r="33" spans="1:8" ht="24.6" customHeight="1">
      <c r="A33" s="1"/>
      <c r="B33" s="1239" t="s">
        <v>604</v>
      </c>
      <c r="C33" s="1239"/>
      <c r="D33" s="1239"/>
      <c r="E33" s="1239"/>
      <c r="F33" s="1239"/>
      <c r="G33" s="1239"/>
    </row>
    <row r="34" spans="1:8">
      <c r="A34" s="1"/>
      <c r="B34" s="1239" t="s">
        <v>605</v>
      </c>
      <c r="C34" s="1239"/>
      <c r="D34" s="1239"/>
      <c r="E34" s="1239"/>
      <c r="F34" s="1239"/>
      <c r="G34" s="1239"/>
    </row>
    <row r="35" spans="1:8" ht="15" customHeight="1">
      <c r="A35" s="1"/>
      <c r="B35" s="38"/>
      <c r="C35" s="38"/>
      <c r="D35" s="38"/>
      <c r="E35" s="48"/>
      <c r="G35" s="39"/>
      <c r="H35" s="39"/>
    </row>
    <row r="36" spans="1:8" ht="15" customHeight="1">
      <c r="A36" s="1"/>
      <c r="B36" s="534" t="s">
        <v>43</v>
      </c>
      <c r="C36" s="539">
        <v>2024</v>
      </c>
      <c r="D36" s="540" t="s">
        <v>315</v>
      </c>
      <c r="E36" s="540" t="s">
        <v>316</v>
      </c>
      <c r="F36" s="540" t="s">
        <v>317</v>
      </c>
      <c r="G36" s="540" t="s">
        <v>318</v>
      </c>
      <c r="H36" s="39"/>
    </row>
    <row r="37" spans="1:8" ht="15.75" customHeight="1">
      <c r="A37" s="1"/>
      <c r="B37" s="82" t="s">
        <v>606</v>
      </c>
      <c r="C37" s="587">
        <v>0.157</v>
      </c>
      <c r="D37" s="114">
        <v>0.17299999999999999</v>
      </c>
      <c r="E37" s="114">
        <v>0.192</v>
      </c>
      <c r="F37" s="114">
        <v>0.21</v>
      </c>
      <c r="G37" s="114">
        <v>0.32500000000000001</v>
      </c>
      <c r="H37" s="39"/>
    </row>
    <row r="38" spans="1:8" ht="15.75" customHeight="1">
      <c r="A38" s="1"/>
      <c r="B38" s="92" t="s">
        <v>607</v>
      </c>
      <c r="C38" s="588">
        <v>0.46</v>
      </c>
      <c r="D38" s="149">
        <v>0.58699999999999997</v>
      </c>
      <c r="E38" s="149">
        <v>0.69299999999999995</v>
      </c>
      <c r="F38" s="149">
        <v>0.58899999999999997</v>
      </c>
      <c r="G38" s="149">
        <v>0.55400000000000005</v>
      </c>
      <c r="H38" s="39"/>
    </row>
    <row r="39" spans="1:8" ht="15.75" customHeight="1">
      <c r="A39" s="1"/>
      <c r="B39" s="92" t="s">
        <v>608</v>
      </c>
      <c r="C39" s="588">
        <v>0.184</v>
      </c>
      <c r="D39" s="149">
        <v>9.9000000000000005E-2</v>
      </c>
      <c r="E39" s="149">
        <v>4.9000000000000002E-2</v>
      </c>
      <c r="F39" s="149">
        <v>9.7000000000000003E-2</v>
      </c>
      <c r="G39" s="149">
        <v>4.3999999999999997E-2</v>
      </c>
      <c r="H39" s="39"/>
    </row>
    <row r="40" spans="1:8" ht="15.75" customHeight="1">
      <c r="A40" s="1"/>
      <c r="B40" s="92" t="s">
        <v>609</v>
      </c>
      <c r="C40" s="588">
        <v>0.191</v>
      </c>
      <c r="D40" s="149">
        <v>0.13800000000000001</v>
      </c>
      <c r="E40" s="149">
        <v>6.4000000000000001E-2</v>
      </c>
      <c r="F40" s="149">
        <v>9.9000000000000005E-2</v>
      </c>
      <c r="G40" s="149">
        <v>7.3999999999999996E-2</v>
      </c>
      <c r="H40" s="39"/>
    </row>
    <row r="41" spans="1:8" ht="15.75" customHeight="1" thickBot="1">
      <c r="A41" s="1"/>
      <c r="B41" s="143" t="s">
        <v>610</v>
      </c>
      <c r="C41" s="589">
        <v>8.0000000000000002E-3</v>
      </c>
      <c r="D41" s="116">
        <v>3.0000000000000001E-3</v>
      </c>
      <c r="E41" s="116">
        <v>1E-3</v>
      </c>
      <c r="F41" s="116">
        <v>6.0000000000000001E-3</v>
      </c>
      <c r="G41" s="116">
        <v>3.0000000000000001E-3</v>
      </c>
      <c r="H41" s="39"/>
    </row>
    <row r="42" spans="1:8" ht="15.75" customHeight="1">
      <c r="A42" s="1"/>
      <c r="B42" s="1238" t="s">
        <v>611</v>
      </c>
      <c r="C42" s="1238"/>
      <c r="D42" s="1238"/>
      <c r="E42" s="1238"/>
      <c r="F42" s="1238"/>
      <c r="G42" s="1238"/>
    </row>
    <row r="43" spans="1:8" ht="15.75" customHeight="1">
      <c r="A43" s="1"/>
      <c r="B43" s="1245" t="s">
        <v>612</v>
      </c>
      <c r="C43" s="1245"/>
      <c r="D43" s="1245"/>
      <c r="E43" s="1245"/>
      <c r="F43" s="1245"/>
      <c r="G43" s="1245"/>
    </row>
    <row r="44" spans="1:8" ht="15" customHeight="1">
      <c r="A44" s="1"/>
      <c r="B44" s="1245" t="s">
        <v>613</v>
      </c>
      <c r="C44" s="1245"/>
      <c r="D44" s="1245"/>
      <c r="E44" s="1245"/>
      <c r="F44" s="1245"/>
      <c r="G44" s="1245"/>
    </row>
    <row r="45" spans="1:8" ht="15" customHeight="1">
      <c r="A45" s="1"/>
      <c r="B45" s="38"/>
      <c r="C45" s="38"/>
      <c r="D45" s="38"/>
      <c r="E45" s="48"/>
      <c r="F45" s="39"/>
      <c r="G45" s="39"/>
    </row>
    <row r="46" spans="1:8" ht="15" customHeight="1">
      <c r="A46" s="1"/>
      <c r="B46" s="534" t="s">
        <v>614</v>
      </c>
      <c r="C46" s="566">
        <v>2024</v>
      </c>
      <c r="D46" s="682">
        <v>2023</v>
      </c>
      <c r="E46" s="540" t="s">
        <v>316</v>
      </c>
      <c r="F46" s="540" t="s">
        <v>317</v>
      </c>
      <c r="G46" s="540" t="s">
        <v>318</v>
      </c>
      <c r="H46" s="66"/>
    </row>
    <row r="47" spans="1:8" ht="15.75" customHeight="1">
      <c r="A47" s="1"/>
      <c r="B47" s="82" t="s">
        <v>615</v>
      </c>
      <c r="C47" s="577">
        <v>6.0000000000000001E-3</v>
      </c>
      <c r="D47" s="80">
        <v>2.5000000000000001E-2</v>
      </c>
      <c r="E47" s="84">
        <v>8.9999999999999993E-3</v>
      </c>
      <c r="F47" s="80">
        <v>6.0000000000000001E-3</v>
      </c>
      <c r="G47" s="84">
        <v>7.0000000000000001E-3</v>
      </c>
      <c r="H47" s="72"/>
    </row>
    <row r="48" spans="1:8" ht="15.75" customHeight="1">
      <c r="A48" s="1"/>
      <c r="B48" s="130" t="s">
        <v>616</v>
      </c>
      <c r="C48" s="577">
        <v>0.45800000000000002</v>
      </c>
      <c r="D48" s="150">
        <v>0.36699999999999999</v>
      </c>
      <c r="E48" s="150">
        <v>0.32300000000000001</v>
      </c>
      <c r="F48" s="150">
        <v>0.38200000000000001</v>
      </c>
      <c r="G48" s="150">
        <v>0.17899999999999999</v>
      </c>
      <c r="H48" s="75"/>
    </row>
    <row r="49" spans="1:8" ht="15.75" customHeight="1">
      <c r="A49" s="1"/>
      <c r="B49" s="92" t="s">
        <v>617</v>
      </c>
      <c r="C49" s="577">
        <v>7.0999999999999994E-2</v>
      </c>
      <c r="D49" s="95">
        <v>0.14099999999999999</v>
      </c>
      <c r="E49" s="95">
        <v>9.0999999999999998E-2</v>
      </c>
      <c r="F49" s="95">
        <v>0.03</v>
      </c>
      <c r="G49" s="95">
        <v>1.6E-2</v>
      </c>
      <c r="H49" s="39"/>
    </row>
    <row r="50" spans="1:8" ht="15.75" customHeight="1">
      <c r="A50" s="1"/>
      <c r="B50" s="92" t="s">
        <v>618</v>
      </c>
      <c r="C50" s="577">
        <v>0.113</v>
      </c>
      <c r="D50" s="95">
        <v>7.5999999999999998E-2</v>
      </c>
      <c r="E50" s="95">
        <v>0.157</v>
      </c>
      <c r="F50" s="95">
        <v>0.114</v>
      </c>
      <c r="G50" s="95">
        <v>0.16500000000000001</v>
      </c>
      <c r="H50" s="39"/>
    </row>
    <row r="51" spans="1:8" ht="15.75" customHeight="1">
      <c r="A51" s="1"/>
      <c r="B51" s="92" t="s">
        <v>619</v>
      </c>
      <c r="C51" s="577">
        <v>6.4000000000000001E-2</v>
      </c>
      <c r="D51" s="95">
        <v>6.3E-2</v>
      </c>
      <c r="E51" s="95">
        <v>8.5000000000000006E-2</v>
      </c>
      <c r="F51" s="95">
        <v>4.4999999999999998E-2</v>
      </c>
      <c r="G51" s="95">
        <v>5.5E-2</v>
      </c>
      <c r="H51" s="39"/>
    </row>
    <row r="52" spans="1:8" ht="15.75" customHeight="1">
      <c r="A52" s="1"/>
      <c r="B52" s="910" t="s">
        <v>620</v>
      </c>
      <c r="C52" s="577">
        <v>0.11700000000000001</v>
      </c>
      <c r="D52" s="95">
        <v>0.11700000000000001</v>
      </c>
      <c r="E52" s="95">
        <v>0.14699999999999999</v>
      </c>
      <c r="F52" s="95">
        <v>0.20899999999999999</v>
      </c>
      <c r="G52" s="95">
        <v>0.33200000000000002</v>
      </c>
      <c r="H52" s="39"/>
    </row>
    <row r="53" spans="1:8" ht="15.75" customHeight="1">
      <c r="A53" s="1"/>
      <c r="B53" s="92" t="s">
        <v>621</v>
      </c>
      <c r="C53" s="577">
        <v>6.2E-2</v>
      </c>
      <c r="D53" s="95">
        <v>3.3000000000000002E-2</v>
      </c>
      <c r="E53" s="95">
        <v>2.9000000000000001E-2</v>
      </c>
      <c r="F53" s="95">
        <v>4.9000000000000002E-2</v>
      </c>
      <c r="G53" s="95">
        <v>7.8E-2</v>
      </c>
      <c r="H53" s="39"/>
    </row>
    <row r="54" spans="1:8" ht="15.75" customHeight="1">
      <c r="A54" s="1"/>
      <c r="B54" s="92" t="s">
        <v>622</v>
      </c>
      <c r="C54" s="577">
        <v>0.02</v>
      </c>
      <c r="D54" s="95">
        <v>4.3999999999999997E-2</v>
      </c>
      <c r="E54" s="95">
        <v>2.1999999999999999E-2</v>
      </c>
      <c r="F54" s="95">
        <v>5.1999999999999998E-2</v>
      </c>
      <c r="G54" s="95">
        <v>7.5999999999999998E-2</v>
      </c>
      <c r="H54" s="39"/>
    </row>
    <row r="55" spans="1:8" ht="15.75" customHeight="1">
      <c r="A55" s="1"/>
      <c r="B55" s="92" t="s">
        <v>623</v>
      </c>
      <c r="C55" s="577">
        <v>3.5999999999999997E-2</v>
      </c>
      <c r="D55" s="95">
        <v>7.0999999999999994E-2</v>
      </c>
      <c r="E55" s="95">
        <v>9.1999999999999998E-2</v>
      </c>
      <c r="F55" s="95">
        <v>5.0999999999999997E-2</v>
      </c>
      <c r="G55" s="95">
        <v>6.0999999999999999E-2</v>
      </c>
      <c r="H55" s="39"/>
    </row>
    <row r="56" spans="1:8" ht="15.75" customHeight="1" thickBot="1">
      <c r="A56" s="1"/>
      <c r="B56" s="143" t="s">
        <v>624</v>
      </c>
      <c r="C56" s="577">
        <v>5.2999999999999999E-2</v>
      </c>
      <c r="D56" s="98">
        <v>6.3E-2</v>
      </c>
      <c r="E56" s="98">
        <v>4.4999999999999998E-2</v>
      </c>
      <c r="F56" s="98">
        <v>6.3E-2</v>
      </c>
      <c r="G56" s="98">
        <v>3.1E-2</v>
      </c>
      <c r="H56" s="39"/>
    </row>
    <row r="57" spans="1:8" ht="30.75" customHeight="1">
      <c r="A57" s="1"/>
      <c r="B57" s="1273" t="s">
        <v>625</v>
      </c>
      <c r="C57" s="1273"/>
      <c r="D57" s="1273"/>
      <c r="E57" s="1273"/>
      <c r="F57" s="1273"/>
      <c r="G57" s="1273"/>
    </row>
    <row r="58" spans="1:8" ht="15" customHeight="1"/>
    <row r="59" spans="1:8" ht="15" customHeight="1">
      <c r="A59" s="1"/>
      <c r="B59" s="38"/>
      <c r="C59" s="38"/>
      <c r="D59" s="38"/>
      <c r="E59" s="48"/>
      <c r="F59" s="39"/>
      <c r="G59" s="39"/>
    </row>
    <row r="60" spans="1:8" ht="15" customHeight="1">
      <c r="A60" s="1"/>
      <c r="B60" s="534" t="s">
        <v>44</v>
      </c>
      <c r="C60" s="566">
        <v>2024</v>
      </c>
      <c r="D60" s="565">
        <v>2023</v>
      </c>
      <c r="E60" s="565">
        <v>2022</v>
      </c>
      <c r="F60" s="565">
        <v>2021</v>
      </c>
      <c r="G60" s="565">
        <v>2020</v>
      </c>
    </row>
    <row r="61" spans="1:8" ht="15.75" customHeight="1">
      <c r="A61" s="1"/>
      <c r="B61" s="82" t="s">
        <v>626</v>
      </c>
      <c r="C61" s="890">
        <v>0.39</v>
      </c>
      <c r="D61" s="136">
        <v>0.42</v>
      </c>
      <c r="E61" s="136">
        <v>0.38</v>
      </c>
      <c r="F61" s="136">
        <v>0.3</v>
      </c>
      <c r="G61" s="136">
        <v>0.33</v>
      </c>
    </row>
    <row r="62" spans="1:8" ht="15.75" customHeight="1">
      <c r="A62" s="1"/>
      <c r="B62" s="92" t="s">
        <v>627</v>
      </c>
      <c r="C62" s="890">
        <v>0.22</v>
      </c>
      <c r="D62" s="137">
        <v>0.19</v>
      </c>
      <c r="E62" s="137">
        <v>0.14000000000000001</v>
      </c>
      <c r="F62" s="137">
        <v>0.19</v>
      </c>
      <c r="G62" s="137">
        <v>0.23</v>
      </c>
    </row>
    <row r="63" spans="1:8" ht="15.75" customHeight="1">
      <c r="A63" s="1"/>
      <c r="B63" s="92" t="s">
        <v>628</v>
      </c>
      <c r="C63" s="890">
        <v>0.14000000000000001</v>
      </c>
      <c r="D63" s="137">
        <v>0.14000000000000001</v>
      </c>
      <c r="E63" s="137">
        <v>0.16</v>
      </c>
      <c r="F63" s="137">
        <v>0.19</v>
      </c>
      <c r="G63" s="137">
        <v>0.17</v>
      </c>
    </row>
    <row r="64" spans="1:8" ht="15.75" customHeight="1">
      <c r="A64" s="1"/>
      <c r="B64" s="92" t="s">
        <v>629</v>
      </c>
      <c r="C64" s="890">
        <v>0.12</v>
      </c>
      <c r="D64" s="137">
        <v>0.11</v>
      </c>
      <c r="E64" s="137">
        <v>0.1</v>
      </c>
      <c r="F64" s="137">
        <v>0.08</v>
      </c>
      <c r="G64" s="137">
        <v>0.1</v>
      </c>
    </row>
    <row r="65" spans="1:7" ht="15.75" customHeight="1">
      <c r="A65" s="1"/>
      <c r="B65" s="92" t="s">
        <v>630</v>
      </c>
      <c r="C65" s="890">
        <v>0.12</v>
      </c>
      <c r="D65" s="137">
        <v>0.13</v>
      </c>
      <c r="E65" s="137">
        <v>0.21</v>
      </c>
      <c r="F65" s="137">
        <v>0.23</v>
      </c>
      <c r="G65" s="137">
        <v>0.16</v>
      </c>
    </row>
    <row r="66" spans="1:7" ht="15.75" customHeight="1" thickBot="1">
      <c r="A66" s="1"/>
      <c r="B66" s="109" t="s">
        <v>631</v>
      </c>
      <c r="C66" s="890">
        <v>0.01</v>
      </c>
      <c r="D66" s="151">
        <v>0.01</v>
      </c>
      <c r="E66" s="151">
        <v>0.01</v>
      </c>
      <c r="F66" s="151">
        <v>0.01</v>
      </c>
      <c r="G66" s="151">
        <v>0.01</v>
      </c>
    </row>
    <row r="67" spans="1:7" ht="15.75" customHeight="1">
      <c r="A67" s="1"/>
      <c r="B67" s="57" t="s">
        <v>632</v>
      </c>
      <c r="C67" s="33"/>
      <c r="D67" s="33"/>
      <c r="E67" s="33"/>
      <c r="F67" s="33"/>
      <c r="G67" s="45"/>
    </row>
    <row r="68" spans="1:7" ht="15.75" customHeight="1">
      <c r="A68" s="1"/>
      <c r="B68" s="20"/>
      <c r="C68" s="34"/>
      <c r="D68" s="34"/>
      <c r="E68" s="34"/>
      <c r="F68" s="34"/>
      <c r="G68" s="39"/>
    </row>
    <row r="69" spans="1:7" ht="15.75" customHeight="1">
      <c r="A69" s="1"/>
      <c r="B69" s="1238"/>
      <c r="C69" s="1238"/>
      <c r="D69" s="355"/>
      <c r="E69" s="152"/>
      <c r="F69" s="152"/>
      <c r="G69" s="39"/>
    </row>
    <row r="70" spans="1:7" ht="15" customHeight="1">
      <c r="A70" s="1"/>
      <c r="B70" s="38"/>
      <c r="C70" s="38"/>
      <c r="D70" s="38"/>
      <c r="E70" s="48"/>
      <c r="F70" s="39"/>
      <c r="G70" s="39"/>
    </row>
  </sheetData>
  <sheetProtection algorithmName="SHA-512" hashValue="gEnEHQff53NW227b6PHOVYdqfYzp1ON07gn/xTCwhl1cshsFteagRN9ZLG/ATW9QSGweemsAOs3e/V1heIY76g==" saltValue="ZyK0/SIC228nfW3CVFmrpg==" spinCount="100000" sheet="1" objects="1" scenarios="1"/>
  <mergeCells count="14">
    <mergeCell ref="B69:C69"/>
    <mergeCell ref="B42:G42"/>
    <mergeCell ref="B43:G43"/>
    <mergeCell ref="B44:G44"/>
    <mergeCell ref="B34:G34"/>
    <mergeCell ref="B57:G57"/>
    <mergeCell ref="B26:G26"/>
    <mergeCell ref="B6:G6"/>
    <mergeCell ref="B32:G32"/>
    <mergeCell ref="B33:G33"/>
    <mergeCell ref="F2:G2"/>
    <mergeCell ref="B19:G19"/>
    <mergeCell ref="B21:G21"/>
    <mergeCell ref="B20:G20"/>
  </mergeCells>
  <pageMargins left="0.75" right="0.75" top="1" bottom="1" header="0.5" footer="0.5"/>
  <ignoredErrors>
    <ignoredError sqref="D7:G7 D22:G22 D28:G28 D36:G41 E46:G46 D30:G31 E29:G29"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H50"/>
  <sheetViews>
    <sheetView showGridLines="0" showRuler="0" zoomScaleNormal="100" workbookViewId="0">
      <selection activeCell="B34" sqref="B34"/>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75" customHeight="1">
      <c r="A2" s="1"/>
      <c r="B2" s="6"/>
      <c r="C2" s="1"/>
      <c r="D2" s="1"/>
      <c r="E2" s="1250" t="s">
        <v>0</v>
      </c>
      <c r="F2" s="1250"/>
      <c r="G2" s="1250"/>
    </row>
    <row r="3" spans="1:7" ht="15" customHeight="1">
      <c r="A3" s="1"/>
      <c r="B3" s="1"/>
      <c r="C3" s="1"/>
      <c r="D3" s="1"/>
      <c r="E3" s="1"/>
      <c r="F3" s="1"/>
      <c r="G3" s="1"/>
    </row>
    <row r="4" spans="1:7" ht="15" customHeight="1">
      <c r="A4" s="1"/>
      <c r="B4" s="1"/>
      <c r="C4" s="1"/>
      <c r="D4" s="1"/>
      <c r="E4" s="1"/>
      <c r="F4" s="1"/>
      <c r="G4" s="1"/>
    </row>
    <row r="5" spans="1:7" ht="19.149999999999999" customHeight="1">
      <c r="A5" s="1"/>
      <c r="B5" s="1278" t="s">
        <v>633</v>
      </c>
      <c r="C5" s="1278"/>
      <c r="D5" s="1278"/>
      <c r="E5" s="1278"/>
      <c r="F5" s="1278"/>
      <c r="G5" s="23"/>
    </row>
    <row r="6" spans="1:7" ht="139.5" customHeight="1">
      <c r="A6" s="1"/>
      <c r="B6" s="1274" t="s">
        <v>634</v>
      </c>
      <c r="C6" s="1274"/>
      <c r="D6" s="1274"/>
      <c r="E6" s="1274"/>
      <c r="F6" s="1274"/>
      <c r="G6" s="1274"/>
    </row>
    <row r="7" spans="1:7" ht="15" customHeight="1">
      <c r="A7" s="1"/>
      <c r="B7" s="146"/>
      <c r="C7" s="146"/>
      <c r="D7" s="146"/>
      <c r="E7" s="153"/>
      <c r="F7" s="153"/>
      <c r="G7" s="66"/>
    </row>
    <row r="8" spans="1:7" ht="73.150000000000006" customHeight="1">
      <c r="A8" s="27"/>
      <c r="B8" s="1277" t="s">
        <v>45</v>
      </c>
      <c r="C8" s="1277"/>
      <c r="D8" s="1277"/>
      <c r="E8" s="591" t="s">
        <v>635</v>
      </c>
      <c r="F8" s="591" t="s">
        <v>636</v>
      </c>
      <c r="G8" s="66"/>
    </row>
    <row r="9" spans="1:7" ht="15.75" customHeight="1">
      <c r="A9" s="27"/>
      <c r="B9" s="1281" t="s">
        <v>637</v>
      </c>
      <c r="C9" s="1281"/>
      <c r="D9" s="1281"/>
      <c r="E9" s="907">
        <v>54</v>
      </c>
      <c r="F9" s="907">
        <v>64</v>
      </c>
      <c r="G9" s="75"/>
    </row>
    <row r="10" spans="1:7" ht="15.75" customHeight="1" thickBot="1">
      <c r="A10" s="27"/>
      <c r="B10" s="1282" t="s">
        <v>638</v>
      </c>
      <c r="C10" s="1283"/>
      <c r="D10" s="1283"/>
      <c r="E10" s="908">
        <v>21</v>
      </c>
      <c r="F10" s="908">
        <v>32</v>
      </c>
      <c r="G10" s="39"/>
    </row>
    <row r="11" spans="1:7" ht="15.75" customHeight="1">
      <c r="A11" s="27"/>
      <c r="B11" s="1279" t="s">
        <v>639</v>
      </c>
      <c r="C11" s="1280"/>
      <c r="D11" s="1280"/>
      <c r="E11" s="1280"/>
      <c r="F11" s="1280"/>
      <c r="G11" s="39"/>
    </row>
    <row r="12" spans="1:7" ht="15" customHeight="1">
      <c r="A12" s="1"/>
      <c r="B12" s="1284" t="s">
        <v>640</v>
      </c>
      <c r="C12" s="1285"/>
      <c r="D12" s="1285"/>
      <c r="E12" s="1285"/>
      <c r="F12" s="1285"/>
      <c r="G12" s="39"/>
    </row>
    <row r="13" spans="1:7" ht="15" customHeight="1"/>
    <row r="14" spans="1:7" ht="15" customHeight="1">
      <c r="A14" s="1"/>
      <c r="B14" s="38"/>
      <c r="C14" s="38"/>
      <c r="D14" s="38"/>
      <c r="E14" s="39"/>
      <c r="F14" s="39"/>
      <c r="G14" s="39"/>
    </row>
    <row r="15" spans="1:7" ht="15" customHeight="1">
      <c r="A15" s="1"/>
      <c r="B15" s="1277" t="s">
        <v>641</v>
      </c>
      <c r="C15" s="1277"/>
      <c r="D15" s="1277"/>
      <c r="E15" s="539">
        <v>2024</v>
      </c>
      <c r="F15" s="540" t="s">
        <v>315</v>
      </c>
      <c r="G15" s="540" t="s">
        <v>316</v>
      </c>
    </row>
    <row r="16" spans="1:7" ht="15.75" customHeight="1">
      <c r="A16" s="1"/>
      <c r="B16" s="1286" t="s">
        <v>642</v>
      </c>
      <c r="C16" s="1287"/>
      <c r="D16" s="1287"/>
      <c r="E16" s="592">
        <v>25</v>
      </c>
      <c r="F16" s="154">
        <v>27</v>
      </c>
      <c r="G16" s="154">
        <v>20</v>
      </c>
    </row>
    <row r="17" spans="1:8" ht="15.75" customHeight="1">
      <c r="A17" s="1"/>
      <c r="B17" s="1288" t="s">
        <v>643</v>
      </c>
      <c r="C17" s="1288"/>
      <c r="D17" s="1288"/>
      <c r="E17" s="593">
        <v>4</v>
      </c>
      <c r="F17" s="155">
        <v>4</v>
      </c>
      <c r="G17" s="155">
        <v>4</v>
      </c>
    </row>
    <row r="18" spans="1:8" ht="46.9" customHeight="1">
      <c r="A18" s="1"/>
      <c r="B18" s="1273" t="s">
        <v>644</v>
      </c>
      <c r="C18" s="1273"/>
      <c r="D18" s="1273"/>
      <c r="E18" s="1273"/>
      <c r="F18" s="1273"/>
      <c r="G18" s="1273"/>
    </row>
    <row r="19" spans="1:8" ht="58.9" customHeight="1">
      <c r="A19" s="1"/>
      <c r="B19" s="1238" t="s">
        <v>645</v>
      </c>
      <c r="C19" s="1238"/>
      <c r="D19" s="1238"/>
      <c r="E19" s="1238"/>
      <c r="F19" s="1238"/>
      <c r="G19" s="1238"/>
    </row>
    <row r="20" spans="1:8" ht="15" customHeight="1">
      <c r="A20" s="1"/>
      <c r="B20" s="38"/>
      <c r="C20" s="38"/>
      <c r="D20" s="38"/>
      <c r="E20" s="48"/>
      <c r="F20" s="39"/>
      <c r="G20" s="39"/>
    </row>
    <row r="21" spans="1:8" ht="15" customHeight="1">
      <c r="A21" s="1"/>
      <c r="B21" s="38"/>
      <c r="C21" s="38"/>
      <c r="D21" s="38"/>
      <c r="E21" s="48"/>
      <c r="F21" s="39"/>
      <c r="G21" s="39"/>
    </row>
    <row r="22" spans="1:8" ht="15" customHeight="1">
      <c r="A22" s="1"/>
      <c r="B22" s="89" t="s">
        <v>646</v>
      </c>
      <c r="C22" s="132"/>
      <c r="D22" s="132"/>
      <c r="E22" s="48"/>
      <c r="F22" s="39"/>
      <c r="G22" s="39"/>
    </row>
    <row r="23" spans="1:8" ht="15" customHeight="1">
      <c r="A23" s="1"/>
      <c r="B23" s="1289" t="s">
        <v>647</v>
      </c>
      <c r="C23" s="1289"/>
      <c r="D23" s="539">
        <v>2024</v>
      </c>
      <c r="E23" s="565" t="s">
        <v>315</v>
      </c>
      <c r="F23" s="565" t="s">
        <v>648</v>
      </c>
      <c r="G23" s="39"/>
      <c r="H23" s="39"/>
    </row>
    <row r="24" spans="1:8" ht="15.75" customHeight="1">
      <c r="A24" s="1"/>
      <c r="B24" s="1290" t="s">
        <v>649</v>
      </c>
      <c r="C24" s="1290"/>
      <c r="D24" s="577">
        <v>0.14699999999999999</v>
      </c>
      <c r="E24" s="80">
        <v>0.16800000000000001</v>
      </c>
      <c r="F24" s="80">
        <v>0.14499999999999999</v>
      </c>
      <c r="G24" s="39"/>
      <c r="H24" s="39"/>
    </row>
    <row r="25" spans="1:8" ht="15.75" customHeight="1">
      <c r="A25" s="1"/>
      <c r="B25" s="1291" t="s">
        <v>351</v>
      </c>
      <c r="C25" s="1291"/>
      <c r="D25" s="575">
        <v>0.28999999999999998</v>
      </c>
      <c r="E25" s="95">
        <v>0.35899999999999999</v>
      </c>
      <c r="F25" s="95">
        <v>0.33700000000000002</v>
      </c>
      <c r="G25" s="39"/>
      <c r="H25" s="39"/>
    </row>
    <row r="26" spans="1:8" ht="15.75" customHeight="1">
      <c r="A26" s="1"/>
      <c r="B26" s="1291" t="s">
        <v>352</v>
      </c>
      <c r="C26" s="1291"/>
      <c r="D26" s="575">
        <v>0.246</v>
      </c>
      <c r="E26" s="95">
        <v>0.28299999999999997</v>
      </c>
      <c r="F26" s="95">
        <v>0.23799999999999999</v>
      </c>
      <c r="G26" s="39"/>
      <c r="H26" s="39"/>
    </row>
    <row r="27" spans="1:8" ht="15.75" customHeight="1">
      <c r="A27" s="1"/>
      <c r="B27" s="1291" t="s">
        <v>350</v>
      </c>
      <c r="C27" s="1291"/>
      <c r="D27" s="575">
        <v>0.16600000000000001</v>
      </c>
      <c r="E27" s="95">
        <v>0.16800000000000001</v>
      </c>
      <c r="F27" s="95">
        <v>0.16800000000000001</v>
      </c>
      <c r="G27" s="39"/>
      <c r="H27" s="39"/>
    </row>
    <row r="28" spans="1:8" ht="15.75" customHeight="1" thickBot="1">
      <c r="A28" s="1"/>
      <c r="B28" s="1283" t="s">
        <v>353</v>
      </c>
      <c r="C28" s="1283"/>
      <c r="D28" s="578">
        <v>6.9400000000000003E-2</v>
      </c>
      <c r="E28" s="88">
        <v>6.7000000000000004E-2</v>
      </c>
      <c r="F28" s="88">
        <v>5.1999999999999998E-2</v>
      </c>
      <c r="G28" s="39"/>
      <c r="H28" s="39"/>
    </row>
    <row r="29" spans="1:8" ht="37.5" customHeight="1">
      <c r="A29" s="1"/>
      <c r="B29" s="1255" t="s">
        <v>650</v>
      </c>
      <c r="C29" s="1255"/>
      <c r="D29" s="1255"/>
      <c r="E29" s="1255"/>
      <c r="F29" s="1255"/>
      <c r="G29" s="754"/>
    </row>
    <row r="30" spans="1:8" ht="45" customHeight="1">
      <c r="A30" s="1"/>
      <c r="B30" s="1245" t="s">
        <v>651</v>
      </c>
      <c r="C30" s="1245"/>
      <c r="D30" s="1245"/>
      <c r="E30" s="1245"/>
      <c r="F30" s="1245"/>
      <c r="G30" s="1245"/>
    </row>
    <row r="31" spans="1:8" ht="15" customHeight="1">
      <c r="A31" s="1"/>
      <c r="B31" s="38"/>
      <c r="C31" s="38"/>
      <c r="D31" s="38"/>
      <c r="E31" s="48"/>
      <c r="F31" s="39"/>
      <c r="G31" s="39"/>
    </row>
    <row r="32" spans="1:8" ht="15" customHeight="1">
      <c r="A32" s="1"/>
      <c r="B32" s="38"/>
      <c r="C32" s="38"/>
      <c r="D32" s="38"/>
      <c r="E32" s="48"/>
      <c r="F32" s="39"/>
      <c r="G32" s="39"/>
    </row>
    <row r="33" spans="1:7" ht="15" customHeight="1">
      <c r="A33" s="1"/>
      <c r="B33" s="58"/>
      <c r="C33" s="59"/>
      <c r="D33" s="59"/>
      <c r="E33" s="59"/>
      <c r="F33" s="59"/>
      <c r="G33" s="59"/>
    </row>
    <row r="34" spans="1:7" ht="15" customHeight="1">
      <c r="A34" s="1"/>
      <c r="B34" s="58"/>
      <c r="C34" s="59"/>
      <c r="D34" s="59"/>
      <c r="E34" s="59"/>
      <c r="F34" s="59"/>
      <c r="G34" s="59"/>
    </row>
    <row r="35" spans="1:7" ht="15" customHeight="1"/>
    <row r="36" spans="1:7" ht="15" customHeight="1"/>
    <row r="37" spans="1:7" ht="15" customHeight="1"/>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row r="50" ht="15" customHeight="1"/>
  </sheetData>
  <sheetProtection algorithmName="SHA-512" hashValue="CXCoF1GkJlBlMyARhIVidSTOqX5suGNTK4OTuJmoIn+6htT1yVSBlWu9ekH8+fcZG8UhSxf7KAwDG4RqtzUWog==" saltValue="dP4dkF+qL3gO9kEOmgLymA==" spinCount="100000" sheet="1" objects="1" scenarios="1"/>
  <mergeCells count="21">
    <mergeCell ref="B30:G30"/>
    <mergeCell ref="B23:C23"/>
    <mergeCell ref="B24:C24"/>
    <mergeCell ref="B26:C26"/>
    <mergeCell ref="B25:C25"/>
    <mergeCell ref="B28:C28"/>
    <mergeCell ref="B27:C27"/>
    <mergeCell ref="B29:F29"/>
    <mergeCell ref="B12:F12"/>
    <mergeCell ref="B15:D15"/>
    <mergeCell ref="B16:D16"/>
    <mergeCell ref="B19:G19"/>
    <mergeCell ref="B18:G18"/>
    <mergeCell ref="B17:D17"/>
    <mergeCell ref="B8:D8"/>
    <mergeCell ref="B6:G6"/>
    <mergeCell ref="B5:F5"/>
    <mergeCell ref="E2:G2"/>
    <mergeCell ref="B11:F11"/>
    <mergeCell ref="B9:D9"/>
    <mergeCell ref="B10:D10"/>
  </mergeCells>
  <pageMargins left="0.75" right="0.75" top="1" bottom="1" header="0.5" footer="0.5"/>
  <ignoredErrors>
    <ignoredError sqref="F15:G17 E23"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B3684D"/>
  </sheetPr>
  <dimension ref="A1:C50"/>
  <sheetViews>
    <sheetView showGridLines="0" showRuler="0" zoomScaleNormal="100" workbookViewId="0">
      <selection activeCell="C33" sqref="C33"/>
    </sheetView>
  </sheetViews>
  <sheetFormatPr defaultColWidth="13.7109375" defaultRowHeight="12.75"/>
  <cols>
    <col min="1" max="1" width="7.42578125" customWidth="1"/>
    <col min="2" max="2" width="71.42578125" customWidth="1"/>
    <col min="3" max="3" width="27.28515625"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49</v>
      </c>
      <c r="C5" s="1"/>
    </row>
    <row r="6" spans="1:3" ht="15" customHeight="1">
      <c r="A6" s="1"/>
      <c r="B6" s="530" t="s">
        <v>2</v>
      </c>
      <c r="C6" s="531" t="s">
        <v>3</v>
      </c>
    </row>
    <row r="7" spans="1:3" ht="15" customHeight="1">
      <c r="A7" s="1"/>
      <c r="B7" s="8" t="s">
        <v>50</v>
      </c>
      <c r="C7" s="399" t="s">
        <v>51</v>
      </c>
    </row>
    <row r="8" spans="1:3" ht="15" customHeight="1">
      <c r="A8" s="1"/>
      <c r="B8" s="8" t="s">
        <v>52</v>
      </c>
      <c r="C8" s="399" t="s">
        <v>51</v>
      </c>
    </row>
    <row r="9" spans="1:3" ht="15" customHeight="1">
      <c r="A9" s="1"/>
      <c r="B9" s="9" t="s">
        <v>53</v>
      </c>
      <c r="C9" s="399" t="s">
        <v>51</v>
      </c>
    </row>
    <row r="10" spans="1:3" ht="15" customHeight="1">
      <c r="A10" s="1"/>
      <c r="B10" s="9" t="s">
        <v>54</v>
      </c>
      <c r="C10" s="399" t="s">
        <v>51</v>
      </c>
    </row>
    <row r="11" spans="1:3" ht="15" customHeight="1">
      <c r="A11" s="1"/>
      <c r="B11" s="9" t="s">
        <v>55</v>
      </c>
      <c r="C11" s="400" t="s">
        <v>56</v>
      </c>
    </row>
    <row r="12" spans="1:3" ht="15" customHeight="1">
      <c r="A12" s="1"/>
      <c r="B12" s="9" t="s">
        <v>57</v>
      </c>
      <c r="C12" s="400" t="s">
        <v>56</v>
      </c>
    </row>
    <row r="13" spans="1:3" ht="15" customHeight="1">
      <c r="A13" s="1"/>
      <c r="B13" s="9" t="s">
        <v>58</v>
      </c>
      <c r="C13" s="400" t="s">
        <v>56</v>
      </c>
    </row>
    <row r="14" spans="1:3" ht="15" customHeight="1">
      <c r="A14" s="1"/>
      <c r="B14" s="9" t="s">
        <v>59</v>
      </c>
      <c r="C14" s="400" t="s">
        <v>56</v>
      </c>
    </row>
    <row r="15" spans="1:3" ht="15" customHeight="1">
      <c r="A15" s="1"/>
      <c r="B15" s="9" t="s">
        <v>60</v>
      </c>
      <c r="C15" s="400" t="s">
        <v>56</v>
      </c>
    </row>
    <row r="16" spans="1:3" ht="15" customHeight="1">
      <c r="A16" s="1"/>
      <c r="B16" s="9" t="s">
        <v>61</v>
      </c>
      <c r="C16" s="400" t="s">
        <v>56</v>
      </c>
    </row>
    <row r="17" spans="1:3" ht="15" customHeight="1">
      <c r="A17" s="1"/>
      <c r="B17" s="9" t="s">
        <v>62</v>
      </c>
      <c r="C17" s="400" t="s">
        <v>56</v>
      </c>
    </row>
    <row r="18" spans="1:3" ht="15" customHeight="1">
      <c r="A18" s="1"/>
      <c r="B18" s="9" t="s">
        <v>63</v>
      </c>
      <c r="C18" s="400" t="s">
        <v>56</v>
      </c>
    </row>
    <row r="19" spans="1:3" ht="15" customHeight="1">
      <c r="A19" s="1"/>
      <c r="B19" s="10" t="s">
        <v>64</v>
      </c>
      <c r="C19" s="401" t="s">
        <v>65</v>
      </c>
    </row>
    <row r="20" spans="1:3" ht="15" customHeight="1">
      <c r="A20" s="1"/>
      <c r="B20" s="11"/>
      <c r="C20" s="12"/>
    </row>
    <row r="21" spans="1:3" ht="15" customHeight="1">
      <c r="A21" s="1"/>
      <c r="B21" s="530" t="s">
        <v>66</v>
      </c>
      <c r="C21" s="531" t="s">
        <v>3</v>
      </c>
    </row>
    <row r="22" spans="1:3" ht="15" customHeight="1">
      <c r="A22" s="1"/>
      <c r="B22" s="8" t="s">
        <v>67</v>
      </c>
      <c r="C22" s="399" t="s">
        <v>68</v>
      </c>
    </row>
    <row r="23" spans="1:3" ht="15" customHeight="1">
      <c r="A23" s="1"/>
      <c r="B23" s="10" t="s">
        <v>69</v>
      </c>
      <c r="C23" s="401" t="s">
        <v>70</v>
      </c>
    </row>
    <row r="24" spans="1:3" ht="15" customHeight="1">
      <c r="A24" s="1"/>
      <c r="B24" s="11"/>
      <c r="C24" s="11"/>
    </row>
    <row r="25" spans="1:3" ht="15" customHeight="1">
      <c r="A25" s="1"/>
      <c r="B25" s="1"/>
      <c r="C25" s="1"/>
    </row>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tDEiefOx7Tc97Qkzjqxvf6LqVYgg3oOlhnfolBgRH/IePfCPIfEjPMBBCEVEShJmTDGeLEk55KvJd2XzCagdWw==" saltValue="lCXaj6vhW/8m8m8zw9mP0g==" spinCount="100000" sheet="1" objects="1" scenarios="1"/>
  <hyperlinks>
    <hyperlink ref="C7" location="Energy!A1" display="Energy" xr:uid="{A0DFC51C-B14B-4566-9437-DBC6CE820C24}"/>
    <hyperlink ref="C9:C10" location="Energy!A1" display="Energy" xr:uid="{610E792E-EC3A-433D-91F9-145922BE0086}"/>
    <hyperlink ref="C11" location="'GHG Emissions'!A1" display="GHG emissions" xr:uid="{C58EADDE-CEFF-40E0-84F1-918953576456}"/>
    <hyperlink ref="C12:C18" location="'GHG Emissions'!A1" display="GHG emissions" xr:uid="{7BC54986-7BA4-49A0-96DE-443A5CAF69BB}"/>
    <hyperlink ref="C19" location="'GHG Emissions Methodology'!A1" display="GHG emissions methodology" xr:uid="{38773F06-FFDD-4B1D-8064-1991F03BAC32}"/>
    <hyperlink ref="C22" location="'CA100+ '!A1" display="CA100+" xr:uid="{98EA8975-935A-4574-89DE-9DB9BB1CCD7F}"/>
    <hyperlink ref="C23" location="TCFD!A1" display="TCFD" xr:uid="{34A51A79-9910-4381-B0E5-1CC21CE20F50}"/>
    <hyperlink ref="C8" location="Energy!A1" display="Energy" xr:uid="{B47F5420-F5AE-40C7-BD8A-1C128E6550DF}"/>
  </hyperlink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G104"/>
  <sheetViews>
    <sheetView showGridLines="0" showRuler="0" topLeftCell="A77" zoomScaleNormal="100" workbookViewId="0">
      <selection activeCell="E95" sqref="E95"/>
    </sheetView>
  </sheetViews>
  <sheetFormatPr defaultColWidth="13.7109375" defaultRowHeight="12.75"/>
  <cols>
    <col min="1" max="1" width="7.42578125" customWidth="1"/>
    <col min="2" max="2" width="95.7109375" customWidth="1"/>
    <col min="3" max="7" width="17" customWidth="1"/>
  </cols>
  <sheetData>
    <row r="1" spans="1:7" ht="15" customHeight="1">
      <c r="A1" s="1"/>
      <c r="B1" s="1"/>
      <c r="C1" s="1"/>
      <c r="D1" s="1"/>
      <c r="E1" s="1"/>
      <c r="F1" s="1"/>
      <c r="G1" s="1"/>
    </row>
    <row r="2" spans="1:7" ht="15" customHeight="1">
      <c r="A2" s="1"/>
      <c r="B2" s="6"/>
      <c r="C2" s="1"/>
      <c r="D2" s="1"/>
      <c r="E2" s="1"/>
      <c r="F2" s="1250" t="s">
        <v>0</v>
      </c>
      <c r="G2" s="1250"/>
    </row>
    <row r="3" spans="1:7" ht="15" customHeight="1">
      <c r="A3" s="1"/>
      <c r="B3" s="1"/>
      <c r="C3" s="1"/>
      <c r="D3" s="1"/>
      <c r="E3" s="1"/>
      <c r="F3" s="1"/>
      <c r="G3" s="1"/>
    </row>
    <row r="4" spans="1:7" ht="15" customHeight="1">
      <c r="A4" s="1"/>
      <c r="B4" s="1"/>
      <c r="C4" s="1"/>
      <c r="D4" s="1"/>
      <c r="E4" s="1"/>
      <c r="F4" s="1"/>
      <c r="G4" s="1"/>
    </row>
    <row r="5" spans="1:7" ht="15" customHeight="1">
      <c r="A5" s="1"/>
      <c r="B5" s="912" t="s">
        <v>652</v>
      </c>
      <c r="C5" s="1"/>
      <c r="D5" s="1"/>
      <c r="E5" s="67"/>
      <c r="F5" s="72"/>
      <c r="G5" s="72"/>
    </row>
    <row r="6" spans="1:7" ht="15" customHeight="1">
      <c r="A6" s="1"/>
      <c r="B6" s="912" t="s">
        <v>653</v>
      </c>
      <c r="C6" s="915"/>
      <c r="D6" s="1"/>
      <c r="E6" s="67"/>
      <c r="F6" s="72"/>
      <c r="G6" s="72"/>
    </row>
    <row r="7" spans="1:7" ht="15" customHeight="1">
      <c r="A7" s="1"/>
      <c r="B7" s="534" t="s">
        <v>50</v>
      </c>
      <c r="C7" s="580">
        <v>2024</v>
      </c>
      <c r="D7" s="1"/>
      <c r="E7" s="67"/>
      <c r="F7" s="72"/>
      <c r="G7" s="72"/>
    </row>
    <row r="8" spans="1:7" ht="15" customHeight="1">
      <c r="A8" s="1"/>
      <c r="B8" s="945" t="s">
        <v>654</v>
      </c>
      <c r="C8" s="916">
        <v>72</v>
      </c>
      <c r="D8" s="1"/>
      <c r="E8" s="67"/>
      <c r="F8" s="72"/>
      <c r="G8" s="72"/>
    </row>
    <row r="9" spans="1:7" ht="12.75" customHeight="1">
      <c r="A9" s="1"/>
      <c r="B9" s="923" t="s">
        <v>655</v>
      </c>
      <c r="C9" s="922"/>
      <c r="D9" s="1"/>
      <c r="E9" s="67"/>
      <c r="F9" s="72"/>
      <c r="G9" s="72"/>
    </row>
    <row r="10" spans="1:7" ht="27.75" customHeight="1">
      <c r="A10" s="1"/>
      <c r="B10" s="917" t="s">
        <v>656</v>
      </c>
      <c r="C10" s="936">
        <v>23</v>
      </c>
      <c r="D10" s="1"/>
      <c r="E10" s="67"/>
      <c r="F10" s="72"/>
      <c r="G10" s="72"/>
    </row>
    <row r="11" spans="1:7" ht="15" customHeight="1">
      <c r="A11" s="1"/>
      <c r="B11" s="917" t="s">
        <v>657</v>
      </c>
      <c r="C11" s="936">
        <v>6</v>
      </c>
      <c r="D11" s="1"/>
      <c r="E11" s="67"/>
      <c r="F11" s="72"/>
      <c r="G11" s="72"/>
    </row>
    <row r="12" spans="1:7" ht="15" customHeight="1">
      <c r="A12" s="1"/>
      <c r="B12" s="917" t="s">
        <v>658</v>
      </c>
      <c r="C12" s="916"/>
      <c r="D12" s="1"/>
      <c r="E12" s="67"/>
      <c r="F12" s="72"/>
      <c r="G12" s="72"/>
    </row>
    <row r="13" spans="1:7" ht="15" customHeight="1">
      <c r="A13" s="1"/>
      <c r="B13" s="917" t="s">
        <v>659</v>
      </c>
      <c r="C13" s="916">
        <v>76</v>
      </c>
      <c r="D13" s="1"/>
      <c r="E13" s="67"/>
      <c r="F13" s="72"/>
      <c r="G13" s="72"/>
    </row>
    <row r="14" spans="1:7" ht="15" customHeight="1">
      <c r="A14" s="1"/>
      <c r="B14" s="917" t="s">
        <v>660</v>
      </c>
      <c r="C14" s="916">
        <v>27</v>
      </c>
      <c r="D14" s="1"/>
      <c r="E14" s="67"/>
      <c r="F14" s="72"/>
      <c r="G14" s="72"/>
    </row>
    <row r="15" spans="1:7" ht="15" customHeight="1">
      <c r="A15" s="1"/>
      <c r="B15" s="917" t="s">
        <v>661</v>
      </c>
      <c r="C15" s="916">
        <v>4</v>
      </c>
      <c r="D15" s="1"/>
      <c r="E15" s="67"/>
      <c r="F15" s="72"/>
      <c r="G15" s="72"/>
    </row>
    <row r="16" spans="1:7" ht="15" customHeight="1">
      <c r="A16" s="1"/>
      <c r="B16" s="917" t="s">
        <v>662</v>
      </c>
      <c r="C16" s="916">
        <v>70</v>
      </c>
      <c r="D16" s="1"/>
      <c r="E16" s="67"/>
      <c r="F16" s="72"/>
      <c r="G16" s="72"/>
    </row>
    <row r="17" spans="1:7" ht="15" customHeight="1" thickBot="1">
      <c r="A17" s="1"/>
      <c r="B17" s="921" t="s">
        <v>663</v>
      </c>
      <c r="C17" s="918">
        <v>211</v>
      </c>
      <c r="D17" s="1"/>
      <c r="E17" s="67"/>
      <c r="F17" s="72"/>
      <c r="G17" s="72"/>
    </row>
    <row r="18" spans="1:7" ht="15" customHeight="1" thickBot="1">
      <c r="A18" s="1"/>
      <c r="B18" s="919" t="s">
        <v>664</v>
      </c>
      <c r="C18" s="920">
        <v>490</v>
      </c>
      <c r="D18" s="1"/>
      <c r="E18" s="67"/>
      <c r="F18" s="72"/>
      <c r="G18" s="72"/>
    </row>
    <row r="19" spans="1:7" ht="28.5" customHeight="1">
      <c r="A19" s="1"/>
      <c r="B19" s="1293" t="s">
        <v>665</v>
      </c>
      <c r="C19" s="1293"/>
      <c r="D19" s="1293"/>
      <c r="E19" s="1293"/>
      <c r="F19" s="1293"/>
      <c r="G19" s="72"/>
    </row>
    <row r="20" spans="1:7">
      <c r="A20" s="1"/>
      <c r="B20" s="1295" t="s">
        <v>666</v>
      </c>
      <c r="C20" s="1295"/>
      <c r="D20" s="1295"/>
      <c r="E20" s="1295"/>
      <c r="F20" s="1295"/>
      <c r="G20" s="72"/>
    </row>
    <row r="21" spans="1:7">
      <c r="A21" s="1"/>
      <c r="B21" s="1293" t="s">
        <v>667</v>
      </c>
      <c r="C21" s="1293"/>
      <c r="D21" s="1293"/>
      <c r="E21" s="1293"/>
      <c r="F21" s="1293"/>
      <c r="G21" s="72"/>
    </row>
    <row r="22" spans="1:7">
      <c r="A22" s="1"/>
      <c r="B22" s="1293" t="s">
        <v>668</v>
      </c>
      <c r="C22" s="1293"/>
      <c r="D22" s="1293"/>
      <c r="E22" s="1293"/>
      <c r="F22" s="1293"/>
      <c r="G22" s="72"/>
    </row>
    <row r="23" spans="1:7">
      <c r="A23" s="1"/>
      <c r="B23" s="1295" t="s">
        <v>669</v>
      </c>
      <c r="C23" s="1295"/>
      <c r="D23" s="1295"/>
      <c r="E23" s="1295"/>
      <c r="F23" s="1295"/>
      <c r="G23" s="72"/>
    </row>
    <row r="24" spans="1:7" ht="44.25" customHeight="1">
      <c r="A24" s="1"/>
      <c r="B24" s="1293" t="s">
        <v>670</v>
      </c>
      <c r="C24" s="1293"/>
      <c r="D24" s="1293"/>
      <c r="E24" s="1293"/>
      <c r="F24" s="1293"/>
      <c r="G24" s="72"/>
    </row>
    <row r="25" spans="1:7" ht="12.75" customHeight="1">
      <c r="A25" s="1"/>
      <c r="B25" s="1293"/>
      <c r="C25" s="1293"/>
      <c r="D25" s="1"/>
      <c r="E25" s="67"/>
      <c r="F25" s="72"/>
      <c r="G25" s="72"/>
    </row>
    <row r="26" spans="1:7" ht="15" customHeight="1">
      <c r="A26" s="1"/>
      <c r="B26" s="914"/>
      <c r="C26" s="914"/>
      <c r="D26" s="1"/>
      <c r="E26" s="67"/>
      <c r="F26" s="72"/>
      <c r="G26" s="72"/>
    </row>
    <row r="27" spans="1:7" ht="15" customHeight="1">
      <c r="A27" s="1"/>
      <c r="B27" s="912" t="s">
        <v>671</v>
      </c>
      <c r="C27" s="942"/>
      <c r="D27" s="1"/>
      <c r="E27" s="67"/>
      <c r="F27" s="72"/>
      <c r="G27" s="72"/>
    </row>
    <row r="28" spans="1:7" ht="15" customHeight="1">
      <c r="A28" s="1"/>
      <c r="B28" s="534" t="s">
        <v>52</v>
      </c>
      <c r="C28" s="580">
        <v>2024</v>
      </c>
      <c r="D28" s="1"/>
      <c r="E28" s="67"/>
      <c r="F28" s="72"/>
      <c r="G28" s="72"/>
    </row>
    <row r="29" spans="1:7" ht="15" customHeight="1">
      <c r="A29" s="1"/>
      <c r="B29" s="944" t="s">
        <v>672</v>
      </c>
      <c r="C29" s="936">
        <v>8213</v>
      </c>
      <c r="D29" s="1"/>
      <c r="E29" s="67"/>
      <c r="F29" s="72"/>
      <c r="G29" s="72"/>
    </row>
    <row r="30" spans="1:7" ht="15" customHeight="1">
      <c r="A30" s="1"/>
      <c r="B30" s="945" t="s">
        <v>673</v>
      </c>
      <c r="C30" s="916">
        <v>21028</v>
      </c>
      <c r="D30" s="1"/>
      <c r="E30" s="67"/>
      <c r="F30" s="72"/>
      <c r="G30" s="72"/>
    </row>
    <row r="31" spans="1:7" ht="15" customHeight="1">
      <c r="A31" s="1"/>
      <c r="B31" s="917" t="s">
        <v>674</v>
      </c>
      <c r="C31" s="916">
        <v>20102</v>
      </c>
      <c r="D31" s="1"/>
      <c r="E31" s="67"/>
      <c r="F31" s="72"/>
      <c r="G31" s="72"/>
    </row>
    <row r="32" spans="1:7" ht="15" customHeight="1">
      <c r="A32" s="1"/>
      <c r="B32" s="946" t="s">
        <v>675</v>
      </c>
      <c r="C32" s="947">
        <v>7303</v>
      </c>
      <c r="D32" s="1"/>
      <c r="E32" s="67"/>
      <c r="F32" s="72"/>
      <c r="G32" s="72"/>
    </row>
    <row r="33" spans="1:7" ht="15" customHeight="1" thickBot="1">
      <c r="A33" s="1"/>
      <c r="B33" s="939" t="s">
        <v>676</v>
      </c>
      <c r="C33" s="1109">
        <v>6585</v>
      </c>
      <c r="D33" s="1"/>
      <c r="E33" s="67"/>
      <c r="F33" s="72"/>
      <c r="G33" s="72"/>
    </row>
    <row r="34" spans="1:7" ht="15" customHeight="1">
      <c r="A34" s="1"/>
      <c r="B34" s="1110" t="s">
        <v>52</v>
      </c>
      <c r="C34" s="1111">
        <v>63231</v>
      </c>
      <c r="D34" s="1"/>
      <c r="E34" s="67"/>
      <c r="F34" s="72"/>
      <c r="G34" s="72"/>
    </row>
    <row r="35" spans="1:7" ht="15" customHeight="1" thickBot="1">
      <c r="A35" s="1"/>
      <c r="B35" s="919" t="s">
        <v>677</v>
      </c>
      <c r="C35" s="913">
        <v>0.78</v>
      </c>
      <c r="D35" s="1"/>
      <c r="E35" s="67"/>
      <c r="F35" s="72"/>
      <c r="G35" s="72"/>
    </row>
    <row r="36" spans="1:7" ht="37.5" customHeight="1">
      <c r="A36" s="1"/>
      <c r="B36" s="1293" t="s">
        <v>678</v>
      </c>
      <c r="C36" s="1293"/>
      <c r="D36" s="1293"/>
      <c r="E36" s="1293"/>
      <c r="F36" s="1293"/>
      <c r="G36" s="72"/>
    </row>
    <row r="37" spans="1:7" ht="28.5" customHeight="1">
      <c r="A37" s="1"/>
      <c r="B37" s="1293" t="s">
        <v>679</v>
      </c>
      <c r="C37" s="1293"/>
      <c r="D37" s="1293"/>
      <c r="E37" s="1293"/>
      <c r="F37" s="1293"/>
      <c r="G37" s="72"/>
    </row>
    <row r="38" spans="1:7" ht="38.25" customHeight="1">
      <c r="A38" s="1"/>
      <c r="B38" s="1294" t="s">
        <v>680</v>
      </c>
      <c r="C38" s="1294"/>
      <c r="D38" s="1294"/>
      <c r="E38" s="1294"/>
      <c r="F38" s="1294"/>
      <c r="G38" s="72"/>
    </row>
    <row r="39" spans="1:7" ht="15.75" customHeight="1">
      <c r="A39" s="1"/>
      <c r="B39" s="1186" t="s">
        <v>681</v>
      </c>
      <c r="C39" s="1186"/>
      <c r="D39" s="1186"/>
      <c r="E39" s="1186"/>
      <c r="F39" s="1186"/>
      <c r="G39" s="72"/>
    </row>
    <row r="40" spans="1:7" ht="15" customHeight="1">
      <c r="A40" s="1"/>
      <c r="B40" s="550"/>
      <c r="C40" s="1"/>
      <c r="D40" s="1"/>
      <c r="E40" s="67"/>
      <c r="F40" s="72"/>
      <c r="G40" s="72"/>
    </row>
    <row r="41" spans="1:7" ht="15" customHeight="1">
      <c r="A41" s="1"/>
      <c r="B41" s="912" t="s">
        <v>653</v>
      </c>
      <c r="D41" s="1"/>
      <c r="E41" s="67"/>
      <c r="F41" s="72"/>
      <c r="G41" s="72"/>
    </row>
    <row r="42" spans="1:7" ht="15" customHeight="1">
      <c r="A42" s="1"/>
      <c r="B42" s="534" t="s">
        <v>53</v>
      </c>
      <c r="C42" s="580">
        <v>2024</v>
      </c>
      <c r="D42" s="1"/>
      <c r="E42" s="67"/>
      <c r="F42" s="72"/>
      <c r="G42" s="72"/>
    </row>
    <row r="43" spans="1:7" ht="15" customHeight="1">
      <c r="A43" s="1"/>
      <c r="B43" s="935" t="s">
        <v>682</v>
      </c>
      <c r="C43" s="937">
        <v>0.53200000000000003</v>
      </c>
      <c r="D43" s="1"/>
      <c r="E43" s="67"/>
      <c r="F43" s="72"/>
      <c r="G43" s="72"/>
    </row>
    <row r="44" spans="1:7" ht="15" customHeight="1">
      <c r="A44" s="1"/>
      <c r="B44" s="917" t="s">
        <v>683</v>
      </c>
      <c r="C44" s="938">
        <v>0.222</v>
      </c>
      <c r="D44" s="1"/>
      <c r="E44" s="67"/>
      <c r="F44" s="72"/>
      <c r="G44" s="72"/>
    </row>
    <row r="45" spans="1:7" ht="15" customHeight="1">
      <c r="A45" s="1"/>
      <c r="B45" s="917" t="s">
        <v>684</v>
      </c>
      <c r="C45" s="938">
        <v>0.191</v>
      </c>
      <c r="D45" s="1"/>
      <c r="E45" s="67"/>
      <c r="F45" s="72"/>
      <c r="G45" s="72"/>
    </row>
    <row r="46" spans="1:7" ht="15" customHeight="1">
      <c r="A46" s="1"/>
      <c r="B46" s="917" t="s">
        <v>685</v>
      </c>
      <c r="C46" s="938">
        <v>3.7999999999999999E-2</v>
      </c>
      <c r="D46" s="1"/>
      <c r="E46" s="67"/>
      <c r="F46" s="72"/>
      <c r="G46" s="72"/>
    </row>
    <row r="47" spans="1:7" ht="15" customHeight="1">
      <c r="A47" s="1"/>
      <c r="B47" s="917" t="s">
        <v>686</v>
      </c>
      <c r="C47" s="938">
        <v>1.6E-2</v>
      </c>
      <c r="D47" s="1"/>
      <c r="E47" s="67"/>
      <c r="F47" s="72"/>
      <c r="G47" s="72"/>
    </row>
    <row r="48" spans="1:7" ht="15" customHeight="1" thickBot="1">
      <c r="A48" s="1"/>
      <c r="B48" s="939" t="s">
        <v>687</v>
      </c>
      <c r="C48" s="940">
        <v>1E-3</v>
      </c>
      <c r="D48" s="1"/>
      <c r="E48" s="67"/>
      <c r="F48" s="72"/>
      <c r="G48" s="72"/>
    </row>
    <row r="49" spans="1:7" ht="15" customHeight="1">
      <c r="A49" s="1"/>
      <c r="B49" s="901" t="s">
        <v>688</v>
      </c>
      <c r="C49" s="941"/>
      <c r="D49" s="1"/>
      <c r="E49" s="67"/>
      <c r="F49" s="72"/>
      <c r="G49" s="72"/>
    </row>
    <row r="50" spans="1:7" ht="15" customHeight="1">
      <c r="A50" s="1"/>
      <c r="B50" s="550"/>
      <c r="C50" s="1"/>
      <c r="D50" s="1"/>
      <c r="E50" s="67"/>
      <c r="F50" s="72"/>
      <c r="G50" s="72"/>
    </row>
    <row r="51" spans="1:7" ht="15" customHeight="1">
      <c r="A51" s="1"/>
      <c r="B51" s="912" t="s">
        <v>653</v>
      </c>
      <c r="C51" s="942"/>
      <c r="D51" s="1"/>
      <c r="E51" s="67"/>
      <c r="F51" s="72"/>
      <c r="G51" s="72"/>
    </row>
    <row r="52" spans="1:7" ht="15" customHeight="1">
      <c r="A52" s="1"/>
      <c r="B52" s="534" t="s">
        <v>54</v>
      </c>
      <c r="C52" s="580">
        <v>2024</v>
      </c>
      <c r="D52" s="1"/>
      <c r="E52" s="67"/>
      <c r="F52" s="72"/>
      <c r="G52" s="72"/>
    </row>
    <row r="53" spans="1:7" ht="15" customHeight="1">
      <c r="A53" s="1"/>
      <c r="B53" s="935" t="s">
        <v>689</v>
      </c>
      <c r="C53" s="937">
        <v>0.44500000000000001</v>
      </c>
      <c r="D53" s="1"/>
      <c r="E53" s="67"/>
      <c r="F53" s="72"/>
      <c r="G53" s="72"/>
    </row>
    <row r="54" spans="1:7" ht="15" customHeight="1">
      <c r="A54" s="1"/>
      <c r="B54" s="917" t="s">
        <v>683</v>
      </c>
      <c r="C54" s="938">
        <v>0.24399999999999999</v>
      </c>
      <c r="D54" s="1"/>
      <c r="E54" s="67"/>
      <c r="F54" s="72"/>
      <c r="G54" s="72"/>
    </row>
    <row r="55" spans="1:7" ht="15" customHeight="1">
      <c r="A55" s="1"/>
      <c r="B55" s="917" t="s">
        <v>3746</v>
      </c>
      <c r="C55" s="938">
        <v>0.25</v>
      </c>
      <c r="D55" s="1"/>
      <c r="E55" s="67"/>
      <c r="F55" s="72"/>
      <c r="G55" s="72"/>
    </row>
    <row r="56" spans="1:7" ht="15" customHeight="1">
      <c r="A56" s="1"/>
      <c r="B56" s="917" t="s">
        <v>3747</v>
      </c>
      <c r="C56" s="938">
        <v>4.2999999999999997E-2</v>
      </c>
      <c r="D56" s="1"/>
      <c r="E56" s="67"/>
      <c r="F56" s="72"/>
      <c r="G56" s="72"/>
    </row>
    <row r="57" spans="1:7" ht="15" customHeight="1" thickBot="1">
      <c r="A57" s="1"/>
      <c r="B57" s="818" t="s">
        <v>687</v>
      </c>
      <c r="C57" s="943">
        <v>1.7999999999999999E-2</v>
      </c>
      <c r="D57" s="1"/>
      <c r="E57" s="67"/>
      <c r="F57" s="72"/>
      <c r="G57" s="72"/>
    </row>
    <row r="58" spans="1:7" ht="15" customHeight="1">
      <c r="A58" s="1"/>
      <c r="B58" s="901" t="s">
        <v>688</v>
      </c>
      <c r="C58" s="941"/>
      <c r="D58" s="1"/>
      <c r="E58" s="67"/>
      <c r="F58" s="72"/>
      <c r="G58" s="72"/>
    </row>
    <row r="59" spans="1:7" ht="15" customHeight="1">
      <c r="A59" s="1"/>
      <c r="B59" s="550"/>
      <c r="C59" s="1"/>
      <c r="D59" s="1"/>
      <c r="E59" s="67"/>
      <c r="F59" s="72"/>
      <c r="G59" s="72"/>
    </row>
    <row r="60" spans="1:7" ht="15" customHeight="1">
      <c r="A60" s="1"/>
      <c r="B60" s="550"/>
      <c r="C60" s="1"/>
      <c r="D60" s="1"/>
      <c r="E60" s="67"/>
      <c r="F60" s="72"/>
      <c r="G60" s="72"/>
    </row>
    <row r="61" spans="1:7" ht="15" customHeight="1">
      <c r="A61" s="1"/>
      <c r="B61" s="550" t="s">
        <v>652</v>
      </c>
      <c r="C61" s="1"/>
      <c r="D61" s="1"/>
      <c r="E61" s="67"/>
      <c r="F61" s="72"/>
      <c r="G61" s="72"/>
    </row>
    <row r="62" spans="1:7" ht="15" customHeight="1">
      <c r="B62" s="912" t="s">
        <v>690</v>
      </c>
      <c r="E62" s="67"/>
      <c r="F62" s="72"/>
      <c r="G62" s="72"/>
    </row>
    <row r="63" spans="1:7" ht="15" customHeight="1">
      <c r="A63" s="1"/>
      <c r="B63" s="534" t="s">
        <v>50</v>
      </c>
      <c r="C63" s="539">
        <v>2024</v>
      </c>
      <c r="D63" s="540" t="s">
        <v>315</v>
      </c>
      <c r="E63" s="540" t="s">
        <v>316</v>
      </c>
      <c r="F63" s="540" t="s">
        <v>317</v>
      </c>
      <c r="G63" s="540" t="s">
        <v>318</v>
      </c>
    </row>
    <row r="64" spans="1:7" ht="15" customHeight="1">
      <c r="A64" s="1"/>
      <c r="B64" s="156" t="s">
        <v>691</v>
      </c>
      <c r="C64" s="1112">
        <v>162</v>
      </c>
      <c r="D64" s="1119">
        <v>155</v>
      </c>
      <c r="E64" s="1119">
        <v>154</v>
      </c>
      <c r="F64" s="1119">
        <v>147</v>
      </c>
      <c r="G64" s="1119">
        <v>151</v>
      </c>
    </row>
    <row r="65" spans="1:7" ht="15" customHeight="1">
      <c r="A65" s="27"/>
      <c r="B65" s="158" t="s">
        <v>692</v>
      </c>
      <c r="C65" s="1112">
        <v>241</v>
      </c>
      <c r="D65" s="1120">
        <v>252</v>
      </c>
      <c r="E65" s="1120">
        <v>253</v>
      </c>
      <c r="F65" s="1120">
        <v>249</v>
      </c>
      <c r="G65" s="1120">
        <v>253</v>
      </c>
    </row>
    <row r="66" spans="1:7" ht="15" customHeight="1" thickBot="1">
      <c r="A66" s="27"/>
      <c r="B66" s="160" t="s">
        <v>693</v>
      </c>
      <c r="C66" s="1112">
        <v>402</v>
      </c>
      <c r="D66" s="1121">
        <v>407</v>
      </c>
      <c r="E66" s="1121">
        <v>407</v>
      </c>
      <c r="F66" s="1121">
        <v>396</v>
      </c>
      <c r="G66" s="161">
        <v>404</v>
      </c>
    </row>
    <row r="67" spans="1:7" ht="27" customHeight="1">
      <c r="A67" s="27"/>
      <c r="B67" s="1292" t="s">
        <v>694</v>
      </c>
      <c r="C67" s="1292"/>
      <c r="D67" s="1292"/>
      <c r="E67" s="1292"/>
      <c r="F67" s="1292"/>
      <c r="G67" s="1292"/>
    </row>
    <row r="68" spans="1:7" ht="15.75" customHeight="1">
      <c r="A68" s="27"/>
      <c r="B68" s="22"/>
      <c r="C68" s="22"/>
      <c r="D68" s="22"/>
      <c r="E68" s="22"/>
      <c r="F68" s="22"/>
      <c r="G68" s="22"/>
    </row>
    <row r="69" spans="1:7" ht="15" customHeight="1">
      <c r="A69" s="27"/>
      <c r="B69" s="912" t="s">
        <v>695</v>
      </c>
      <c r="C69" s="132"/>
      <c r="D69" s="132"/>
      <c r="E69" s="133"/>
      <c r="F69" s="134"/>
      <c r="G69" s="134"/>
    </row>
    <row r="70" spans="1:7" ht="15" customHeight="1">
      <c r="A70" s="1"/>
      <c r="B70" s="534" t="s">
        <v>53</v>
      </c>
      <c r="C70" s="566">
        <v>2024</v>
      </c>
      <c r="D70" s="911"/>
      <c r="E70" s="911"/>
      <c r="F70" s="911"/>
      <c r="G70" s="911"/>
    </row>
    <row r="71" spans="1:7" ht="15" customHeight="1">
      <c r="A71" s="1"/>
      <c r="B71" s="156" t="s">
        <v>682</v>
      </c>
      <c r="C71" s="1113">
        <v>0.69299999999999995</v>
      </c>
      <c r="D71" s="949"/>
      <c r="E71" s="949"/>
      <c r="F71" s="949"/>
      <c r="G71" s="949"/>
    </row>
    <row r="72" spans="1:7" ht="15" customHeight="1">
      <c r="A72" s="1"/>
      <c r="B72" s="162" t="s">
        <v>683</v>
      </c>
      <c r="C72" s="1114">
        <v>0.246</v>
      </c>
      <c r="D72" s="949"/>
      <c r="E72" s="949"/>
      <c r="F72" s="949"/>
      <c r="G72" s="949"/>
    </row>
    <row r="73" spans="1:7" ht="15" customHeight="1">
      <c r="A73" s="1"/>
      <c r="B73" s="162" t="s">
        <v>685</v>
      </c>
      <c r="C73" s="1114">
        <v>4.5999999999999999E-2</v>
      </c>
      <c r="D73" s="949"/>
      <c r="E73" s="949"/>
      <c r="F73" s="949"/>
      <c r="G73" s="949"/>
    </row>
    <row r="74" spans="1:7" ht="15" customHeight="1">
      <c r="A74" s="1"/>
      <c r="B74" s="162" t="s">
        <v>686</v>
      </c>
      <c r="C74" s="1114">
        <v>1.2999999999999999E-2</v>
      </c>
      <c r="D74" s="949"/>
      <c r="E74" s="949"/>
      <c r="F74" s="949"/>
      <c r="G74" s="949"/>
    </row>
    <row r="75" spans="1:7" ht="15" customHeight="1" thickBot="1">
      <c r="A75" s="1"/>
      <c r="B75" s="163" t="s">
        <v>687</v>
      </c>
      <c r="C75" s="1115">
        <v>1E-3</v>
      </c>
      <c r="D75" s="949"/>
      <c r="E75" s="949"/>
      <c r="F75" s="949"/>
      <c r="G75" s="949"/>
    </row>
    <row r="76" spans="1:7" ht="15" customHeight="1">
      <c r="A76" s="1"/>
      <c r="B76" s="57" t="s">
        <v>688</v>
      </c>
      <c r="C76" s="164"/>
      <c r="D76" s="132"/>
      <c r="E76" s="133"/>
      <c r="F76" s="134"/>
      <c r="G76" s="134"/>
    </row>
    <row r="77" spans="1:7" ht="15" customHeight="1">
      <c r="B77" s="146"/>
      <c r="C77" s="165"/>
    </row>
    <row r="78" spans="1:7" ht="15" customHeight="1">
      <c r="B78" s="912" t="s">
        <v>695</v>
      </c>
      <c r="C78" s="165"/>
    </row>
    <row r="79" spans="1:7" ht="15" customHeight="1">
      <c r="A79" s="1"/>
      <c r="B79" s="534" t="s">
        <v>54</v>
      </c>
      <c r="C79" s="566">
        <v>2024</v>
      </c>
      <c r="D79" s="911"/>
      <c r="E79" s="911"/>
      <c r="F79" s="911"/>
      <c r="G79" s="911"/>
    </row>
    <row r="80" spans="1:7" ht="15" customHeight="1">
      <c r="A80" s="1"/>
      <c r="B80" s="156" t="s">
        <v>689</v>
      </c>
      <c r="C80" s="1113">
        <v>0.39100000000000001</v>
      </c>
      <c r="D80" s="949"/>
      <c r="E80" s="949"/>
      <c r="F80" s="949"/>
      <c r="G80" s="949"/>
    </row>
    <row r="81" spans="1:7" ht="15" customHeight="1">
      <c r="A81" s="1"/>
      <c r="B81" s="162" t="s">
        <v>683</v>
      </c>
      <c r="C81" s="1114">
        <v>0.218</v>
      </c>
      <c r="D81" s="949"/>
      <c r="E81" s="949"/>
      <c r="F81" s="949"/>
      <c r="G81" s="949"/>
    </row>
    <row r="82" spans="1:7" ht="15" customHeight="1">
      <c r="A82" s="1"/>
      <c r="B82" s="162" t="s">
        <v>3746</v>
      </c>
      <c r="C82" s="1114">
        <v>0.31900000000000001</v>
      </c>
      <c r="D82" s="949"/>
      <c r="E82" s="949"/>
      <c r="F82" s="949"/>
      <c r="G82" s="949"/>
    </row>
    <row r="83" spans="1:7" ht="15" customHeight="1">
      <c r="A83" s="1"/>
      <c r="B83" s="917" t="s">
        <v>3747</v>
      </c>
      <c r="C83" s="1116">
        <v>0.05</v>
      </c>
      <c r="D83" s="949"/>
      <c r="E83" s="949"/>
      <c r="F83" s="949"/>
      <c r="G83" s="949"/>
    </row>
    <row r="84" spans="1:7" ht="15" customHeight="1" thickBot="1">
      <c r="A84" s="1"/>
      <c r="B84" s="163" t="s">
        <v>687</v>
      </c>
      <c r="C84" s="1117">
        <v>2.1999999999999999E-2</v>
      </c>
      <c r="D84" s="949"/>
      <c r="E84" s="949"/>
      <c r="F84" s="949"/>
      <c r="G84" s="949"/>
    </row>
    <row r="85" spans="1:7" ht="15" customHeight="1">
      <c r="A85" s="1"/>
      <c r="B85" s="57" t="s">
        <v>688</v>
      </c>
      <c r="C85" s="44"/>
      <c r="D85" s="38"/>
      <c r="E85" s="48"/>
      <c r="F85" s="39"/>
      <c r="G85" s="39"/>
    </row>
    <row r="86" spans="1:7" ht="15" customHeight="1">
      <c r="A86" s="1"/>
      <c r="B86" s="20"/>
      <c r="C86" s="38"/>
      <c r="D86" s="38"/>
      <c r="E86" s="48"/>
      <c r="F86" s="39"/>
      <c r="G86" s="39"/>
    </row>
    <row r="87" spans="1:7" ht="15" customHeight="1">
      <c r="A87" s="1"/>
      <c r="B87" s="356" t="s">
        <v>696</v>
      </c>
      <c r="C87" s="1122"/>
      <c r="D87" s="38"/>
      <c r="E87" s="48"/>
      <c r="F87" s="39"/>
      <c r="G87" s="39"/>
    </row>
    <row r="88" spans="1:7" ht="15" customHeight="1">
      <c r="A88" s="1"/>
      <c r="B88" s="58"/>
      <c r="C88" s="59"/>
      <c r="D88" s="59"/>
      <c r="E88" s="59"/>
      <c r="F88" s="59"/>
      <c r="G88" s="59"/>
    </row>
    <row r="89" spans="1:7" ht="15" customHeight="1">
      <c r="A89" s="1"/>
      <c r="B89" s="58"/>
      <c r="C89" s="59"/>
      <c r="D89" s="59"/>
      <c r="E89" s="59"/>
      <c r="F89" s="59"/>
      <c r="G89" s="59"/>
    </row>
    <row r="90" spans="1:7" ht="15" customHeight="1">
      <c r="A90" s="1"/>
      <c r="B90" s="58"/>
      <c r="C90" s="59"/>
      <c r="D90" s="59"/>
      <c r="E90" s="59"/>
      <c r="F90" s="59"/>
      <c r="G90" s="59"/>
    </row>
    <row r="91" spans="1:7" ht="15" customHeight="1">
      <c r="A91" s="1"/>
      <c r="B91" s="58"/>
      <c r="C91" s="59"/>
      <c r="D91" s="59"/>
      <c r="E91" s="59"/>
      <c r="F91" s="59"/>
      <c r="G91" s="59"/>
    </row>
    <row r="92" spans="1:7" ht="15" customHeight="1">
      <c r="A92" s="1"/>
      <c r="B92" s="58"/>
      <c r="C92" s="59"/>
      <c r="D92" s="59"/>
      <c r="E92" s="59"/>
      <c r="F92" s="59"/>
      <c r="G92" s="59"/>
    </row>
    <row r="93" spans="1:7" ht="15" customHeight="1">
      <c r="A93" s="1"/>
      <c r="B93" s="58"/>
      <c r="C93" s="59"/>
      <c r="D93" s="59"/>
      <c r="E93" s="59"/>
      <c r="F93" s="59"/>
      <c r="G93" s="59"/>
    </row>
    <row r="94" spans="1:7" ht="15" customHeight="1">
      <c r="A94" s="1"/>
      <c r="B94" s="58"/>
      <c r="C94" s="59"/>
      <c r="D94" s="59"/>
      <c r="E94" s="59"/>
      <c r="F94" s="59"/>
      <c r="G94" s="59"/>
    </row>
    <row r="95" spans="1:7" ht="15" customHeight="1">
      <c r="A95" s="1"/>
      <c r="B95" s="58"/>
      <c r="C95" s="59"/>
      <c r="D95" s="59"/>
      <c r="E95" s="59"/>
      <c r="F95" s="59"/>
      <c r="G95" s="59"/>
    </row>
    <row r="96" spans="1:7" ht="15" customHeight="1">
      <c r="A96" s="1"/>
      <c r="B96" s="58"/>
      <c r="C96" s="59"/>
      <c r="D96" s="59"/>
      <c r="E96" s="59"/>
      <c r="F96" s="59"/>
      <c r="G96" s="59"/>
    </row>
    <row r="97" spans="1:7" ht="15" customHeight="1">
      <c r="A97" s="1"/>
      <c r="B97" s="58"/>
      <c r="C97" s="59"/>
      <c r="D97" s="59"/>
      <c r="E97" s="59"/>
      <c r="F97" s="59"/>
      <c r="G97" s="59"/>
    </row>
    <row r="98" spans="1:7" ht="15" customHeight="1">
      <c r="A98" s="1"/>
      <c r="B98" s="58"/>
      <c r="C98" s="59"/>
      <c r="D98" s="59"/>
      <c r="E98" s="59"/>
      <c r="F98" s="59"/>
      <c r="G98" s="59"/>
    </row>
    <row r="99" spans="1:7" ht="15" customHeight="1">
      <c r="A99" s="1"/>
      <c r="B99" s="58"/>
      <c r="C99" s="59"/>
      <c r="D99" s="59"/>
      <c r="E99" s="59"/>
      <c r="F99" s="59"/>
      <c r="G99" s="59"/>
    </row>
    <row r="100" spans="1:7" ht="15" customHeight="1">
      <c r="A100" s="1"/>
      <c r="B100" s="58"/>
      <c r="C100" s="59"/>
      <c r="D100" s="59"/>
      <c r="E100" s="59"/>
      <c r="F100" s="59"/>
      <c r="G100" s="59"/>
    </row>
    <row r="101" spans="1:7" ht="15" customHeight="1">
      <c r="A101" s="1"/>
      <c r="B101" s="58"/>
      <c r="C101" s="59"/>
      <c r="D101" s="59"/>
      <c r="E101" s="59"/>
      <c r="F101" s="59"/>
      <c r="G101" s="59"/>
    </row>
    <row r="102" spans="1:7" ht="15" customHeight="1">
      <c r="A102" s="1"/>
      <c r="B102" s="58"/>
      <c r="C102" s="59"/>
      <c r="D102" s="59"/>
      <c r="E102" s="59"/>
      <c r="F102" s="59"/>
      <c r="G102" s="59"/>
    </row>
    <row r="103" spans="1:7" ht="15" customHeight="1">
      <c r="A103" s="1"/>
      <c r="B103" s="58"/>
      <c r="C103" s="59"/>
      <c r="D103" s="59"/>
      <c r="E103" s="59"/>
      <c r="F103" s="59"/>
      <c r="G103" s="59"/>
    </row>
    <row r="104" spans="1:7" ht="15" customHeight="1">
      <c r="A104" s="1"/>
      <c r="B104" s="1"/>
      <c r="C104" s="1"/>
      <c r="D104" s="1"/>
      <c r="E104" s="1"/>
      <c r="F104" s="1"/>
      <c r="G104" s="1"/>
    </row>
  </sheetData>
  <sheetProtection algorithmName="SHA-512" hashValue="7nhMJmfKBRsmmP9gZQeGuZwmC/dJFQrOpdjk7WYldRirkXSSotioewI77CQxvPHWFVnvWo3pkEq+p2RyVwMO2w==" saltValue="dzylf1Cu0zc28y1LXEpvWQ==" spinCount="100000" sheet="1" objects="1" scenarios="1"/>
  <mergeCells count="12">
    <mergeCell ref="F2:G2"/>
    <mergeCell ref="B67:G67"/>
    <mergeCell ref="B25:C25"/>
    <mergeCell ref="B36:F36"/>
    <mergeCell ref="B37:F37"/>
    <mergeCell ref="B38:F38"/>
    <mergeCell ref="B19:F19"/>
    <mergeCell ref="B20:F20"/>
    <mergeCell ref="B23:F23"/>
    <mergeCell ref="B24:F24"/>
    <mergeCell ref="B22:F22"/>
    <mergeCell ref="B21:F21"/>
  </mergeCells>
  <pageMargins left="0.75" right="0.75" top="1" bottom="1" header="0.5" footer="0.5"/>
  <ignoredErrors>
    <ignoredError sqref="D63:G63 G66"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M225"/>
  <sheetViews>
    <sheetView showGridLines="0" showRuler="0" topLeftCell="A17" zoomScaleNormal="100" workbookViewId="0">
      <selection activeCell="H10" sqref="H10"/>
    </sheetView>
  </sheetViews>
  <sheetFormatPr defaultColWidth="13.7109375" defaultRowHeight="12.75"/>
  <cols>
    <col min="1" max="1" width="7.42578125" customWidth="1"/>
    <col min="2" max="2" width="66.28515625" customWidth="1"/>
    <col min="3" max="5" width="27.28515625" customWidth="1"/>
    <col min="6" max="6" width="17" customWidth="1"/>
    <col min="7" max="7" width="16.7109375" customWidth="1"/>
    <col min="8" max="8" width="20.5703125" customWidth="1"/>
    <col min="9" max="10" width="17" customWidth="1"/>
    <col min="11" max="11" width="19.28515625" customWidth="1"/>
  </cols>
  <sheetData>
    <row r="1" spans="1:12" ht="15" customHeight="1">
      <c r="A1" s="1"/>
      <c r="B1" s="1"/>
      <c r="C1" s="1"/>
      <c r="D1" s="1"/>
      <c r="E1" s="1"/>
      <c r="F1" s="1"/>
      <c r="G1" s="1"/>
      <c r="H1" s="5"/>
      <c r="I1" s="5"/>
      <c r="J1" s="5"/>
    </row>
    <row r="2" spans="1:12" ht="32.65" customHeight="1">
      <c r="A2" s="1"/>
      <c r="B2" s="6"/>
      <c r="C2" s="1"/>
      <c r="D2" s="1"/>
      <c r="E2" s="709" t="s">
        <v>0</v>
      </c>
      <c r="F2" s="426"/>
      <c r="G2" s="1"/>
      <c r="H2" s="1296"/>
      <c r="I2" s="1296"/>
      <c r="J2" s="5"/>
    </row>
    <row r="3" spans="1:12" ht="15" customHeight="1">
      <c r="A3" s="1"/>
      <c r="B3" s="1"/>
      <c r="C3" s="1"/>
      <c r="D3" s="1"/>
      <c r="E3" s="1"/>
      <c r="F3" s="1"/>
      <c r="G3" s="1"/>
      <c r="H3" s="5"/>
      <c r="I3" s="5"/>
      <c r="J3" s="5"/>
    </row>
    <row r="4" spans="1:12" ht="15" customHeight="1">
      <c r="A4" s="1"/>
      <c r="B4" s="1"/>
      <c r="C4" s="1"/>
      <c r="D4" s="1"/>
      <c r="E4" s="1"/>
      <c r="F4" s="1"/>
      <c r="G4" s="1"/>
      <c r="H4" s="5"/>
      <c r="I4" s="5"/>
      <c r="J4" s="5"/>
    </row>
    <row r="5" spans="1:12" ht="19.149999999999999" customHeight="1">
      <c r="A5" s="1"/>
      <c r="B5" s="1254" t="s">
        <v>697</v>
      </c>
      <c r="C5" s="1254"/>
      <c r="D5" s="166"/>
      <c r="E5" s="166"/>
      <c r="F5" s="166"/>
      <c r="G5" s="166"/>
      <c r="H5" s="6"/>
      <c r="I5" s="6"/>
      <c r="J5" s="6"/>
      <c r="K5" s="6"/>
      <c r="L5" s="6"/>
    </row>
    <row r="6" spans="1:12" ht="57" customHeight="1">
      <c r="A6" s="1"/>
      <c r="B6" s="1299" t="s">
        <v>698</v>
      </c>
      <c r="C6" s="1299"/>
      <c r="D6" s="1299"/>
      <c r="E6" s="1299"/>
      <c r="F6" s="402"/>
      <c r="G6" s="402"/>
      <c r="H6" s="402"/>
      <c r="I6" s="402"/>
      <c r="J6" s="166"/>
    </row>
    <row r="7" spans="1:12" ht="23.25" customHeight="1">
      <c r="B7" s="1297" t="s">
        <v>699</v>
      </c>
      <c r="C7" s="1285"/>
      <c r="D7" s="1285"/>
      <c r="E7" s="167"/>
      <c r="F7" s="166"/>
    </row>
    <row r="8" spans="1:12" ht="15" customHeight="1">
      <c r="B8" s="567" t="s">
        <v>700</v>
      </c>
      <c r="C8" s="539">
        <v>2024</v>
      </c>
      <c r="D8" s="540" t="s">
        <v>315</v>
      </c>
      <c r="E8" s="540" t="s">
        <v>701</v>
      </c>
      <c r="F8" s="166"/>
    </row>
    <row r="9" spans="1:12" ht="15" customHeight="1">
      <c r="B9" s="17" t="s">
        <v>702</v>
      </c>
      <c r="C9" s="602">
        <v>30.71</v>
      </c>
      <c r="D9" s="1237">
        <v>33.92</v>
      </c>
      <c r="E9" s="168"/>
      <c r="F9" s="166"/>
    </row>
    <row r="10" spans="1:12" ht="15" customHeight="1">
      <c r="B10" s="18" t="s">
        <v>703</v>
      </c>
      <c r="C10" s="603">
        <v>1.1000000000000001</v>
      </c>
      <c r="D10" s="403">
        <v>0</v>
      </c>
      <c r="E10" s="169"/>
      <c r="F10" s="166"/>
    </row>
    <row r="11" spans="1:12" ht="15" customHeight="1">
      <c r="B11" s="435" t="s">
        <v>704</v>
      </c>
      <c r="C11" s="603">
        <v>29.61</v>
      </c>
      <c r="D11" s="1237">
        <v>33.92</v>
      </c>
      <c r="E11" s="169"/>
      <c r="F11" s="166"/>
    </row>
    <row r="12" spans="1:12" ht="24.75" thickBot="1">
      <c r="B12" s="170" t="s">
        <v>705</v>
      </c>
      <c r="C12" s="604"/>
      <c r="D12" s="171"/>
      <c r="E12" s="1237">
        <v>35.72</v>
      </c>
      <c r="F12" s="166"/>
    </row>
    <row r="13" spans="1:12" ht="72" customHeight="1">
      <c r="B13" s="1298" t="s">
        <v>706</v>
      </c>
      <c r="C13" s="1298"/>
      <c r="D13" s="1298"/>
      <c r="E13" s="1298"/>
      <c r="F13" s="166"/>
    </row>
    <row r="14" spans="1:12" s="1105" customFormat="1" ht="24.75" customHeight="1">
      <c r="B14" s="1269" t="s">
        <v>707</v>
      </c>
      <c r="C14" s="1269"/>
      <c r="D14" s="1269"/>
      <c r="E14" s="1269"/>
      <c r="F14" s="166"/>
    </row>
    <row r="15" spans="1:12" ht="24" customHeight="1">
      <c r="B15" s="1269" t="s">
        <v>708</v>
      </c>
      <c r="C15" s="1269"/>
      <c r="D15" s="1269"/>
      <c r="E15" s="1269"/>
      <c r="F15" s="166"/>
    </row>
    <row r="16" spans="1:12" ht="73.5" customHeight="1">
      <c r="B16" s="1269" t="s">
        <v>709</v>
      </c>
      <c r="C16" s="1269"/>
      <c r="D16" s="1269"/>
      <c r="E16" s="1269"/>
    </row>
    <row r="17" spans="1:11" ht="15" customHeight="1"/>
    <row r="18" spans="1:11" ht="15" customHeight="1">
      <c r="A18" s="27"/>
      <c r="B18" s="173" t="s">
        <v>710</v>
      </c>
      <c r="C18" s="174"/>
      <c r="D18" s="174"/>
      <c r="E18" s="174"/>
      <c r="F18" s="174"/>
      <c r="G18" s="174"/>
      <c r="H18" s="174"/>
      <c r="I18" s="174"/>
      <c r="J18" s="166"/>
    </row>
    <row r="19" spans="1:11" ht="15" customHeight="1">
      <c r="A19" s="27"/>
      <c r="B19" s="567" t="s">
        <v>711</v>
      </c>
      <c r="C19" s="580" t="s">
        <v>712</v>
      </c>
      <c r="D19" s="580" t="s">
        <v>713</v>
      </c>
      <c r="E19" s="580" t="s">
        <v>336</v>
      </c>
      <c r="F19" s="174"/>
      <c r="G19" s="174"/>
      <c r="H19" s="174"/>
      <c r="I19" s="174"/>
      <c r="J19" s="174"/>
      <c r="K19" s="166"/>
    </row>
    <row r="20" spans="1:11" ht="15.75" customHeight="1">
      <c r="A20" s="27"/>
      <c r="B20" s="17" t="s">
        <v>714</v>
      </c>
      <c r="C20" s="613">
        <v>13.6</v>
      </c>
      <c r="D20" s="613">
        <v>0.6</v>
      </c>
      <c r="E20" s="175">
        <v>14.1</v>
      </c>
      <c r="F20" s="174"/>
      <c r="G20" s="174"/>
      <c r="H20" s="174"/>
      <c r="I20" s="174"/>
      <c r="J20" s="174"/>
      <c r="K20" s="166"/>
    </row>
    <row r="21" spans="1:11" ht="15.75" customHeight="1">
      <c r="A21" s="27"/>
      <c r="B21" s="17" t="s">
        <v>3748</v>
      </c>
      <c r="C21" s="613">
        <v>9.4</v>
      </c>
      <c r="D21" s="613">
        <v>6.3</v>
      </c>
      <c r="E21" s="175">
        <v>15.7</v>
      </c>
      <c r="F21" s="174"/>
      <c r="G21" s="174"/>
      <c r="H21" s="174"/>
      <c r="I21" s="174"/>
      <c r="J21" s="174"/>
      <c r="K21" s="166"/>
    </row>
    <row r="22" spans="1:11" ht="15.75" customHeight="1">
      <c r="A22" s="27"/>
      <c r="B22" s="321" t="s">
        <v>715</v>
      </c>
      <c r="C22" s="605">
        <v>23</v>
      </c>
      <c r="D22" s="605">
        <v>6.9</v>
      </c>
      <c r="E22" s="1046">
        <v>29.8</v>
      </c>
      <c r="F22" s="174"/>
      <c r="G22" s="174"/>
      <c r="H22" s="174"/>
      <c r="I22" s="174"/>
      <c r="J22" s="174"/>
      <c r="K22" s="166"/>
    </row>
    <row r="23" spans="1:11" ht="22.5" customHeight="1">
      <c r="A23" s="1"/>
      <c r="B23" s="1301" t="s">
        <v>716</v>
      </c>
      <c r="C23" s="1301"/>
      <c r="D23" s="1301"/>
      <c r="E23" s="1301"/>
      <c r="F23" s="174"/>
      <c r="G23" s="174"/>
      <c r="H23" s="174"/>
      <c r="I23" s="174"/>
      <c r="J23" s="166"/>
    </row>
    <row r="24" spans="1:11" ht="15" customHeight="1">
      <c r="A24" s="1"/>
      <c r="B24" s="173"/>
      <c r="C24" s="174"/>
      <c r="D24" s="174"/>
      <c r="E24" s="174"/>
      <c r="F24" s="174"/>
      <c r="G24" s="174"/>
      <c r="H24" s="174"/>
      <c r="I24" s="174"/>
      <c r="J24" s="166"/>
    </row>
    <row r="25" spans="1:11" ht="15" customHeight="1">
      <c r="A25" s="1"/>
      <c r="B25" s="173" t="s">
        <v>717</v>
      </c>
      <c r="C25" s="174"/>
      <c r="D25" s="174"/>
      <c r="E25" s="174"/>
      <c r="F25" s="174"/>
      <c r="G25" s="174"/>
      <c r="H25" s="174"/>
      <c r="I25" s="174"/>
      <c r="J25" s="166"/>
    </row>
    <row r="26" spans="1:11" ht="19.149999999999999" customHeight="1">
      <c r="A26" s="1"/>
      <c r="B26" s="1303" t="s">
        <v>718</v>
      </c>
      <c r="C26" s="1289"/>
      <c r="D26" s="1289"/>
      <c r="E26" s="539">
        <v>2024</v>
      </c>
      <c r="F26" s="540" t="s">
        <v>315</v>
      </c>
      <c r="G26" s="540" t="s">
        <v>316</v>
      </c>
      <c r="H26" s="540" t="s">
        <v>317</v>
      </c>
      <c r="I26" s="540" t="s">
        <v>318</v>
      </c>
      <c r="J26" s="166"/>
    </row>
    <row r="27" spans="1:11" ht="15.75" customHeight="1">
      <c r="A27" s="1"/>
      <c r="B27" s="17" t="s">
        <v>719</v>
      </c>
      <c r="C27" s="17"/>
      <c r="D27" s="17"/>
      <c r="E27" s="606">
        <v>22.97</v>
      </c>
      <c r="F27" s="177">
        <v>23.3</v>
      </c>
      <c r="G27" s="177">
        <v>22.7</v>
      </c>
      <c r="H27" s="1123">
        <v>22.8</v>
      </c>
      <c r="I27" s="1123">
        <v>22.9</v>
      </c>
      <c r="J27" s="166"/>
    </row>
    <row r="28" spans="1:11" ht="15.75" customHeight="1">
      <c r="A28" s="1"/>
      <c r="B28" s="435" t="s">
        <v>720</v>
      </c>
      <c r="C28" s="18"/>
      <c r="D28" s="18"/>
      <c r="E28" s="603">
        <v>6.87</v>
      </c>
      <c r="F28" s="178">
        <v>9.3000000000000007</v>
      </c>
      <c r="G28" s="178">
        <v>9.6</v>
      </c>
      <c r="H28" s="178">
        <v>10.1</v>
      </c>
      <c r="I28" s="178">
        <v>10.4</v>
      </c>
      <c r="J28" s="166"/>
    </row>
    <row r="29" spans="1:11" ht="15.75" customHeight="1">
      <c r="A29" s="1"/>
      <c r="B29" s="18" t="s">
        <v>721</v>
      </c>
      <c r="C29" s="18"/>
      <c r="D29" s="18"/>
      <c r="E29" s="603">
        <v>29.83</v>
      </c>
      <c r="F29" s="178">
        <v>32.6</v>
      </c>
      <c r="G29" s="178">
        <v>32.299999999999997</v>
      </c>
      <c r="H29" s="1124">
        <v>32.9</v>
      </c>
      <c r="I29" s="178">
        <v>33.4</v>
      </c>
      <c r="J29" s="166"/>
    </row>
    <row r="30" spans="1:11" ht="15.75" customHeight="1">
      <c r="A30" s="1"/>
      <c r="B30" s="435" t="s">
        <v>722</v>
      </c>
      <c r="C30" s="18"/>
      <c r="D30" s="18"/>
      <c r="E30" s="603">
        <v>1.1000000000000001</v>
      </c>
      <c r="F30" s="178">
        <v>0</v>
      </c>
      <c r="G30" s="178">
        <v>0</v>
      </c>
      <c r="H30" s="178">
        <v>0</v>
      </c>
      <c r="I30" s="178">
        <v>0</v>
      </c>
      <c r="J30" s="166"/>
    </row>
    <row r="31" spans="1:11" ht="15.75" customHeight="1">
      <c r="A31" s="1"/>
      <c r="B31" s="18" t="s">
        <v>723</v>
      </c>
      <c r="C31" s="18"/>
      <c r="D31" s="18"/>
      <c r="E31" s="603">
        <v>28.73</v>
      </c>
      <c r="F31" s="178">
        <v>32.6</v>
      </c>
      <c r="G31" s="178">
        <v>32.299999999999997</v>
      </c>
      <c r="H31" s="1124">
        <v>32.9</v>
      </c>
      <c r="I31" s="178">
        <v>33.4</v>
      </c>
      <c r="J31" s="166"/>
    </row>
    <row r="32" spans="1:11" ht="15.75" customHeight="1">
      <c r="A32" s="1"/>
      <c r="B32" s="435" t="s">
        <v>724</v>
      </c>
      <c r="C32" s="18"/>
      <c r="D32" s="18"/>
      <c r="E32" s="603">
        <v>7.8</v>
      </c>
      <c r="F32" s="178">
        <v>7.8</v>
      </c>
      <c r="G32" s="178">
        <v>8.1999999999999993</v>
      </c>
      <c r="H32" s="178">
        <v>8.5</v>
      </c>
      <c r="I32" s="178">
        <v>8.6</v>
      </c>
      <c r="J32" s="166"/>
    </row>
    <row r="33" spans="1:10" ht="15.75" customHeight="1">
      <c r="A33" s="1"/>
      <c r="B33" s="18" t="s">
        <v>725</v>
      </c>
      <c r="C33" s="18"/>
      <c r="D33" s="18"/>
      <c r="E33" s="603">
        <v>574.6</v>
      </c>
      <c r="F33" s="1125">
        <v>572.5</v>
      </c>
      <c r="G33" s="1125">
        <v>572.30000000000007</v>
      </c>
      <c r="H33" s="178">
        <v>558.29999999999995</v>
      </c>
      <c r="I33" s="178">
        <v>576.20000000000005</v>
      </c>
      <c r="J33" s="166"/>
    </row>
    <row r="34" spans="1:10" ht="15.75" customHeight="1">
      <c r="A34" s="1"/>
      <c r="B34" s="435" t="s">
        <v>726</v>
      </c>
      <c r="C34" s="18"/>
      <c r="D34" s="18"/>
      <c r="E34" s="603">
        <v>6.1</v>
      </c>
      <c r="F34" s="178">
        <v>6.8</v>
      </c>
      <c r="G34" s="178">
        <v>7</v>
      </c>
      <c r="H34" s="178">
        <v>7.2</v>
      </c>
      <c r="I34" s="1124">
        <v>6.9</v>
      </c>
      <c r="J34" s="166"/>
    </row>
    <row r="35" spans="1:10" ht="30" customHeight="1">
      <c r="A35" s="1"/>
      <c r="B35" s="436" t="s">
        <v>3749</v>
      </c>
      <c r="C35" s="170"/>
      <c r="D35" s="170"/>
      <c r="E35" s="607">
        <v>0.05</v>
      </c>
      <c r="F35" s="1047">
        <v>0.03</v>
      </c>
      <c r="G35" s="179">
        <v>0</v>
      </c>
      <c r="H35" s="179">
        <v>0</v>
      </c>
      <c r="I35" s="179">
        <v>0</v>
      </c>
      <c r="J35" s="166"/>
    </row>
    <row r="36" spans="1:10" ht="34.5" customHeight="1">
      <c r="A36" s="1"/>
      <c r="B36" s="1301" t="s">
        <v>727</v>
      </c>
      <c r="C36" s="1302"/>
      <c r="D36" s="1302"/>
      <c r="E36" s="1302"/>
      <c r="F36" s="1302"/>
      <c r="G36" s="1302"/>
      <c r="H36" s="1302"/>
      <c r="I36" s="1302"/>
      <c r="J36" s="166"/>
    </row>
    <row r="37" spans="1:10" ht="17.25" customHeight="1">
      <c r="A37" s="1"/>
      <c r="B37" s="1284" t="s">
        <v>728</v>
      </c>
      <c r="C37" s="1280"/>
      <c r="D37" s="1280"/>
      <c r="E37" s="1280"/>
      <c r="F37" s="1280"/>
      <c r="G37" s="1280"/>
      <c r="H37" s="1280"/>
      <c r="I37" s="1280"/>
      <c r="J37" s="166"/>
    </row>
    <row r="38" spans="1:10" ht="24.75" customHeight="1">
      <c r="A38" s="1"/>
      <c r="B38" s="1304" t="s">
        <v>729</v>
      </c>
      <c r="C38" s="1305"/>
      <c r="D38" s="1305"/>
      <c r="E38" s="1305"/>
      <c r="F38" s="1305"/>
      <c r="G38" s="1305"/>
      <c r="H38" s="1305"/>
      <c r="I38" s="1305"/>
      <c r="J38" s="166"/>
    </row>
    <row r="39" spans="1:10" ht="15" customHeight="1">
      <c r="B39" s="1269" t="s">
        <v>730</v>
      </c>
      <c r="C39" s="1300"/>
      <c r="D39" s="1300"/>
      <c r="E39" s="1300"/>
      <c r="F39" s="1300"/>
      <c r="G39" s="1300"/>
      <c r="H39" s="1300"/>
      <c r="I39" s="1300"/>
    </row>
    <row r="40" spans="1:10" ht="15.75" customHeight="1">
      <c r="A40" s="1"/>
      <c r="B40" s="1306" t="s">
        <v>731</v>
      </c>
      <c r="C40" s="1306"/>
      <c r="D40" s="1306"/>
      <c r="E40" s="1306"/>
      <c r="F40" s="1306"/>
      <c r="G40" s="1306"/>
      <c r="H40" s="1306"/>
      <c r="I40" s="1306"/>
      <c r="J40" s="166"/>
    </row>
    <row r="41" spans="1:10" ht="15.75" customHeight="1">
      <c r="A41" s="1"/>
      <c r="B41" s="1279" t="s">
        <v>732</v>
      </c>
      <c r="C41" s="1280"/>
      <c r="D41" s="1280"/>
      <c r="E41" s="1280"/>
      <c r="F41" s="1280"/>
      <c r="G41" s="1280"/>
      <c r="H41" s="1280"/>
      <c r="I41" s="1280"/>
      <c r="J41" s="166"/>
    </row>
    <row r="42" spans="1:10" ht="15" customHeight="1">
      <c r="A42" s="1"/>
      <c r="B42" s="185"/>
      <c r="C42" s="172"/>
      <c r="D42" s="172"/>
      <c r="E42" s="172"/>
      <c r="F42" s="172"/>
      <c r="G42" s="172"/>
      <c r="H42" s="172"/>
      <c r="I42" s="172"/>
      <c r="J42" s="166"/>
    </row>
    <row r="43" spans="1:10" ht="27.75">
      <c r="A43" s="1"/>
      <c r="B43" s="567" t="s">
        <v>733</v>
      </c>
      <c r="C43" s="566" t="s">
        <v>734</v>
      </c>
      <c r="D43" s="566" t="s">
        <v>735</v>
      </c>
      <c r="E43" s="566" t="s">
        <v>736</v>
      </c>
      <c r="F43" s="1071"/>
      <c r="G43" s="1072"/>
      <c r="H43" s="1071"/>
      <c r="I43" s="172"/>
      <c r="J43" s="166"/>
    </row>
    <row r="44" spans="1:10" ht="15.75" customHeight="1">
      <c r="A44" s="1"/>
      <c r="B44" s="17" t="s">
        <v>478</v>
      </c>
      <c r="C44" s="612">
        <v>12.9</v>
      </c>
      <c r="D44" s="612">
        <v>6.7</v>
      </c>
      <c r="E44" s="612">
        <v>19.600000000000001</v>
      </c>
      <c r="F44" s="1073"/>
      <c r="G44" s="1073"/>
      <c r="H44" s="1073"/>
      <c r="I44" s="172"/>
      <c r="J44" s="166"/>
    </row>
    <row r="45" spans="1:10" ht="15.75" customHeight="1">
      <c r="A45" s="1"/>
      <c r="B45" s="18" t="s">
        <v>737</v>
      </c>
      <c r="C45" s="613">
        <v>6.1</v>
      </c>
      <c r="D45" s="613">
        <v>0.1</v>
      </c>
      <c r="E45" s="613">
        <v>6.2</v>
      </c>
      <c r="F45" s="1073"/>
      <c r="G45" s="1073"/>
      <c r="H45" s="1073"/>
      <c r="I45" s="172"/>
      <c r="J45" s="166"/>
    </row>
    <row r="46" spans="1:10" ht="15.75" customHeight="1">
      <c r="A46" s="1"/>
      <c r="B46" s="18" t="s">
        <v>331</v>
      </c>
      <c r="C46" s="613">
        <v>0.6</v>
      </c>
      <c r="D46" s="613">
        <v>0</v>
      </c>
      <c r="E46" s="613">
        <v>0.6</v>
      </c>
      <c r="F46" s="1073"/>
      <c r="G46" s="1073"/>
      <c r="H46" s="1073"/>
      <c r="I46" s="172"/>
      <c r="J46" s="166"/>
    </row>
    <row r="47" spans="1:10" ht="15.75" customHeight="1">
      <c r="A47" s="1"/>
      <c r="B47" s="18" t="s">
        <v>738</v>
      </c>
      <c r="C47" s="613">
        <v>0.9</v>
      </c>
      <c r="D47" s="613">
        <v>0</v>
      </c>
      <c r="E47" s="613">
        <v>0.9</v>
      </c>
      <c r="F47" s="1073"/>
      <c r="G47" s="1073"/>
      <c r="H47" s="1073"/>
      <c r="I47" s="172"/>
      <c r="J47" s="166"/>
    </row>
    <row r="48" spans="1:10" ht="15.75" customHeight="1">
      <c r="A48" s="1"/>
      <c r="B48" s="18" t="s">
        <v>335</v>
      </c>
      <c r="C48" s="613">
        <v>0.3</v>
      </c>
      <c r="D48" s="613">
        <v>0</v>
      </c>
      <c r="E48" s="613">
        <v>0.3</v>
      </c>
      <c r="F48" s="1073"/>
      <c r="G48" s="1073"/>
      <c r="H48" s="1073"/>
      <c r="I48" s="172"/>
      <c r="J48" s="166"/>
    </row>
    <row r="49" spans="1:11" ht="15.75" customHeight="1">
      <c r="A49" s="1"/>
      <c r="B49" s="18" t="s">
        <v>739</v>
      </c>
      <c r="C49" s="613">
        <v>0.6</v>
      </c>
      <c r="D49" s="613">
        <v>0</v>
      </c>
      <c r="E49" s="613">
        <v>0.6</v>
      </c>
      <c r="F49" s="1073"/>
      <c r="G49" s="1073"/>
      <c r="H49" s="1073"/>
      <c r="I49" s="172"/>
      <c r="J49" s="166"/>
    </row>
    <row r="50" spans="1:11" ht="15.75" customHeight="1">
      <c r="A50" s="1"/>
      <c r="B50" s="18" t="s">
        <v>740</v>
      </c>
      <c r="C50" s="613">
        <v>0.2</v>
      </c>
      <c r="D50" s="613">
        <v>0</v>
      </c>
      <c r="E50" s="613">
        <v>0.2</v>
      </c>
      <c r="F50" s="1073"/>
      <c r="G50" s="1073"/>
      <c r="H50" s="1073"/>
      <c r="I50" s="172"/>
      <c r="J50" s="166"/>
    </row>
    <row r="51" spans="1:11" ht="15.75" customHeight="1">
      <c r="A51" s="1"/>
      <c r="B51" s="18" t="s">
        <v>741</v>
      </c>
      <c r="C51" s="613">
        <v>0.5</v>
      </c>
      <c r="D51" s="613">
        <v>0</v>
      </c>
      <c r="E51" s="613">
        <v>0.5</v>
      </c>
      <c r="F51" s="1073"/>
      <c r="G51" s="1073"/>
      <c r="H51" s="1073"/>
      <c r="I51" s="172"/>
      <c r="J51" s="166"/>
    </row>
    <row r="52" spans="1:11" ht="15.75" customHeight="1">
      <c r="A52" s="1"/>
      <c r="B52" s="182" t="s">
        <v>412</v>
      </c>
      <c r="C52" s="614">
        <v>0.9</v>
      </c>
      <c r="D52" s="614">
        <v>0.1</v>
      </c>
      <c r="E52" s="614">
        <v>0.9</v>
      </c>
      <c r="F52" s="1073"/>
      <c r="G52" s="1073"/>
      <c r="H52" s="1073"/>
      <c r="I52" s="172"/>
      <c r="J52" s="166"/>
    </row>
    <row r="53" spans="1:11" ht="15.75" customHeight="1" thickBot="1">
      <c r="A53" s="1"/>
      <c r="B53" s="183" t="s">
        <v>336</v>
      </c>
      <c r="C53" s="548">
        <v>23</v>
      </c>
      <c r="D53" s="548">
        <v>6.9</v>
      </c>
      <c r="E53" s="548">
        <v>29.8</v>
      </c>
      <c r="F53" s="1074"/>
      <c r="G53" s="1074"/>
      <c r="H53" s="1074"/>
      <c r="I53" s="172"/>
      <c r="J53" s="166"/>
    </row>
    <row r="54" spans="1:11" ht="15.75" customHeight="1">
      <c r="A54" s="1"/>
      <c r="B54" s="1315" t="s">
        <v>742</v>
      </c>
      <c r="C54" s="1315"/>
      <c r="D54" s="1315"/>
      <c r="E54" s="1315"/>
      <c r="F54" s="1316"/>
      <c r="G54" s="1316"/>
      <c r="H54" s="1316"/>
      <c r="I54" s="172"/>
      <c r="J54" s="166"/>
    </row>
    <row r="55" spans="1:11" ht="15.75" customHeight="1">
      <c r="A55" s="1"/>
      <c r="B55" s="22"/>
      <c r="C55" s="172"/>
      <c r="D55" s="172"/>
      <c r="E55" s="172"/>
      <c r="F55" s="172"/>
      <c r="G55" s="172"/>
      <c r="H55" s="172"/>
      <c r="I55" s="172"/>
      <c r="J55" s="166"/>
    </row>
    <row r="56" spans="1:11" ht="30.75" customHeight="1">
      <c r="A56" s="1"/>
      <c r="B56" s="567" t="s">
        <v>743</v>
      </c>
      <c r="C56" s="566" t="s">
        <v>744</v>
      </c>
      <c r="D56" s="566" t="s">
        <v>745</v>
      </c>
      <c r="E56" s="566" t="s">
        <v>746</v>
      </c>
      <c r="F56" s="566" t="s">
        <v>747</v>
      </c>
      <c r="G56" s="566" t="s">
        <v>748</v>
      </c>
      <c r="H56" s="566" t="s">
        <v>749</v>
      </c>
      <c r="I56" s="566" t="s">
        <v>750</v>
      </c>
      <c r="J56" s="566" t="s">
        <v>751</v>
      </c>
      <c r="K56" s="166"/>
    </row>
    <row r="57" spans="1:11" ht="15.75" customHeight="1">
      <c r="A57" s="1"/>
      <c r="B57" s="17" t="s">
        <v>350</v>
      </c>
      <c r="C57" s="602">
        <v>0.86</v>
      </c>
      <c r="D57" s="602">
        <v>9.5299999999999994</v>
      </c>
      <c r="E57" s="602">
        <v>6.89</v>
      </c>
      <c r="F57" s="602">
        <v>5.71</v>
      </c>
      <c r="G57" s="602">
        <v>0</v>
      </c>
      <c r="H57" s="602">
        <v>0.39</v>
      </c>
      <c r="I57" s="602">
        <v>0.34</v>
      </c>
      <c r="J57" s="602">
        <v>23.72</v>
      </c>
      <c r="K57" s="166"/>
    </row>
    <row r="58" spans="1:11" ht="15.75" customHeight="1">
      <c r="A58" s="1"/>
      <c r="B58" s="181" t="s">
        <v>752</v>
      </c>
      <c r="C58" s="609">
        <v>0</v>
      </c>
      <c r="D58" s="609">
        <v>9.5299999999999994</v>
      </c>
      <c r="E58" s="609">
        <v>2.21</v>
      </c>
      <c r="F58" s="609">
        <v>0</v>
      </c>
      <c r="G58" s="609">
        <v>0</v>
      </c>
      <c r="H58" s="609">
        <v>0.01</v>
      </c>
      <c r="I58" s="609">
        <v>0</v>
      </c>
      <c r="J58" s="609">
        <v>11.75</v>
      </c>
      <c r="K58" s="166"/>
    </row>
    <row r="59" spans="1:11" ht="15.75" customHeight="1">
      <c r="A59" s="1"/>
      <c r="B59" s="181" t="s">
        <v>753</v>
      </c>
      <c r="C59" s="609">
        <v>0.56000000000000005</v>
      </c>
      <c r="D59" s="609">
        <v>0</v>
      </c>
      <c r="E59" s="609">
        <v>4.6900000000000004</v>
      </c>
      <c r="F59" s="609">
        <v>0</v>
      </c>
      <c r="G59" s="609">
        <v>0</v>
      </c>
      <c r="H59" s="609">
        <v>0.04</v>
      </c>
      <c r="I59" s="609">
        <v>0</v>
      </c>
      <c r="J59" s="609">
        <v>5.29</v>
      </c>
      <c r="K59" s="166"/>
    </row>
    <row r="60" spans="1:11" ht="15.75" customHeight="1">
      <c r="A60" s="1"/>
      <c r="B60" s="181" t="s">
        <v>754</v>
      </c>
      <c r="C60" s="609">
        <v>0.3</v>
      </c>
      <c r="D60" s="609">
        <v>0</v>
      </c>
      <c r="E60" s="609">
        <v>0</v>
      </c>
      <c r="F60" s="609">
        <v>5.71</v>
      </c>
      <c r="G60" s="609">
        <v>0</v>
      </c>
      <c r="H60" s="609">
        <v>0.34</v>
      </c>
      <c r="I60" s="609">
        <v>0.34</v>
      </c>
      <c r="J60" s="609">
        <v>6.69</v>
      </c>
      <c r="K60" s="166"/>
    </row>
    <row r="61" spans="1:11" ht="15.75" customHeight="1">
      <c r="A61" s="1"/>
      <c r="B61" s="18" t="s">
        <v>352</v>
      </c>
      <c r="C61" s="608">
        <v>0.17</v>
      </c>
      <c r="D61" s="608">
        <v>0</v>
      </c>
      <c r="E61" s="608">
        <v>0</v>
      </c>
      <c r="F61" s="608">
        <v>0</v>
      </c>
      <c r="G61" s="608">
        <v>1.83</v>
      </c>
      <c r="H61" s="608">
        <v>0.3</v>
      </c>
      <c r="I61" s="602">
        <v>0</v>
      </c>
      <c r="J61" s="608">
        <v>2.2999999999999998</v>
      </c>
      <c r="K61" s="166"/>
    </row>
    <row r="62" spans="1:11" ht="15.75" customHeight="1">
      <c r="A62" s="1"/>
      <c r="B62" s="18" t="s">
        <v>353</v>
      </c>
      <c r="C62" s="608">
        <v>0.83</v>
      </c>
      <c r="D62" s="608">
        <v>0</v>
      </c>
      <c r="E62" s="608">
        <v>0</v>
      </c>
      <c r="F62" s="608">
        <v>0</v>
      </c>
      <c r="G62" s="608">
        <v>0</v>
      </c>
      <c r="H62" s="608">
        <v>2.2599999999999998</v>
      </c>
      <c r="I62" s="602">
        <v>0.03</v>
      </c>
      <c r="J62" s="608">
        <v>3.12</v>
      </c>
      <c r="K62" s="166"/>
    </row>
    <row r="63" spans="1:11" ht="15.75" customHeight="1">
      <c r="A63" s="1"/>
      <c r="B63" s="18" t="s">
        <v>351</v>
      </c>
      <c r="C63" s="608">
        <v>0.02</v>
      </c>
      <c r="D63" s="608">
        <v>0</v>
      </c>
      <c r="E63" s="608">
        <v>0</v>
      </c>
      <c r="F63" s="608">
        <v>0</v>
      </c>
      <c r="G63" s="608">
        <v>0.01</v>
      </c>
      <c r="H63" s="608">
        <v>0.93</v>
      </c>
      <c r="I63" s="602">
        <v>0.01</v>
      </c>
      <c r="J63" s="608">
        <v>0.97</v>
      </c>
      <c r="K63" s="166"/>
    </row>
    <row r="64" spans="1:11" ht="15.75" customHeight="1">
      <c r="A64" s="1"/>
      <c r="B64" s="182" t="s">
        <v>412</v>
      </c>
      <c r="C64" s="610">
        <v>0.08</v>
      </c>
      <c r="D64" s="610">
        <v>0</v>
      </c>
      <c r="E64" s="610">
        <v>0</v>
      </c>
      <c r="F64" s="610">
        <v>0</v>
      </c>
      <c r="G64" s="610">
        <v>0</v>
      </c>
      <c r="H64" s="610">
        <v>0.49</v>
      </c>
      <c r="I64" s="602">
        <v>0.03</v>
      </c>
      <c r="J64" s="610">
        <v>0.6</v>
      </c>
      <c r="K64" s="166"/>
    </row>
    <row r="65" spans="1:13" ht="15.75" customHeight="1" thickBot="1">
      <c r="A65" s="1"/>
      <c r="B65" s="183" t="s">
        <v>336</v>
      </c>
      <c r="C65" s="611">
        <v>1.97</v>
      </c>
      <c r="D65" s="611">
        <v>9.5299999999999994</v>
      </c>
      <c r="E65" s="611">
        <v>6.89</v>
      </c>
      <c r="F65" s="611">
        <v>5.71</v>
      </c>
      <c r="G65" s="611">
        <v>1.84</v>
      </c>
      <c r="H65" s="611">
        <v>4.37</v>
      </c>
      <c r="I65" s="611">
        <v>0.4</v>
      </c>
      <c r="J65" s="611">
        <v>30.71</v>
      </c>
      <c r="K65" s="166"/>
    </row>
    <row r="66" spans="1:13" ht="15.75" customHeight="1">
      <c r="A66" s="1"/>
      <c r="B66" s="1301" t="s">
        <v>755</v>
      </c>
      <c r="C66" s="1302"/>
      <c r="D66" s="1302"/>
      <c r="E66" s="1302"/>
      <c r="F66" s="1302"/>
      <c r="G66" s="1302"/>
      <c r="H66" s="1302"/>
      <c r="I66" s="1302"/>
      <c r="J66" s="184"/>
    </row>
    <row r="67" spans="1:13" ht="15.75" customHeight="1">
      <c r="A67" s="1"/>
      <c r="B67" s="22"/>
      <c r="C67" s="172"/>
      <c r="D67" s="172"/>
      <c r="E67" s="172"/>
      <c r="F67" s="172"/>
      <c r="G67" s="172"/>
      <c r="H67" s="172"/>
      <c r="I67" s="172"/>
      <c r="J67" s="166"/>
    </row>
    <row r="68" spans="1:13" ht="15.75">
      <c r="A68" s="1"/>
      <c r="B68" s="1277" t="s">
        <v>756</v>
      </c>
      <c r="C68" s="1277"/>
      <c r="D68" s="1277"/>
      <c r="E68" s="597">
        <v>2024</v>
      </c>
      <c r="F68" s="165"/>
      <c r="G68" s="172"/>
      <c r="H68" s="172"/>
      <c r="I68" s="172"/>
      <c r="J68" s="166"/>
    </row>
    <row r="69" spans="1:13" ht="27.6" customHeight="1">
      <c r="A69" s="1"/>
      <c r="B69" s="17" t="s">
        <v>757</v>
      </c>
      <c r="C69" s="195"/>
      <c r="D69" s="195"/>
      <c r="E69" s="1054">
        <v>19.2</v>
      </c>
      <c r="F69" s="518"/>
      <c r="G69" s="172"/>
      <c r="H69" s="172"/>
      <c r="I69" s="172"/>
      <c r="J69" s="166"/>
    </row>
    <row r="70" spans="1:13" ht="15.75" customHeight="1">
      <c r="A70" s="1"/>
      <c r="B70" s="182" t="s">
        <v>758</v>
      </c>
      <c r="C70" s="187"/>
      <c r="D70" s="187"/>
      <c r="E70" s="1055">
        <v>23</v>
      </c>
      <c r="F70" s="518"/>
      <c r="G70" s="172"/>
      <c r="H70" s="172"/>
      <c r="I70" s="172"/>
      <c r="J70" s="166"/>
    </row>
    <row r="71" spans="1:13" ht="24.75" thickBot="1">
      <c r="A71" s="1"/>
      <c r="B71" s="183" t="s">
        <v>759</v>
      </c>
      <c r="C71" s="188"/>
      <c r="D71" s="188"/>
      <c r="E71" s="1056">
        <v>0.83</v>
      </c>
      <c r="F71" s="519"/>
      <c r="G71" s="172"/>
      <c r="H71" s="172"/>
      <c r="I71" s="172"/>
      <c r="J71" s="166"/>
    </row>
    <row r="72" spans="1:13" ht="15.75" customHeight="1">
      <c r="A72" s="1"/>
      <c r="B72" s="1156" t="s">
        <v>760</v>
      </c>
      <c r="C72" s="172"/>
      <c r="D72" s="172"/>
      <c r="E72" s="172"/>
      <c r="F72" s="172"/>
      <c r="G72" s="172"/>
      <c r="H72" s="172"/>
      <c r="I72" s="172"/>
      <c r="J72" s="166"/>
    </row>
    <row r="73" spans="1:13" ht="15" customHeight="1">
      <c r="A73" s="1"/>
      <c r="B73" s="166"/>
      <c r="C73" s="166"/>
      <c r="D73" s="166"/>
      <c r="E73" s="166"/>
      <c r="F73" s="166"/>
      <c r="G73" s="166"/>
      <c r="H73" s="166"/>
      <c r="I73" s="166"/>
      <c r="J73" s="166"/>
    </row>
    <row r="74" spans="1:13" ht="15" customHeight="1">
      <c r="A74" s="1"/>
      <c r="B74" s="1308" t="s">
        <v>761</v>
      </c>
      <c r="C74" s="1289"/>
      <c r="D74" s="1289"/>
      <c r="E74" s="566" t="s">
        <v>762</v>
      </c>
      <c r="F74" s="566" t="s">
        <v>763</v>
      </c>
      <c r="G74" s="566" t="s">
        <v>764</v>
      </c>
      <c r="H74" s="566" t="s">
        <v>765</v>
      </c>
      <c r="I74" s="566" t="s">
        <v>766</v>
      </c>
      <c r="J74" s="566" t="s">
        <v>767</v>
      </c>
      <c r="K74" s="566" t="s">
        <v>768</v>
      </c>
      <c r="L74" s="566" t="s">
        <v>336</v>
      </c>
      <c r="M74" s="1071"/>
    </row>
    <row r="75" spans="1:13" ht="15" customHeight="1" thickBot="1">
      <c r="A75" s="1"/>
      <c r="B75" s="190"/>
      <c r="C75" s="191"/>
      <c r="D75" s="191"/>
      <c r="E75" s="616">
        <v>22.24</v>
      </c>
      <c r="F75" s="1118">
        <v>0.03</v>
      </c>
      <c r="G75" s="1118">
        <v>0.06</v>
      </c>
      <c r="H75" s="1118">
        <v>0.01</v>
      </c>
      <c r="I75" s="1118">
        <v>0.62</v>
      </c>
      <c r="J75" s="1118">
        <v>0</v>
      </c>
      <c r="K75" s="1154">
        <v>0</v>
      </c>
      <c r="L75" s="617">
        <v>22.97</v>
      </c>
      <c r="M75" s="1075"/>
    </row>
    <row r="76" spans="1:13" ht="15.75" customHeight="1">
      <c r="A76" s="1"/>
      <c r="B76" s="1251" t="s">
        <v>769</v>
      </c>
      <c r="C76" s="1251"/>
      <c r="D76" s="1251"/>
      <c r="E76" s="192"/>
      <c r="F76" s="192"/>
      <c r="G76" s="192"/>
      <c r="H76" s="192"/>
      <c r="I76" s="192"/>
      <c r="J76" s="192"/>
      <c r="K76" s="193"/>
      <c r="L76" s="108"/>
      <c r="M76" s="64"/>
    </row>
    <row r="77" spans="1:13" ht="15" customHeight="1">
      <c r="B77" s="173"/>
      <c r="C77" s="194"/>
      <c r="D77" s="194"/>
      <c r="E77" s="174"/>
      <c r="F77" s="174"/>
      <c r="G77" s="174"/>
      <c r="H77" s="174"/>
      <c r="I77" s="174"/>
      <c r="J77" s="174"/>
    </row>
    <row r="78" spans="1:13" ht="15" customHeight="1">
      <c r="A78" s="1"/>
      <c r="B78" s="173"/>
      <c r="C78" s="194"/>
      <c r="D78" s="194"/>
      <c r="E78" s="174"/>
      <c r="F78" s="174"/>
      <c r="G78" s="174"/>
      <c r="H78" s="174"/>
      <c r="I78" s="174"/>
      <c r="J78" s="174"/>
      <c r="K78" s="68"/>
      <c r="L78" s="1"/>
      <c r="M78" s="1"/>
    </row>
    <row r="79" spans="1:13" ht="15" customHeight="1">
      <c r="A79" s="1"/>
      <c r="B79" s="1297" t="s">
        <v>770</v>
      </c>
      <c r="C79" s="1297"/>
      <c r="D79" s="194"/>
      <c r="E79" s="174"/>
      <c r="F79" s="174"/>
      <c r="G79" s="174"/>
      <c r="H79" s="174"/>
      <c r="I79" s="174"/>
      <c r="J79" s="174"/>
      <c r="K79" s="68"/>
      <c r="L79" s="1"/>
      <c r="M79" s="1"/>
    </row>
    <row r="80" spans="1:13" ht="15" customHeight="1">
      <c r="A80" s="1"/>
      <c r="B80" s="567" t="s">
        <v>771</v>
      </c>
      <c r="C80" s="597"/>
      <c r="D80" s="597"/>
      <c r="E80" s="597"/>
      <c r="F80" s="539">
        <v>2024</v>
      </c>
      <c r="G80" s="540" t="s">
        <v>315</v>
      </c>
      <c r="H80" s="540" t="s">
        <v>316</v>
      </c>
      <c r="I80" s="540" t="s">
        <v>317</v>
      </c>
      <c r="J80" s="540" t="s">
        <v>318</v>
      </c>
      <c r="K80" s="72"/>
      <c r="L80" s="1"/>
      <c r="M80" s="1"/>
    </row>
    <row r="81" spans="1:13" ht="15.75" customHeight="1">
      <c r="A81" s="1"/>
      <c r="B81" s="17" t="s">
        <v>719</v>
      </c>
      <c r="C81" s="195"/>
      <c r="D81" s="195"/>
      <c r="E81" s="195"/>
      <c r="F81" s="606">
        <v>16.899999999999999</v>
      </c>
      <c r="G81" s="1123">
        <v>17.399999999999999</v>
      </c>
      <c r="H81" s="177">
        <v>17.100000000000001</v>
      </c>
      <c r="I81" s="1123">
        <v>16.899999999999999</v>
      </c>
      <c r="J81" s="1123">
        <v>17.2</v>
      </c>
      <c r="K81" s="75"/>
      <c r="L81" s="1"/>
      <c r="M81" s="1"/>
    </row>
    <row r="82" spans="1:13" ht="15.75" customHeight="1">
      <c r="A82" s="1"/>
      <c r="B82" s="182" t="s">
        <v>772</v>
      </c>
      <c r="C82" s="187"/>
      <c r="D82" s="187"/>
      <c r="E82" s="187"/>
      <c r="F82" s="1049">
        <v>7.64</v>
      </c>
      <c r="G82" s="1050">
        <v>10.4</v>
      </c>
      <c r="H82" s="1050">
        <v>10.7</v>
      </c>
      <c r="I82" s="1050">
        <v>10.3</v>
      </c>
      <c r="J82" s="1050">
        <v>10.5</v>
      </c>
      <c r="K82" s="39"/>
      <c r="L82" s="1"/>
      <c r="M82" s="1"/>
    </row>
    <row r="83" spans="1:13" ht="15.75" customHeight="1">
      <c r="A83" s="1"/>
      <c r="B83" s="17" t="s">
        <v>721</v>
      </c>
      <c r="C83" s="195"/>
      <c r="D83" s="195"/>
      <c r="E83" s="195"/>
      <c r="F83" s="606">
        <v>24.54</v>
      </c>
      <c r="G83" s="177">
        <v>27.8</v>
      </c>
      <c r="H83" s="177">
        <v>27.8</v>
      </c>
      <c r="I83" s="177">
        <v>27.3</v>
      </c>
      <c r="J83" s="1123">
        <v>27.7</v>
      </c>
      <c r="K83" s="39"/>
      <c r="L83" s="1"/>
      <c r="M83" s="1"/>
    </row>
    <row r="84" spans="1:13" ht="15.75" customHeight="1">
      <c r="A84" s="1"/>
      <c r="B84" s="182" t="s">
        <v>773</v>
      </c>
      <c r="C84" s="187"/>
      <c r="D84" s="187"/>
      <c r="E84" s="187"/>
      <c r="F84" s="1049">
        <v>0.87</v>
      </c>
      <c r="G84" s="1050">
        <v>0</v>
      </c>
      <c r="H84" s="1050">
        <v>0</v>
      </c>
      <c r="I84" s="1050">
        <v>0</v>
      </c>
      <c r="J84" s="1050">
        <v>0</v>
      </c>
      <c r="K84" s="39"/>
      <c r="L84" s="1"/>
      <c r="M84" s="1"/>
    </row>
    <row r="85" spans="1:13" ht="15.75" customHeight="1">
      <c r="A85" s="1"/>
      <c r="B85" s="18" t="s">
        <v>774</v>
      </c>
      <c r="C85" s="186"/>
      <c r="D85" s="186"/>
      <c r="E85" s="186"/>
      <c r="F85" s="603">
        <v>23.67</v>
      </c>
      <c r="G85" s="178">
        <v>27.8</v>
      </c>
      <c r="H85" s="178">
        <v>27.8</v>
      </c>
      <c r="I85" s="178">
        <v>27.3</v>
      </c>
      <c r="J85" s="1124">
        <v>27.7</v>
      </c>
      <c r="K85" s="39"/>
      <c r="L85" s="1"/>
      <c r="M85" s="1"/>
    </row>
    <row r="86" spans="1:13" ht="15.75" customHeight="1" thickBot="1">
      <c r="A86" s="1"/>
      <c r="B86" s="170" t="s">
        <v>775</v>
      </c>
      <c r="C86" s="196"/>
      <c r="D86" s="196"/>
      <c r="E86" s="196"/>
      <c r="F86" s="618">
        <v>8.51</v>
      </c>
      <c r="G86" s="179">
        <v>8.6999999999999993</v>
      </c>
      <c r="H86" s="1057">
        <v>9</v>
      </c>
      <c r="I86" s="1057">
        <v>9.1</v>
      </c>
      <c r="J86" s="1057">
        <v>9.3000000000000007</v>
      </c>
      <c r="K86" s="39"/>
      <c r="L86" s="1"/>
      <c r="M86" s="1"/>
    </row>
    <row r="87" spans="1:13" ht="16.5" customHeight="1">
      <c r="A87" s="1"/>
      <c r="B87" s="1279" t="s">
        <v>776</v>
      </c>
      <c r="C87" s="1319"/>
      <c r="D87" s="1319"/>
      <c r="E87" s="1319"/>
      <c r="F87" s="1319"/>
      <c r="G87" s="1319"/>
      <c r="H87" s="1319"/>
      <c r="I87" s="1319"/>
      <c r="J87" s="1319"/>
      <c r="K87" s="39"/>
      <c r="L87" s="1"/>
      <c r="M87" s="1"/>
    </row>
    <row r="88" spans="1:13" ht="15" customHeight="1">
      <c r="B88" s="1306" t="s">
        <v>777</v>
      </c>
      <c r="C88" s="1280"/>
      <c r="D88" s="1280"/>
      <c r="E88" s="1280"/>
      <c r="F88" s="1280"/>
      <c r="G88" s="1280"/>
      <c r="H88" s="1280"/>
      <c r="I88" s="1280"/>
      <c r="J88" s="1280"/>
    </row>
    <row r="89" spans="1:13" ht="15.75" customHeight="1">
      <c r="A89" s="1"/>
      <c r="K89" s="39"/>
      <c r="L89" s="1"/>
      <c r="M89" s="1"/>
    </row>
    <row r="90" spans="1:13" ht="15" customHeight="1">
      <c r="B90" s="226"/>
      <c r="C90" s="227"/>
      <c r="D90" s="227"/>
      <c r="E90" s="227"/>
      <c r="F90" s="227"/>
      <c r="G90" s="228"/>
      <c r="H90" s="228"/>
      <c r="I90" s="228"/>
      <c r="J90" s="228"/>
    </row>
    <row r="91" spans="1:13" ht="26.25">
      <c r="A91" s="1"/>
      <c r="B91" s="1308" t="s">
        <v>778</v>
      </c>
      <c r="C91" s="1289"/>
      <c r="D91" s="597"/>
      <c r="E91" s="597"/>
      <c r="F91" s="566" t="s">
        <v>779</v>
      </c>
      <c r="G91" s="566" t="s">
        <v>780</v>
      </c>
      <c r="H91" s="566" t="s">
        <v>736</v>
      </c>
      <c r="I91" s="172"/>
      <c r="J91" s="172"/>
      <c r="K91" s="39"/>
      <c r="L91" s="1"/>
      <c r="M91" s="1"/>
    </row>
    <row r="92" spans="1:13" ht="15.75" customHeight="1">
      <c r="A92" s="1"/>
      <c r="B92" s="17" t="s">
        <v>350</v>
      </c>
      <c r="C92" s="195"/>
      <c r="D92" s="195"/>
      <c r="E92" s="195"/>
      <c r="F92" s="612">
        <v>8.9</v>
      </c>
      <c r="G92" s="612">
        <v>6.9</v>
      </c>
      <c r="H92" s="612">
        <v>15.8</v>
      </c>
      <c r="I92" s="172"/>
      <c r="J92" s="172"/>
      <c r="K92" s="39"/>
      <c r="L92" s="1"/>
      <c r="M92" s="1"/>
    </row>
    <row r="93" spans="1:13" ht="15.75" customHeight="1">
      <c r="A93" s="1"/>
      <c r="B93" s="181" t="s">
        <v>752</v>
      </c>
      <c r="C93" s="186"/>
      <c r="D93" s="186"/>
      <c r="E93" s="186"/>
      <c r="F93" s="613">
        <v>1.89</v>
      </c>
      <c r="G93" s="613">
        <v>6.86</v>
      </c>
      <c r="H93" s="613">
        <v>8.74</v>
      </c>
      <c r="I93" s="172"/>
      <c r="J93" s="172"/>
      <c r="K93" s="39"/>
      <c r="L93" s="1"/>
      <c r="M93" s="1"/>
    </row>
    <row r="94" spans="1:13" ht="15.75" customHeight="1">
      <c r="A94" s="1"/>
      <c r="B94" s="181" t="s">
        <v>753</v>
      </c>
      <c r="C94" s="186"/>
      <c r="D94" s="186"/>
      <c r="E94" s="186"/>
      <c r="F94" s="613">
        <v>3.86</v>
      </c>
      <c r="G94" s="613">
        <v>0.06</v>
      </c>
      <c r="H94" s="613">
        <v>3.91</v>
      </c>
      <c r="I94" s="172"/>
      <c r="J94" s="172"/>
      <c r="K94" s="39"/>
      <c r="L94" s="1"/>
      <c r="M94" s="1"/>
    </row>
    <row r="95" spans="1:13" ht="15.75" customHeight="1">
      <c r="A95" s="1"/>
      <c r="B95" s="181" t="s">
        <v>754</v>
      </c>
      <c r="C95" s="186"/>
      <c r="D95" s="186"/>
      <c r="E95" s="186"/>
      <c r="F95" s="613">
        <v>3.15</v>
      </c>
      <c r="G95" s="613">
        <v>0.03</v>
      </c>
      <c r="H95" s="613">
        <v>3.18</v>
      </c>
      <c r="I95" s="172"/>
      <c r="J95" s="172"/>
      <c r="K95" s="39"/>
      <c r="L95" s="1"/>
      <c r="M95" s="1"/>
    </row>
    <row r="96" spans="1:13" ht="15.75" customHeight="1">
      <c r="A96" s="1"/>
      <c r="B96" s="18" t="s">
        <v>352</v>
      </c>
      <c r="C96" s="186"/>
      <c r="D96" s="186"/>
      <c r="E96" s="186"/>
      <c r="F96" s="613">
        <v>2.82</v>
      </c>
      <c r="G96" s="613">
        <v>0.37</v>
      </c>
      <c r="H96" s="613">
        <v>3.19</v>
      </c>
      <c r="I96" s="172"/>
      <c r="J96" s="172"/>
      <c r="K96" s="39"/>
      <c r="L96" s="1"/>
      <c r="M96" s="1"/>
    </row>
    <row r="97" spans="1:13" ht="15.75" customHeight="1">
      <c r="A97" s="1"/>
      <c r="B97" s="18" t="s">
        <v>353</v>
      </c>
      <c r="C97" s="186"/>
      <c r="D97" s="186"/>
      <c r="E97" s="186"/>
      <c r="F97" s="613">
        <v>3.76</v>
      </c>
      <c r="G97" s="613">
        <v>0.01</v>
      </c>
      <c r="H97" s="613">
        <v>3.77</v>
      </c>
      <c r="I97" s="172"/>
      <c r="J97" s="172"/>
      <c r="K97" s="39"/>
      <c r="L97" s="1"/>
      <c r="M97" s="1"/>
    </row>
    <row r="98" spans="1:13" ht="15.75" customHeight="1">
      <c r="A98" s="1"/>
      <c r="B98" s="18" t="s">
        <v>351</v>
      </c>
      <c r="C98" s="186"/>
      <c r="D98" s="186"/>
      <c r="E98" s="186"/>
      <c r="F98" s="613">
        <v>0.78</v>
      </c>
      <c r="G98" s="613">
        <v>0.28999999999999998</v>
      </c>
      <c r="H98" s="613">
        <v>1.07</v>
      </c>
      <c r="I98" s="172"/>
      <c r="J98" s="172"/>
      <c r="K98" s="39"/>
      <c r="L98" s="1"/>
      <c r="M98" s="1"/>
    </row>
    <row r="99" spans="1:13" ht="15.75" customHeight="1">
      <c r="A99" s="1"/>
      <c r="B99" s="182" t="s">
        <v>412</v>
      </c>
      <c r="C99" s="187"/>
      <c r="D99" s="187"/>
      <c r="E99" s="187"/>
      <c r="F99" s="614">
        <v>0.64</v>
      </c>
      <c r="G99" s="614">
        <v>0.01</v>
      </c>
      <c r="H99" s="614">
        <v>0.65</v>
      </c>
      <c r="I99" s="172"/>
      <c r="J99" s="172"/>
      <c r="K99" s="39"/>
      <c r="L99" s="1"/>
      <c r="M99" s="1"/>
    </row>
    <row r="100" spans="1:13" ht="15.75" customHeight="1" thickBot="1">
      <c r="A100" s="1"/>
      <c r="B100" s="183" t="s">
        <v>336</v>
      </c>
      <c r="C100" s="188"/>
      <c r="D100" s="188"/>
      <c r="E100" s="188"/>
      <c r="F100" s="548">
        <v>16.899999999999999</v>
      </c>
      <c r="G100" s="548">
        <v>7.63</v>
      </c>
      <c r="H100" s="548">
        <v>24.54</v>
      </c>
      <c r="I100" s="172"/>
      <c r="J100" s="172"/>
      <c r="K100" s="39"/>
      <c r="L100" s="1"/>
      <c r="M100" s="1"/>
    </row>
    <row r="101" spans="1:13" ht="25.9" customHeight="1">
      <c r="A101" s="1"/>
      <c r="B101" s="1251" t="s">
        <v>781</v>
      </c>
      <c r="C101" s="1307"/>
      <c r="D101" s="1307"/>
      <c r="E101" s="1307"/>
      <c r="F101" s="1307"/>
      <c r="G101" s="1307"/>
      <c r="H101" s="1307"/>
      <c r="I101" s="180"/>
      <c r="J101" s="198"/>
      <c r="K101" s="39"/>
      <c r="L101" s="1"/>
      <c r="M101" s="1"/>
    </row>
    <row r="102" spans="1:13" ht="17.25" customHeight="1">
      <c r="A102" s="1"/>
      <c r="B102" s="20"/>
      <c r="C102" s="516"/>
      <c r="D102" s="516"/>
      <c r="E102" s="516"/>
      <c r="F102" s="516"/>
      <c r="G102" s="516"/>
      <c r="H102" s="516"/>
      <c r="I102" s="180"/>
      <c r="J102" s="198"/>
      <c r="K102" s="39"/>
      <c r="L102" s="1"/>
      <c r="M102" s="1"/>
    </row>
    <row r="103" spans="1:13" ht="19.5" customHeight="1">
      <c r="A103" s="1"/>
      <c r="B103" s="1297" t="s">
        <v>61</v>
      </c>
      <c r="C103" s="1297"/>
      <c r="D103" s="516"/>
      <c r="E103" s="516"/>
      <c r="F103" s="516"/>
      <c r="G103" s="516"/>
      <c r="H103" s="516"/>
      <c r="I103" s="180"/>
      <c r="J103" s="198"/>
      <c r="K103" s="39"/>
      <c r="L103" s="1"/>
      <c r="M103" s="1"/>
    </row>
    <row r="104" spans="1:13" ht="36.75">
      <c r="A104" s="1"/>
      <c r="B104" s="567" t="s">
        <v>782</v>
      </c>
      <c r="C104" s="597" t="s">
        <v>783</v>
      </c>
      <c r="D104" s="597" t="s">
        <v>784</v>
      </c>
      <c r="E104" s="597" t="s">
        <v>785</v>
      </c>
      <c r="F104" s="597" t="s">
        <v>786</v>
      </c>
      <c r="G104" s="597" t="s">
        <v>787</v>
      </c>
      <c r="H104" s="597" t="s">
        <v>788</v>
      </c>
      <c r="I104" s="597" t="s">
        <v>789</v>
      </c>
      <c r="J104" s="597" t="s">
        <v>790</v>
      </c>
      <c r="K104" s="39"/>
      <c r="L104" s="1"/>
      <c r="M104" s="1"/>
    </row>
    <row r="105" spans="1:13" ht="11.65" customHeight="1">
      <c r="A105" s="1"/>
      <c r="B105" s="1310" t="s">
        <v>791</v>
      </c>
      <c r="C105" s="1311"/>
      <c r="D105" s="1042"/>
      <c r="E105" s="1042"/>
      <c r="F105" s="1042"/>
      <c r="G105" s="1042"/>
      <c r="H105" s="1043"/>
      <c r="I105" s="1042"/>
      <c r="J105" s="1188"/>
      <c r="K105" s="527"/>
      <c r="L105" s="1"/>
      <c r="M105" s="1"/>
    </row>
    <row r="106" spans="1:13" ht="24">
      <c r="A106" s="1"/>
      <c r="B106" s="528" t="s">
        <v>792</v>
      </c>
      <c r="C106" s="528" t="s">
        <v>793</v>
      </c>
      <c r="D106" s="528" t="s">
        <v>794</v>
      </c>
      <c r="E106" s="528" t="s">
        <v>795</v>
      </c>
      <c r="F106" s="528" t="s">
        <v>796</v>
      </c>
      <c r="G106" s="528" t="s">
        <v>478</v>
      </c>
      <c r="H106" s="980">
        <v>46223.706400000003</v>
      </c>
      <c r="I106" s="976" t="s">
        <v>797</v>
      </c>
      <c r="J106" s="528" t="s">
        <v>798</v>
      </c>
      <c r="K106" s="527"/>
      <c r="L106" s="1"/>
      <c r="M106" s="1"/>
    </row>
    <row r="107" spans="1:13" ht="24">
      <c r="A107" s="1"/>
      <c r="B107" s="528" t="s">
        <v>799</v>
      </c>
      <c r="C107" s="528" t="s">
        <v>800</v>
      </c>
      <c r="D107" s="528" t="s">
        <v>794</v>
      </c>
      <c r="E107" s="528" t="s">
        <v>795</v>
      </c>
      <c r="F107" s="528" t="s">
        <v>796</v>
      </c>
      <c r="G107" s="528" t="s">
        <v>478</v>
      </c>
      <c r="H107" s="980">
        <v>40000</v>
      </c>
      <c r="I107" s="976" t="s">
        <v>801</v>
      </c>
      <c r="J107" s="528" t="s">
        <v>798</v>
      </c>
      <c r="K107" s="527"/>
      <c r="L107" s="1"/>
      <c r="M107" s="1"/>
    </row>
    <row r="108" spans="1:13">
      <c r="A108" s="1"/>
      <c r="B108" s="528" t="s">
        <v>802</v>
      </c>
      <c r="C108" s="528" t="s">
        <v>803</v>
      </c>
      <c r="D108" s="528" t="s">
        <v>794</v>
      </c>
      <c r="E108" s="528" t="s">
        <v>795</v>
      </c>
      <c r="F108" s="528" t="s">
        <v>796</v>
      </c>
      <c r="G108" s="528" t="s">
        <v>478</v>
      </c>
      <c r="H108" s="980">
        <v>32607</v>
      </c>
      <c r="I108" s="976" t="s">
        <v>804</v>
      </c>
      <c r="J108" s="528" t="s">
        <v>798</v>
      </c>
      <c r="K108" s="39"/>
      <c r="L108" s="1"/>
      <c r="M108" s="1"/>
    </row>
    <row r="109" spans="1:13" ht="24">
      <c r="A109" s="1"/>
      <c r="B109" s="528" t="s">
        <v>805</v>
      </c>
      <c r="C109" s="528" t="s">
        <v>806</v>
      </c>
      <c r="D109" s="528" t="s">
        <v>794</v>
      </c>
      <c r="E109" s="528" t="s">
        <v>795</v>
      </c>
      <c r="F109" s="528" t="s">
        <v>796</v>
      </c>
      <c r="G109" s="528" t="s">
        <v>478</v>
      </c>
      <c r="H109" s="980">
        <v>28394.250499999998</v>
      </c>
      <c r="I109" s="976" t="s">
        <v>807</v>
      </c>
      <c r="J109" s="528" t="s">
        <v>798</v>
      </c>
      <c r="K109" s="527"/>
      <c r="L109" s="1"/>
      <c r="M109" s="1"/>
    </row>
    <row r="110" spans="1:13">
      <c r="A110" s="1"/>
      <c r="B110" s="528" t="s">
        <v>808</v>
      </c>
      <c r="C110" s="528" t="s">
        <v>809</v>
      </c>
      <c r="D110" s="528" t="s">
        <v>794</v>
      </c>
      <c r="E110" s="528" t="s">
        <v>795</v>
      </c>
      <c r="F110" s="528" t="s">
        <v>796</v>
      </c>
      <c r="G110" s="528" t="s">
        <v>478</v>
      </c>
      <c r="H110" s="980">
        <v>25000</v>
      </c>
      <c r="I110" s="976" t="s">
        <v>810</v>
      </c>
      <c r="J110" s="528" t="s">
        <v>798</v>
      </c>
      <c r="K110" s="527"/>
      <c r="L110" s="1"/>
      <c r="M110" s="1"/>
    </row>
    <row r="111" spans="1:13">
      <c r="A111" s="1"/>
      <c r="B111" s="528" t="s">
        <v>811</v>
      </c>
      <c r="C111" s="528" t="s">
        <v>812</v>
      </c>
      <c r="D111" s="528" t="s">
        <v>794</v>
      </c>
      <c r="E111" s="528" t="s">
        <v>795</v>
      </c>
      <c r="F111" s="528" t="s">
        <v>796</v>
      </c>
      <c r="G111" s="528" t="s">
        <v>478</v>
      </c>
      <c r="H111" s="980">
        <v>21145</v>
      </c>
      <c r="I111" s="976" t="s">
        <v>813</v>
      </c>
      <c r="J111" s="528" t="s">
        <v>798</v>
      </c>
      <c r="K111" s="527"/>
      <c r="L111" s="1"/>
      <c r="M111" s="1"/>
    </row>
    <row r="112" spans="1:13">
      <c r="A112" s="1"/>
      <c r="B112" s="528" t="s">
        <v>814</v>
      </c>
      <c r="C112" s="528" t="s">
        <v>815</v>
      </c>
      <c r="D112" s="528" t="s">
        <v>794</v>
      </c>
      <c r="E112" s="528" t="s">
        <v>795</v>
      </c>
      <c r="F112" s="528" t="s">
        <v>796</v>
      </c>
      <c r="G112" s="528" t="s">
        <v>478</v>
      </c>
      <c r="H112" s="980">
        <v>20824</v>
      </c>
      <c r="I112" s="976" t="s">
        <v>810</v>
      </c>
      <c r="J112" s="528" t="s">
        <v>798</v>
      </c>
      <c r="K112" s="527"/>
      <c r="L112" s="1"/>
      <c r="M112" s="1"/>
    </row>
    <row r="113" spans="1:13" ht="24">
      <c r="A113" s="1"/>
      <c r="B113" s="528" t="s">
        <v>816</v>
      </c>
      <c r="C113" s="528" t="s">
        <v>817</v>
      </c>
      <c r="D113" s="528" t="s">
        <v>794</v>
      </c>
      <c r="E113" s="528" t="s">
        <v>795</v>
      </c>
      <c r="F113" s="528" t="s">
        <v>796</v>
      </c>
      <c r="G113" s="528" t="s">
        <v>478</v>
      </c>
      <c r="H113" s="980">
        <v>20000</v>
      </c>
      <c r="I113" s="976" t="s">
        <v>818</v>
      </c>
      <c r="J113" s="528" t="s">
        <v>798</v>
      </c>
      <c r="K113" s="527"/>
      <c r="L113" s="1"/>
      <c r="M113" s="1"/>
    </row>
    <row r="114" spans="1:13">
      <c r="A114" s="1"/>
      <c r="B114" s="528" t="s">
        <v>819</v>
      </c>
      <c r="C114" s="528" t="s">
        <v>820</v>
      </c>
      <c r="D114" s="528" t="s">
        <v>794</v>
      </c>
      <c r="E114" s="528" t="s">
        <v>795</v>
      </c>
      <c r="F114" s="528" t="s">
        <v>796</v>
      </c>
      <c r="G114" s="528" t="s">
        <v>478</v>
      </c>
      <c r="H114" s="980">
        <v>18849.32</v>
      </c>
      <c r="I114" s="976" t="s">
        <v>810</v>
      </c>
      <c r="J114" s="528" t="s">
        <v>798</v>
      </c>
      <c r="K114" s="527"/>
      <c r="L114" s="1"/>
      <c r="M114" s="1"/>
    </row>
    <row r="115" spans="1:13" ht="24">
      <c r="A115" s="1"/>
      <c r="B115" s="528" t="s">
        <v>821</v>
      </c>
      <c r="C115" s="528" t="s">
        <v>822</v>
      </c>
      <c r="D115" s="528" t="s">
        <v>794</v>
      </c>
      <c r="E115" s="528" t="s">
        <v>795</v>
      </c>
      <c r="F115" s="528" t="s">
        <v>796</v>
      </c>
      <c r="G115" s="528" t="s">
        <v>478</v>
      </c>
      <c r="H115" s="980">
        <v>15926.400000000001</v>
      </c>
      <c r="I115" s="976" t="s">
        <v>823</v>
      </c>
      <c r="J115" s="528" t="s">
        <v>798</v>
      </c>
      <c r="K115" s="527"/>
      <c r="L115" s="1"/>
      <c r="M115" s="1"/>
    </row>
    <row r="116" spans="1:13">
      <c r="A116" s="1"/>
      <c r="B116" s="528" t="s">
        <v>824</v>
      </c>
      <c r="C116" s="528" t="s">
        <v>825</v>
      </c>
      <c r="D116" s="528" t="s">
        <v>794</v>
      </c>
      <c r="E116" s="528" t="s">
        <v>795</v>
      </c>
      <c r="F116" s="528" t="s">
        <v>796</v>
      </c>
      <c r="G116" s="528" t="s">
        <v>478</v>
      </c>
      <c r="H116" s="980">
        <v>15832.2</v>
      </c>
      <c r="I116" s="976" t="s">
        <v>810</v>
      </c>
      <c r="J116" s="528" t="s">
        <v>798</v>
      </c>
      <c r="K116" s="527"/>
      <c r="L116" s="1"/>
      <c r="M116" s="1"/>
    </row>
    <row r="117" spans="1:13" ht="24">
      <c r="A117" s="1"/>
      <c r="B117" s="528" t="s">
        <v>826</v>
      </c>
      <c r="C117" s="528" t="s">
        <v>827</v>
      </c>
      <c r="D117" s="528" t="s">
        <v>794</v>
      </c>
      <c r="E117" s="528" t="s">
        <v>795</v>
      </c>
      <c r="F117" s="528" t="s">
        <v>796</v>
      </c>
      <c r="G117" s="528" t="s">
        <v>478</v>
      </c>
      <c r="H117" s="980">
        <v>15011.21</v>
      </c>
      <c r="I117" s="976" t="s">
        <v>810</v>
      </c>
      <c r="J117" s="528" t="s">
        <v>798</v>
      </c>
      <c r="K117" s="527"/>
      <c r="L117" s="1"/>
      <c r="M117" s="1"/>
    </row>
    <row r="118" spans="1:13">
      <c r="A118" s="1"/>
      <c r="B118" s="528" t="s">
        <v>828</v>
      </c>
      <c r="C118" s="528" t="s">
        <v>829</v>
      </c>
      <c r="D118" s="528" t="s">
        <v>794</v>
      </c>
      <c r="E118" s="528" t="s">
        <v>795</v>
      </c>
      <c r="F118" s="528" t="s">
        <v>796</v>
      </c>
      <c r="G118" s="528" t="s">
        <v>478</v>
      </c>
      <c r="H118" s="980">
        <v>10801.2</v>
      </c>
      <c r="I118" s="976" t="s">
        <v>807</v>
      </c>
      <c r="J118" s="528" t="s">
        <v>798</v>
      </c>
      <c r="K118" s="527"/>
      <c r="L118" s="1"/>
      <c r="M118" s="1"/>
    </row>
    <row r="119" spans="1:13">
      <c r="A119" s="1"/>
      <c r="B119" s="528" t="s">
        <v>830</v>
      </c>
      <c r="C119" s="528" t="s">
        <v>831</v>
      </c>
      <c r="D119" s="528" t="s">
        <v>794</v>
      </c>
      <c r="E119" s="528" t="s">
        <v>795</v>
      </c>
      <c r="F119" s="528" t="s">
        <v>796</v>
      </c>
      <c r="G119" s="528" t="s">
        <v>478</v>
      </c>
      <c r="H119" s="980">
        <v>8000</v>
      </c>
      <c r="I119" s="976" t="s">
        <v>797</v>
      </c>
      <c r="J119" s="528" t="s">
        <v>798</v>
      </c>
      <c r="K119" s="527"/>
      <c r="L119" s="1"/>
      <c r="M119" s="1"/>
    </row>
    <row r="120" spans="1:13" ht="24">
      <c r="A120" s="1"/>
      <c r="B120" s="528" t="s">
        <v>832</v>
      </c>
      <c r="C120" s="528" t="s">
        <v>833</v>
      </c>
      <c r="D120" s="528" t="s">
        <v>794</v>
      </c>
      <c r="E120" s="528" t="s">
        <v>795</v>
      </c>
      <c r="F120" s="528" t="s">
        <v>796</v>
      </c>
      <c r="G120" s="528" t="s">
        <v>478</v>
      </c>
      <c r="H120" s="980">
        <v>7119.2000000000007</v>
      </c>
      <c r="I120" s="976" t="s">
        <v>834</v>
      </c>
      <c r="J120" s="528" t="s">
        <v>798</v>
      </c>
      <c r="K120" s="527"/>
      <c r="L120" s="1"/>
      <c r="M120" s="1"/>
    </row>
    <row r="121" spans="1:13" ht="36">
      <c r="A121" s="1"/>
      <c r="B121" s="528" t="s">
        <v>835</v>
      </c>
      <c r="C121" s="528" t="s">
        <v>836</v>
      </c>
      <c r="D121" s="528" t="s">
        <v>794</v>
      </c>
      <c r="E121" s="528" t="s">
        <v>795</v>
      </c>
      <c r="F121" s="528" t="s">
        <v>796</v>
      </c>
      <c r="G121" s="528" t="s">
        <v>478</v>
      </c>
      <c r="H121" s="980">
        <v>6997.6</v>
      </c>
      <c r="I121" s="976" t="s">
        <v>834</v>
      </c>
      <c r="J121" s="528" t="s">
        <v>798</v>
      </c>
      <c r="K121" s="527"/>
      <c r="L121" s="1"/>
      <c r="M121" s="1"/>
    </row>
    <row r="122" spans="1:13" ht="24">
      <c r="A122" s="1"/>
      <c r="B122" s="528" t="s">
        <v>837</v>
      </c>
      <c r="C122" s="528" t="s">
        <v>838</v>
      </c>
      <c r="D122" s="528" t="s">
        <v>794</v>
      </c>
      <c r="E122" s="528" t="s">
        <v>795</v>
      </c>
      <c r="F122" s="528" t="s">
        <v>796</v>
      </c>
      <c r="G122" s="528" t="s">
        <v>478</v>
      </c>
      <c r="H122" s="980">
        <v>6876</v>
      </c>
      <c r="I122" s="976" t="s">
        <v>810</v>
      </c>
      <c r="J122" s="528" t="s">
        <v>798</v>
      </c>
      <c r="K122" s="527"/>
      <c r="L122" s="1"/>
      <c r="M122" s="1"/>
    </row>
    <row r="123" spans="1:13" ht="24">
      <c r="A123" s="1"/>
      <c r="B123" s="528" t="s">
        <v>839</v>
      </c>
      <c r="C123" s="528" t="s">
        <v>840</v>
      </c>
      <c r="D123" s="528" t="s">
        <v>794</v>
      </c>
      <c r="E123" s="528" t="s">
        <v>795</v>
      </c>
      <c r="F123" s="528" t="s">
        <v>796</v>
      </c>
      <c r="G123" s="528" t="s">
        <v>478</v>
      </c>
      <c r="H123" s="980">
        <v>4318.4000000000005</v>
      </c>
      <c r="I123" s="976" t="s">
        <v>834</v>
      </c>
      <c r="J123" s="528" t="s">
        <v>798</v>
      </c>
      <c r="K123" s="527"/>
      <c r="L123" s="1"/>
      <c r="M123" s="1"/>
    </row>
    <row r="124" spans="1:13" ht="36">
      <c r="A124" s="1"/>
      <c r="B124" s="528" t="s">
        <v>841</v>
      </c>
      <c r="C124" s="528" t="s">
        <v>842</v>
      </c>
      <c r="D124" s="528" t="s">
        <v>794</v>
      </c>
      <c r="E124" s="528" t="s">
        <v>795</v>
      </c>
      <c r="F124" s="528" t="s">
        <v>796</v>
      </c>
      <c r="G124" s="528" t="s">
        <v>478</v>
      </c>
      <c r="H124" s="980">
        <v>4046.83</v>
      </c>
      <c r="I124" s="976" t="s">
        <v>813</v>
      </c>
      <c r="J124" s="528" t="s">
        <v>798</v>
      </c>
      <c r="K124" s="527"/>
      <c r="L124" s="1"/>
      <c r="M124" s="1"/>
    </row>
    <row r="125" spans="1:13" ht="24">
      <c r="A125" s="1"/>
      <c r="B125" s="528" t="s">
        <v>843</v>
      </c>
      <c r="C125" s="528" t="s">
        <v>844</v>
      </c>
      <c r="D125" s="528" t="s">
        <v>794</v>
      </c>
      <c r="E125" s="528" t="s">
        <v>795</v>
      </c>
      <c r="F125" s="528" t="s">
        <v>796</v>
      </c>
      <c r="G125" s="528" t="s">
        <v>478</v>
      </c>
      <c r="H125" s="980">
        <v>3913.6000000000004</v>
      </c>
      <c r="I125" s="976" t="s">
        <v>810</v>
      </c>
      <c r="J125" s="528" t="s">
        <v>798</v>
      </c>
      <c r="K125" s="527"/>
      <c r="L125" s="1"/>
      <c r="M125" s="1"/>
    </row>
    <row r="126" spans="1:13" ht="24">
      <c r="A126" s="1"/>
      <c r="B126" s="528" t="s">
        <v>845</v>
      </c>
      <c r="C126" s="528" t="s">
        <v>846</v>
      </c>
      <c r="D126" s="528" t="s">
        <v>794</v>
      </c>
      <c r="E126" s="528" t="s">
        <v>795</v>
      </c>
      <c r="F126" s="528" t="s">
        <v>796</v>
      </c>
      <c r="G126" s="528" t="s">
        <v>478</v>
      </c>
      <c r="H126" s="980">
        <v>3456.8</v>
      </c>
      <c r="I126" s="976" t="s">
        <v>807</v>
      </c>
      <c r="J126" s="528" t="s">
        <v>798</v>
      </c>
      <c r="K126" s="527"/>
      <c r="L126" s="1"/>
      <c r="M126" s="1"/>
    </row>
    <row r="127" spans="1:13" ht="24">
      <c r="A127" s="1"/>
      <c r="B127" s="528" t="s">
        <v>847</v>
      </c>
      <c r="C127" s="528" t="s">
        <v>848</v>
      </c>
      <c r="D127" s="528" t="s">
        <v>794</v>
      </c>
      <c r="E127" s="528" t="s">
        <v>795</v>
      </c>
      <c r="F127" s="528" t="s">
        <v>796</v>
      </c>
      <c r="G127" s="528" t="s">
        <v>478</v>
      </c>
      <c r="H127" s="980">
        <v>2400</v>
      </c>
      <c r="I127" s="976" t="s">
        <v>810</v>
      </c>
      <c r="J127" s="528" t="s">
        <v>798</v>
      </c>
      <c r="K127" s="527"/>
      <c r="L127" s="1"/>
      <c r="M127" s="1"/>
    </row>
    <row r="128" spans="1:13">
      <c r="A128" s="1"/>
      <c r="B128" s="528" t="s">
        <v>849</v>
      </c>
      <c r="C128" s="528" t="s">
        <v>850</v>
      </c>
      <c r="D128" s="528" t="s">
        <v>794</v>
      </c>
      <c r="E128" s="528" t="s">
        <v>795</v>
      </c>
      <c r="F128" s="528" t="s">
        <v>796</v>
      </c>
      <c r="G128" s="528" t="s">
        <v>478</v>
      </c>
      <c r="H128" s="980">
        <v>2000</v>
      </c>
      <c r="I128" s="976" t="s">
        <v>801</v>
      </c>
      <c r="J128" s="528" t="s">
        <v>798</v>
      </c>
      <c r="K128" s="527"/>
      <c r="L128" s="1"/>
      <c r="M128" s="1"/>
    </row>
    <row r="129" spans="1:13">
      <c r="A129" s="1"/>
      <c r="B129" s="528" t="s">
        <v>851</v>
      </c>
      <c r="C129" s="528" t="s">
        <v>852</v>
      </c>
      <c r="D129" s="528" t="s">
        <v>794</v>
      </c>
      <c r="E129" s="528" t="s">
        <v>795</v>
      </c>
      <c r="F129" s="528" t="s">
        <v>796</v>
      </c>
      <c r="G129" s="528" t="s">
        <v>478</v>
      </c>
      <c r="H129" s="980">
        <v>1480.0004999999999</v>
      </c>
      <c r="I129" s="976" t="s">
        <v>823</v>
      </c>
      <c r="J129" s="528" t="s">
        <v>798</v>
      </c>
      <c r="K129" s="527"/>
      <c r="L129" s="1"/>
      <c r="M129" s="1"/>
    </row>
    <row r="130" spans="1:13">
      <c r="A130" s="1"/>
      <c r="B130" s="528" t="s">
        <v>853</v>
      </c>
      <c r="C130" s="528" t="s">
        <v>854</v>
      </c>
      <c r="D130" s="528" t="s">
        <v>794</v>
      </c>
      <c r="E130" s="528" t="s">
        <v>795</v>
      </c>
      <c r="F130" s="528" t="s">
        <v>796</v>
      </c>
      <c r="G130" s="528" t="s">
        <v>478</v>
      </c>
      <c r="H130" s="980">
        <v>1121.7279999999998</v>
      </c>
      <c r="I130" s="976" t="s">
        <v>823</v>
      </c>
      <c r="J130" s="528" t="s">
        <v>798</v>
      </c>
      <c r="K130" s="527"/>
      <c r="L130" s="1"/>
      <c r="M130" s="1"/>
    </row>
    <row r="131" spans="1:13">
      <c r="A131" s="1"/>
      <c r="B131" s="528" t="s">
        <v>855</v>
      </c>
      <c r="C131" s="528" t="s">
        <v>856</v>
      </c>
      <c r="D131" s="528" t="s">
        <v>794</v>
      </c>
      <c r="E131" s="528" t="s">
        <v>795</v>
      </c>
      <c r="F131" s="528" t="s">
        <v>796</v>
      </c>
      <c r="G131" s="528" t="s">
        <v>478</v>
      </c>
      <c r="H131" s="980">
        <v>111409.30162904164</v>
      </c>
      <c r="I131" s="976" t="s">
        <v>810</v>
      </c>
      <c r="J131" s="528" t="s">
        <v>857</v>
      </c>
      <c r="K131" s="527"/>
      <c r="L131" s="1"/>
      <c r="M131" s="1"/>
    </row>
    <row r="132" spans="1:13" ht="24">
      <c r="A132" s="1"/>
      <c r="B132" s="528" t="s">
        <v>816</v>
      </c>
      <c r="C132" s="528" t="s">
        <v>817</v>
      </c>
      <c r="D132" s="528" t="s">
        <v>794</v>
      </c>
      <c r="E132" s="528" t="s">
        <v>795</v>
      </c>
      <c r="F132" s="528" t="s">
        <v>796</v>
      </c>
      <c r="G132" s="528" t="s">
        <v>478</v>
      </c>
      <c r="H132" s="980">
        <v>22458.11158553158</v>
      </c>
      <c r="I132" s="976" t="s">
        <v>818</v>
      </c>
      <c r="J132" s="528" t="s">
        <v>857</v>
      </c>
      <c r="K132" s="527"/>
      <c r="L132" s="1"/>
      <c r="M132" s="1"/>
    </row>
    <row r="133" spans="1:13" ht="24">
      <c r="A133" s="1"/>
      <c r="B133" s="528" t="s">
        <v>858</v>
      </c>
      <c r="C133" s="528" t="s">
        <v>859</v>
      </c>
      <c r="D133" s="528" t="s">
        <v>794</v>
      </c>
      <c r="E133" s="528" t="s">
        <v>795</v>
      </c>
      <c r="F133" s="528" t="s">
        <v>796</v>
      </c>
      <c r="G133" s="528" t="s">
        <v>478</v>
      </c>
      <c r="H133" s="980">
        <v>15801.527311580021</v>
      </c>
      <c r="I133" s="976" t="s">
        <v>860</v>
      </c>
      <c r="J133" s="528" t="s">
        <v>857</v>
      </c>
      <c r="K133" s="527"/>
      <c r="L133" s="1"/>
      <c r="M133" s="1"/>
    </row>
    <row r="134" spans="1:13" ht="24">
      <c r="A134" s="1"/>
      <c r="B134" s="528" t="s">
        <v>861</v>
      </c>
      <c r="C134" s="528" t="s">
        <v>862</v>
      </c>
      <c r="D134" s="528" t="s">
        <v>794</v>
      </c>
      <c r="E134" s="528" t="s">
        <v>795</v>
      </c>
      <c r="F134" s="528" t="s">
        <v>796</v>
      </c>
      <c r="G134" s="528" t="s">
        <v>478</v>
      </c>
      <c r="H134" s="980">
        <v>14112.677320348046</v>
      </c>
      <c r="I134" s="976" t="s">
        <v>863</v>
      </c>
      <c r="J134" s="528" t="s">
        <v>857</v>
      </c>
      <c r="K134" s="527"/>
      <c r="L134" s="1"/>
      <c r="M134" s="1"/>
    </row>
    <row r="135" spans="1:13" ht="24">
      <c r="A135" s="1"/>
      <c r="B135" s="528" t="s">
        <v>864</v>
      </c>
      <c r="C135" s="528" t="s">
        <v>865</v>
      </c>
      <c r="D135" s="528" t="s">
        <v>794</v>
      </c>
      <c r="E135" s="528" t="s">
        <v>795</v>
      </c>
      <c r="F135" s="528" t="s">
        <v>796</v>
      </c>
      <c r="G135" s="528" t="s">
        <v>478</v>
      </c>
      <c r="H135" s="980">
        <v>13689.566498076631</v>
      </c>
      <c r="I135" s="976" t="s">
        <v>810</v>
      </c>
      <c r="J135" s="528" t="s">
        <v>857</v>
      </c>
      <c r="K135" s="527"/>
      <c r="L135" s="1"/>
      <c r="M135" s="1"/>
    </row>
    <row r="136" spans="1:13">
      <c r="A136" s="1"/>
      <c r="B136" s="528" t="s">
        <v>849</v>
      </c>
      <c r="C136" s="528" t="s">
        <v>850</v>
      </c>
      <c r="D136" s="528" t="s">
        <v>794</v>
      </c>
      <c r="E136" s="528" t="s">
        <v>795</v>
      </c>
      <c r="F136" s="528" t="s">
        <v>796</v>
      </c>
      <c r="G136" s="528" t="s">
        <v>478</v>
      </c>
      <c r="H136" s="980">
        <v>13166.741660365456</v>
      </c>
      <c r="I136" s="976" t="s">
        <v>801</v>
      </c>
      <c r="J136" s="528" t="s">
        <v>857</v>
      </c>
      <c r="K136" s="527"/>
      <c r="L136" s="1"/>
      <c r="M136" s="1"/>
    </row>
    <row r="137" spans="1:13" ht="24">
      <c r="A137" s="1"/>
      <c r="B137" s="528" t="s">
        <v>866</v>
      </c>
      <c r="C137" s="528" t="s">
        <v>867</v>
      </c>
      <c r="D137" s="528" t="s">
        <v>794</v>
      </c>
      <c r="E137" s="528" t="s">
        <v>795</v>
      </c>
      <c r="F137" s="528" t="s">
        <v>796</v>
      </c>
      <c r="G137" s="528" t="s">
        <v>478</v>
      </c>
      <c r="H137" s="980">
        <v>10958.66012927599</v>
      </c>
      <c r="I137" s="976" t="s">
        <v>807</v>
      </c>
      <c r="J137" s="528" t="s">
        <v>857</v>
      </c>
      <c r="K137" s="527"/>
      <c r="L137" s="1"/>
      <c r="M137" s="1"/>
    </row>
    <row r="138" spans="1:13" ht="24">
      <c r="A138" s="1"/>
      <c r="B138" s="528" t="s">
        <v>847</v>
      </c>
      <c r="C138" s="528" t="s">
        <v>848</v>
      </c>
      <c r="D138" s="528" t="s">
        <v>794</v>
      </c>
      <c r="E138" s="528" t="s">
        <v>795</v>
      </c>
      <c r="F138" s="528" t="s">
        <v>796</v>
      </c>
      <c r="G138" s="528" t="s">
        <v>478</v>
      </c>
      <c r="H138" s="980">
        <v>8929.3451664073564</v>
      </c>
      <c r="I138" s="976" t="s">
        <v>810</v>
      </c>
      <c r="J138" s="528" t="s">
        <v>857</v>
      </c>
      <c r="K138" s="527"/>
      <c r="L138" s="1"/>
      <c r="M138" s="1"/>
    </row>
    <row r="139" spans="1:13">
      <c r="A139" s="1"/>
      <c r="B139" s="528" t="s">
        <v>802</v>
      </c>
      <c r="C139" s="528" t="s">
        <v>803</v>
      </c>
      <c r="D139" s="528" t="s">
        <v>794</v>
      </c>
      <c r="E139" s="528" t="s">
        <v>795</v>
      </c>
      <c r="F139" s="528" t="s">
        <v>796</v>
      </c>
      <c r="G139" s="528" t="s">
        <v>478</v>
      </c>
      <c r="H139" s="980">
        <v>8213.3805690606096</v>
      </c>
      <c r="I139" s="976" t="s">
        <v>804</v>
      </c>
      <c r="J139" s="528" t="s">
        <v>857</v>
      </c>
      <c r="K139" s="527"/>
      <c r="L139" s="1"/>
      <c r="M139" s="1"/>
    </row>
    <row r="140" spans="1:13" ht="24">
      <c r="A140" s="1"/>
      <c r="B140" s="528" t="s">
        <v>868</v>
      </c>
      <c r="C140" s="528" t="s">
        <v>869</v>
      </c>
      <c r="D140" s="528" t="s">
        <v>794</v>
      </c>
      <c r="E140" s="528" t="s">
        <v>795</v>
      </c>
      <c r="F140" s="528" t="s">
        <v>796</v>
      </c>
      <c r="G140" s="528" t="s">
        <v>478</v>
      </c>
      <c r="H140" s="980">
        <v>7372.5488712983079</v>
      </c>
      <c r="I140" s="976" t="s">
        <v>807</v>
      </c>
      <c r="J140" s="528" t="s">
        <v>857</v>
      </c>
      <c r="K140" s="527"/>
      <c r="L140" s="1"/>
      <c r="M140" s="1"/>
    </row>
    <row r="141" spans="1:13">
      <c r="A141" s="1"/>
      <c r="B141" s="528" t="s">
        <v>830</v>
      </c>
      <c r="C141" s="528" t="s">
        <v>831</v>
      </c>
      <c r="D141" s="528" t="s">
        <v>794</v>
      </c>
      <c r="E141" s="528" t="s">
        <v>795</v>
      </c>
      <c r="F141" s="528" t="s">
        <v>796</v>
      </c>
      <c r="G141" s="528" t="s">
        <v>478</v>
      </c>
      <c r="H141" s="980">
        <v>6773.3664541963253</v>
      </c>
      <c r="I141" s="976" t="s">
        <v>797</v>
      </c>
      <c r="J141" s="528" t="s">
        <v>857</v>
      </c>
      <c r="K141" s="527"/>
      <c r="L141" s="1"/>
      <c r="M141" s="1"/>
    </row>
    <row r="142" spans="1:13" ht="24">
      <c r="A142" s="1"/>
      <c r="B142" s="528" t="s">
        <v>870</v>
      </c>
      <c r="C142" s="528" t="s">
        <v>871</v>
      </c>
      <c r="D142" s="528" t="s">
        <v>794</v>
      </c>
      <c r="E142" s="528" t="s">
        <v>795</v>
      </c>
      <c r="F142" s="528" t="s">
        <v>796</v>
      </c>
      <c r="G142" s="528" t="s">
        <v>478</v>
      </c>
      <c r="H142" s="980">
        <v>5929.8397830437589</v>
      </c>
      <c r="I142" s="976" t="s">
        <v>834</v>
      </c>
      <c r="J142" s="528" t="s">
        <v>857</v>
      </c>
      <c r="K142" s="527"/>
      <c r="L142" s="1"/>
      <c r="M142" s="1"/>
    </row>
    <row r="143" spans="1:13" ht="24">
      <c r="A143" s="1"/>
      <c r="B143" s="528" t="s">
        <v>792</v>
      </c>
      <c r="C143" s="528" t="s">
        <v>793</v>
      </c>
      <c r="D143" s="528" t="s">
        <v>794</v>
      </c>
      <c r="E143" s="528" t="s">
        <v>795</v>
      </c>
      <c r="F143" s="528" t="s">
        <v>796</v>
      </c>
      <c r="G143" s="528" t="s">
        <v>478</v>
      </c>
      <c r="H143" s="980">
        <v>4099.9528510546452</v>
      </c>
      <c r="I143" s="976" t="s">
        <v>797</v>
      </c>
      <c r="J143" s="528" t="s">
        <v>857</v>
      </c>
      <c r="K143" s="527"/>
      <c r="L143" s="1"/>
      <c r="M143" s="1"/>
    </row>
    <row r="144" spans="1:13" ht="24">
      <c r="A144" s="1"/>
      <c r="B144" s="528" t="s">
        <v>872</v>
      </c>
      <c r="C144" s="528" t="s">
        <v>873</v>
      </c>
      <c r="D144" s="528" t="s">
        <v>794</v>
      </c>
      <c r="E144" s="528" t="s">
        <v>795</v>
      </c>
      <c r="F144" s="528" t="s">
        <v>796</v>
      </c>
      <c r="G144" s="528" t="s">
        <v>478</v>
      </c>
      <c r="H144" s="980">
        <v>3745.1146880032466</v>
      </c>
      <c r="I144" s="976" t="s">
        <v>823</v>
      </c>
      <c r="J144" s="528" t="s">
        <v>857</v>
      </c>
      <c r="K144" s="527"/>
      <c r="L144" s="1"/>
      <c r="M144" s="1"/>
    </row>
    <row r="145" spans="1:13" ht="36">
      <c r="A145" s="1"/>
      <c r="B145" s="528" t="s">
        <v>841</v>
      </c>
      <c r="C145" s="528" t="s">
        <v>842</v>
      </c>
      <c r="D145" s="528" t="s">
        <v>794</v>
      </c>
      <c r="E145" s="528" t="s">
        <v>795</v>
      </c>
      <c r="F145" s="528" t="s">
        <v>796</v>
      </c>
      <c r="G145" s="528" t="s">
        <v>478</v>
      </c>
      <c r="H145" s="980">
        <v>3385.7849026347412</v>
      </c>
      <c r="I145" s="976" t="s">
        <v>813</v>
      </c>
      <c r="J145" s="528" t="s">
        <v>857</v>
      </c>
      <c r="K145" s="527"/>
      <c r="L145" s="1"/>
      <c r="M145" s="1"/>
    </row>
    <row r="146" spans="1:13" ht="24">
      <c r="A146" s="1"/>
      <c r="B146" s="528" t="s">
        <v>874</v>
      </c>
      <c r="C146" s="528" t="s">
        <v>875</v>
      </c>
      <c r="D146" s="528" t="s">
        <v>794</v>
      </c>
      <c r="E146" s="528" t="s">
        <v>795</v>
      </c>
      <c r="F146" s="528" t="s">
        <v>796</v>
      </c>
      <c r="G146" s="528" t="s">
        <v>478</v>
      </c>
      <c r="H146" s="980">
        <v>2575.4962366287618</v>
      </c>
      <c r="I146" s="976" t="s">
        <v>834</v>
      </c>
      <c r="J146" s="528" t="s">
        <v>857</v>
      </c>
      <c r="K146" s="527"/>
      <c r="L146" s="1"/>
      <c r="M146" s="1"/>
    </row>
    <row r="147" spans="1:13" ht="24">
      <c r="A147" s="1"/>
      <c r="B147" s="528" t="s">
        <v>839</v>
      </c>
      <c r="C147" s="528" t="s">
        <v>840</v>
      </c>
      <c r="D147" s="528" t="s">
        <v>794</v>
      </c>
      <c r="E147" s="528" t="s">
        <v>795</v>
      </c>
      <c r="F147" s="528" t="s">
        <v>796</v>
      </c>
      <c r="G147" s="528" t="s">
        <v>478</v>
      </c>
      <c r="H147" s="980">
        <v>2500.0369817013757</v>
      </c>
      <c r="I147" s="976" t="s">
        <v>834</v>
      </c>
      <c r="J147" s="528" t="s">
        <v>857</v>
      </c>
      <c r="K147" s="527"/>
      <c r="L147" s="1"/>
      <c r="M147" s="1"/>
    </row>
    <row r="148" spans="1:13" ht="36">
      <c r="A148" s="1"/>
      <c r="B148" s="528" t="s">
        <v>876</v>
      </c>
      <c r="C148" s="528" t="s">
        <v>877</v>
      </c>
      <c r="D148" s="528" t="s">
        <v>794</v>
      </c>
      <c r="E148" s="528" t="s">
        <v>795</v>
      </c>
      <c r="F148" s="528" t="s">
        <v>796</v>
      </c>
      <c r="G148" s="528" t="s">
        <v>478</v>
      </c>
      <c r="H148" s="980">
        <v>449.16223171063166</v>
      </c>
      <c r="I148" s="976" t="s">
        <v>801</v>
      </c>
      <c r="J148" s="528" t="s">
        <v>857</v>
      </c>
      <c r="K148" s="527"/>
      <c r="L148" s="1"/>
      <c r="M148" s="1"/>
    </row>
    <row r="149" spans="1:13">
      <c r="A149" s="1"/>
      <c r="B149" s="528"/>
      <c r="C149" s="528" t="s">
        <v>878</v>
      </c>
      <c r="D149" s="528" t="s">
        <v>794</v>
      </c>
      <c r="E149" s="528" t="s">
        <v>795</v>
      </c>
      <c r="F149" s="528" t="s">
        <v>796</v>
      </c>
      <c r="G149" s="528" t="s">
        <v>478</v>
      </c>
      <c r="H149" s="980">
        <v>209391.81293461751</v>
      </c>
      <c r="I149" s="976"/>
      <c r="J149" s="528" t="s">
        <v>857</v>
      </c>
      <c r="K149" s="527"/>
      <c r="L149" s="1"/>
      <c r="M149" s="1"/>
    </row>
    <row r="150" spans="1:13" ht="11.65" customHeight="1">
      <c r="A150" s="1"/>
      <c r="B150" s="905" t="s">
        <v>879</v>
      </c>
      <c r="C150" s="905"/>
      <c r="D150" s="905"/>
      <c r="E150" s="905"/>
      <c r="F150" s="905"/>
      <c r="G150" s="905"/>
      <c r="H150" s="981">
        <f>SUM(H106:H149)</f>
        <v>827306.87320457667</v>
      </c>
      <c r="I150" s="977"/>
      <c r="J150" s="905"/>
      <c r="K150" s="527"/>
      <c r="L150" s="1"/>
      <c r="M150" s="1"/>
    </row>
    <row r="151" spans="1:13" ht="11.65" customHeight="1">
      <c r="A151" s="1"/>
      <c r="B151" s="1312" t="s">
        <v>880</v>
      </c>
      <c r="C151" s="1313"/>
      <c r="D151" s="1042"/>
      <c r="E151" s="1042"/>
      <c r="F151" s="1042"/>
      <c r="G151" s="1042"/>
      <c r="H151" s="1044"/>
      <c r="I151" s="1045"/>
      <c r="J151" s="1042"/>
      <c r="K151" s="527"/>
      <c r="L151" s="1"/>
      <c r="M151" s="1"/>
    </row>
    <row r="152" spans="1:13" ht="24">
      <c r="A152" s="1"/>
      <c r="B152" s="528" t="s">
        <v>881</v>
      </c>
      <c r="C152" s="528" t="s">
        <v>882</v>
      </c>
      <c r="D152" s="528" t="s">
        <v>794</v>
      </c>
      <c r="E152" s="528" t="s">
        <v>883</v>
      </c>
      <c r="F152" s="528" t="s">
        <v>884</v>
      </c>
      <c r="G152" s="528" t="s">
        <v>478</v>
      </c>
      <c r="H152" s="978">
        <v>62061</v>
      </c>
      <c r="I152" s="976" t="s">
        <v>885</v>
      </c>
      <c r="J152" s="528" t="s">
        <v>798</v>
      </c>
      <c r="K152" s="527"/>
      <c r="L152" s="1"/>
      <c r="M152" s="1"/>
    </row>
    <row r="153" spans="1:13" ht="24">
      <c r="A153" s="1"/>
      <c r="B153" s="528" t="s">
        <v>886</v>
      </c>
      <c r="C153" s="528" t="s">
        <v>887</v>
      </c>
      <c r="D153" s="528" t="s">
        <v>794</v>
      </c>
      <c r="E153" s="528" t="s">
        <v>883</v>
      </c>
      <c r="F153" s="528" t="s">
        <v>884</v>
      </c>
      <c r="G153" s="528" t="s">
        <v>478</v>
      </c>
      <c r="H153" s="978">
        <v>39742.382799999999</v>
      </c>
      <c r="I153" s="976" t="s">
        <v>885</v>
      </c>
      <c r="J153" s="528" t="s">
        <v>798</v>
      </c>
      <c r="K153" s="527"/>
      <c r="L153" s="1"/>
      <c r="M153" s="1"/>
    </row>
    <row r="154" spans="1:13">
      <c r="A154" s="1"/>
      <c r="B154" s="528" t="s">
        <v>888</v>
      </c>
      <c r="C154" s="528" t="s">
        <v>889</v>
      </c>
      <c r="D154" s="528" t="s">
        <v>794</v>
      </c>
      <c r="E154" s="528" t="s">
        <v>883</v>
      </c>
      <c r="F154" s="528" t="s">
        <v>884</v>
      </c>
      <c r="G154" s="528" t="s">
        <v>478</v>
      </c>
      <c r="H154" s="978">
        <v>15185</v>
      </c>
      <c r="I154" s="976" t="s">
        <v>810</v>
      </c>
      <c r="J154" s="528" t="s">
        <v>798</v>
      </c>
      <c r="K154" s="527"/>
      <c r="L154" s="1"/>
      <c r="M154" s="1"/>
    </row>
    <row r="155" spans="1:13">
      <c r="A155" s="1"/>
      <c r="B155" s="528" t="s">
        <v>890</v>
      </c>
      <c r="C155" s="528" t="s">
        <v>891</v>
      </c>
      <c r="D155" s="528" t="s">
        <v>794</v>
      </c>
      <c r="E155" s="528" t="s">
        <v>883</v>
      </c>
      <c r="F155" s="528" t="s">
        <v>884</v>
      </c>
      <c r="G155" s="528" t="s">
        <v>478</v>
      </c>
      <c r="H155" s="978">
        <v>12699</v>
      </c>
      <c r="I155" s="976" t="s">
        <v>834</v>
      </c>
      <c r="J155" s="528" t="s">
        <v>798</v>
      </c>
      <c r="K155" s="527"/>
      <c r="L155" s="1"/>
      <c r="M155" s="1"/>
    </row>
    <row r="156" spans="1:13" ht="24">
      <c r="A156" s="1"/>
      <c r="B156" s="528" t="s">
        <v>892</v>
      </c>
      <c r="C156" s="528" t="s">
        <v>893</v>
      </c>
      <c r="D156" s="528" t="s">
        <v>794</v>
      </c>
      <c r="E156" s="528" t="s">
        <v>883</v>
      </c>
      <c r="F156" s="528" t="s">
        <v>884</v>
      </c>
      <c r="G156" s="528" t="s">
        <v>478</v>
      </c>
      <c r="H156" s="978">
        <v>5151</v>
      </c>
      <c r="I156" s="976" t="s">
        <v>894</v>
      </c>
      <c r="J156" s="528" t="s">
        <v>798</v>
      </c>
      <c r="K156" s="527"/>
      <c r="L156" s="1"/>
      <c r="M156" s="1"/>
    </row>
    <row r="157" spans="1:13" ht="24">
      <c r="A157" s="1"/>
      <c r="B157" s="528" t="s">
        <v>886</v>
      </c>
      <c r="C157" s="528" t="s">
        <v>887</v>
      </c>
      <c r="D157" s="528" t="s">
        <v>794</v>
      </c>
      <c r="E157" s="528" t="s">
        <v>883</v>
      </c>
      <c r="F157" s="528" t="s">
        <v>884</v>
      </c>
      <c r="G157" s="528" t="s">
        <v>478</v>
      </c>
      <c r="H157" s="978">
        <v>72948.438052123689</v>
      </c>
      <c r="I157" s="976" t="s">
        <v>885</v>
      </c>
      <c r="J157" s="528" t="s">
        <v>857</v>
      </c>
      <c r="K157" s="527"/>
      <c r="L157" s="1"/>
      <c r="M157" s="1"/>
    </row>
    <row r="158" spans="1:13" ht="36">
      <c r="A158" s="1"/>
      <c r="B158" s="528" t="s">
        <v>895</v>
      </c>
      <c r="C158" s="528" t="s">
        <v>896</v>
      </c>
      <c r="D158" s="528" t="s">
        <v>794</v>
      </c>
      <c r="E158" s="528" t="s">
        <v>883</v>
      </c>
      <c r="F158" s="528" t="s">
        <v>884</v>
      </c>
      <c r="G158" s="528" t="s">
        <v>478</v>
      </c>
      <c r="H158" s="978">
        <v>44322.430700741708</v>
      </c>
      <c r="I158" s="976" t="s">
        <v>797</v>
      </c>
      <c r="J158" s="528" t="s">
        <v>857</v>
      </c>
      <c r="K158" s="527"/>
      <c r="L158" s="1"/>
      <c r="M158" s="1"/>
    </row>
    <row r="159" spans="1:13" ht="24">
      <c r="A159" s="1"/>
      <c r="B159" s="528" t="s">
        <v>881</v>
      </c>
      <c r="C159" s="528" t="s">
        <v>882</v>
      </c>
      <c r="D159" s="528" t="s">
        <v>794</v>
      </c>
      <c r="E159" s="528" t="s">
        <v>883</v>
      </c>
      <c r="F159" s="528" t="s">
        <v>884</v>
      </c>
      <c r="G159" s="528" t="s">
        <v>478</v>
      </c>
      <c r="H159" s="978">
        <v>20344.354123101348</v>
      </c>
      <c r="I159" s="976" t="s">
        <v>885</v>
      </c>
      <c r="J159" s="528" t="s">
        <v>857</v>
      </c>
      <c r="K159" s="527"/>
      <c r="L159" s="1"/>
      <c r="M159" s="1"/>
    </row>
    <row r="160" spans="1:13">
      <c r="A160" s="1"/>
      <c r="B160" s="905" t="s">
        <v>897</v>
      </c>
      <c r="C160" s="905"/>
      <c r="D160" s="905"/>
      <c r="E160" s="905"/>
      <c r="F160" s="905"/>
      <c r="G160" s="905"/>
      <c r="H160" s="979">
        <f>SUM(H152:H159)</f>
        <v>272453.60567596671</v>
      </c>
      <c r="I160" s="905"/>
      <c r="J160" s="905"/>
      <c r="K160" s="527"/>
      <c r="L160" s="1"/>
      <c r="M160" s="1"/>
    </row>
    <row r="161" spans="1:13" ht="13.5" thickBot="1">
      <c r="A161" s="1"/>
      <c r="B161" s="183" t="s">
        <v>898</v>
      </c>
      <c r="C161" s="188"/>
      <c r="D161" s="188"/>
      <c r="E161" s="188"/>
      <c r="F161" s="201"/>
      <c r="G161" s="183"/>
      <c r="H161" s="906">
        <f>H150+H160</f>
        <v>1099760.4788805433</v>
      </c>
      <c r="I161" s="188"/>
      <c r="J161" s="188"/>
      <c r="K161" s="527"/>
      <c r="L161" s="1"/>
      <c r="M161" s="1"/>
    </row>
    <row r="162" spans="1:13" ht="13.9" customHeight="1">
      <c r="B162" s="1314"/>
      <c r="C162" s="1314"/>
      <c r="D162" s="1314"/>
      <c r="E162" s="1314"/>
      <c r="F162" s="1314"/>
      <c r="I162" s="199"/>
      <c r="J162" s="199"/>
      <c r="K162" s="527"/>
    </row>
    <row r="163" spans="1:13" ht="13.9" customHeight="1">
      <c r="B163" s="897"/>
      <c r="C163" s="897"/>
      <c r="D163" s="897"/>
      <c r="E163" s="897"/>
      <c r="F163" s="897"/>
      <c r="I163" s="982"/>
      <c r="J163" s="982"/>
      <c r="K163" s="527"/>
    </row>
    <row r="164" spans="1:13" ht="15" customHeight="1">
      <c r="A164" s="1"/>
      <c r="B164" s="173" t="s">
        <v>899</v>
      </c>
      <c r="C164" s="174"/>
      <c r="D164" s="174"/>
      <c r="E164" s="174"/>
      <c r="F164" s="174"/>
      <c r="G164" s="174"/>
      <c r="H164" s="174"/>
      <c r="I164" s="174"/>
      <c r="J164" s="174"/>
      <c r="K164" s="39"/>
      <c r="L164" s="1"/>
      <c r="M164" s="1"/>
    </row>
    <row r="165" spans="1:13" ht="15" customHeight="1">
      <c r="A165" s="1"/>
      <c r="B165" s="567" t="s">
        <v>900</v>
      </c>
      <c r="C165" s="597"/>
      <c r="D165" s="597"/>
      <c r="E165" s="597">
        <v>2024</v>
      </c>
      <c r="F165" s="540" t="s">
        <v>315</v>
      </c>
      <c r="G165" s="540" t="s">
        <v>316</v>
      </c>
      <c r="H165" s="540" t="s">
        <v>317</v>
      </c>
      <c r="I165" s="540" t="s">
        <v>318</v>
      </c>
      <c r="J165" s="172"/>
      <c r="K165" s="1"/>
      <c r="L165" s="1"/>
      <c r="M165" s="1"/>
    </row>
    <row r="166" spans="1:13" ht="15.75" customHeight="1">
      <c r="A166" s="1"/>
      <c r="B166" s="17" t="s">
        <v>901</v>
      </c>
      <c r="C166" s="195"/>
      <c r="D166" s="195"/>
      <c r="E166" s="997">
        <v>29.8</v>
      </c>
      <c r="F166" s="1123">
        <v>29.5</v>
      </c>
      <c r="G166" s="1123">
        <v>30.1</v>
      </c>
      <c r="H166" s="175">
        <v>32.299999999999997</v>
      </c>
      <c r="I166" s="175">
        <v>30.4</v>
      </c>
      <c r="J166" s="172"/>
      <c r="K166" s="1"/>
      <c r="L166" s="1"/>
      <c r="M166" s="1"/>
    </row>
    <row r="167" spans="1:13" ht="15.75" customHeight="1">
      <c r="A167" s="1"/>
      <c r="B167" s="182" t="s">
        <v>902</v>
      </c>
      <c r="C167" s="187"/>
      <c r="D167" s="187"/>
      <c r="E167" s="998">
        <v>544.79999999999995</v>
      </c>
      <c r="F167" s="1126">
        <v>543</v>
      </c>
      <c r="G167" s="1127">
        <v>542.20000000000005</v>
      </c>
      <c r="H167" s="200">
        <v>526</v>
      </c>
      <c r="I167" s="200">
        <v>545.79999999999995</v>
      </c>
      <c r="J167" s="172"/>
      <c r="K167" s="517"/>
      <c r="L167" s="1"/>
      <c r="M167" s="1"/>
    </row>
    <row r="168" spans="1:13" ht="15.75" customHeight="1" thickBot="1">
      <c r="A168" s="1"/>
      <c r="B168" s="183" t="s">
        <v>336</v>
      </c>
      <c r="C168" s="188"/>
      <c r="D168" s="188"/>
      <c r="E168" s="996">
        <v>574.6</v>
      </c>
      <c r="F168" s="1128">
        <v>572.5</v>
      </c>
      <c r="G168" s="1128">
        <v>572.30000000000007</v>
      </c>
      <c r="H168" s="201">
        <v>558.29999999999995</v>
      </c>
      <c r="I168" s="201">
        <v>576.20000000000005</v>
      </c>
      <c r="J168" s="172"/>
      <c r="K168" s="1"/>
      <c r="L168" s="1"/>
      <c r="M168" s="1"/>
    </row>
    <row r="169" spans="1:13" ht="15.75" customHeight="1">
      <c r="A169" s="1"/>
      <c r="B169" s="1255"/>
      <c r="C169" s="1255"/>
      <c r="D169" s="1255"/>
      <c r="E169" s="1255"/>
      <c r="F169" s="1255"/>
      <c r="G169" s="1255"/>
      <c r="H169" s="1255"/>
      <c r="I169" s="1255"/>
      <c r="J169" s="172"/>
      <c r="K169" s="1"/>
      <c r="L169" s="1"/>
      <c r="M169" s="1"/>
    </row>
    <row r="170" spans="1:13" ht="15" customHeight="1">
      <c r="A170" s="1"/>
      <c r="B170" s="202"/>
      <c r="C170" s="172"/>
      <c r="D170" s="172"/>
      <c r="E170" s="172"/>
      <c r="F170" s="172"/>
      <c r="G170" s="172"/>
      <c r="H170" s="172"/>
      <c r="I170" s="172"/>
      <c r="J170" s="172"/>
      <c r="K170" s="1"/>
      <c r="L170" s="1"/>
      <c r="M170" s="1"/>
    </row>
    <row r="171" spans="1:13" ht="15" customHeight="1">
      <c r="A171" s="1"/>
      <c r="B171" s="1308" t="s">
        <v>903</v>
      </c>
      <c r="C171" s="1289"/>
      <c r="D171" s="1289"/>
      <c r="E171" s="597">
        <v>2024</v>
      </c>
      <c r="F171" s="540" t="s">
        <v>315</v>
      </c>
      <c r="G171" s="540" t="s">
        <v>316</v>
      </c>
      <c r="H171" s="540" t="s">
        <v>317</v>
      </c>
      <c r="I171" s="540" t="s">
        <v>318</v>
      </c>
      <c r="J171" s="172"/>
      <c r="K171" s="1"/>
      <c r="L171" s="1"/>
      <c r="M171" s="1"/>
    </row>
    <row r="172" spans="1:13" ht="15.75" customHeight="1">
      <c r="A172" s="1"/>
      <c r="B172" s="203" t="s">
        <v>904</v>
      </c>
      <c r="C172" s="204"/>
      <c r="D172" s="204"/>
      <c r="E172" s="615"/>
      <c r="F172" s="223"/>
      <c r="G172" s="1051"/>
      <c r="H172" s="168"/>
      <c r="I172" s="168"/>
      <c r="J172" s="1189"/>
      <c r="K172" s="1"/>
      <c r="L172" s="1"/>
      <c r="M172" s="1"/>
    </row>
    <row r="173" spans="1:13" ht="15.75" customHeight="1">
      <c r="A173" s="1"/>
      <c r="B173" s="18" t="s">
        <v>905</v>
      </c>
      <c r="C173" s="1309"/>
      <c r="D173" s="1309"/>
      <c r="E173" s="994">
        <v>14.8</v>
      </c>
      <c r="F173" s="1129">
        <v>15.2</v>
      </c>
      <c r="G173" s="1130">
        <v>16.7</v>
      </c>
      <c r="H173" s="178">
        <v>19.5</v>
      </c>
      <c r="I173" s="178">
        <v>19.3</v>
      </c>
      <c r="J173" s="6"/>
      <c r="K173" s="1"/>
      <c r="L173" s="1"/>
      <c r="M173" s="1"/>
    </row>
    <row r="174" spans="1:13" ht="15.75" customHeight="1">
      <c r="A174" s="1"/>
      <c r="B174" s="18" t="s">
        <v>906</v>
      </c>
      <c r="C174" s="1309"/>
      <c r="D174" s="1309"/>
      <c r="E174" s="994">
        <v>3</v>
      </c>
      <c r="F174" s="1131">
        <v>2.2000000000000002</v>
      </c>
      <c r="G174" s="1132">
        <v>1.8</v>
      </c>
      <c r="H174" s="176">
        <v>1.9</v>
      </c>
      <c r="I174" s="178">
        <v>1.4</v>
      </c>
      <c r="J174" s="6"/>
      <c r="K174" s="1"/>
      <c r="L174" s="1"/>
      <c r="M174" s="1"/>
    </row>
    <row r="175" spans="1:13" ht="15.75" customHeight="1">
      <c r="A175" s="1"/>
      <c r="B175" s="18" t="s">
        <v>907</v>
      </c>
      <c r="C175" s="186"/>
      <c r="D175" s="186"/>
      <c r="E175" s="994">
        <v>4.4000000000000004</v>
      </c>
      <c r="F175" s="1125">
        <v>4.4000000000000004</v>
      </c>
      <c r="G175" s="175">
        <v>4.5</v>
      </c>
      <c r="H175" s="176">
        <v>4.5</v>
      </c>
      <c r="I175" s="178">
        <v>4.5</v>
      </c>
      <c r="J175" s="6"/>
      <c r="K175" s="1"/>
      <c r="L175" s="1"/>
      <c r="M175" s="1"/>
    </row>
    <row r="176" spans="1:13" ht="15.75" customHeight="1">
      <c r="A176" s="1"/>
      <c r="B176" s="18" t="s">
        <v>908</v>
      </c>
      <c r="C176" s="186"/>
      <c r="D176" s="186"/>
      <c r="E176" s="994">
        <v>6.8</v>
      </c>
      <c r="F176" s="178">
        <v>6.8</v>
      </c>
      <c r="G176" s="176">
        <v>6.5</v>
      </c>
      <c r="H176" s="176">
        <v>5.9</v>
      </c>
      <c r="I176" s="178">
        <v>5.0999999999999996</v>
      </c>
      <c r="J176" s="6"/>
      <c r="K176" s="1"/>
      <c r="L176" s="1"/>
      <c r="M176" s="1"/>
    </row>
    <row r="177" spans="1:13" ht="15.75" customHeight="1">
      <c r="A177" s="1"/>
      <c r="B177" s="18" t="s">
        <v>909</v>
      </c>
      <c r="C177" s="186"/>
      <c r="D177" s="186"/>
      <c r="E177" s="994">
        <v>0.1</v>
      </c>
      <c r="F177" s="178">
        <v>0.1</v>
      </c>
      <c r="G177" s="176">
        <v>0.1</v>
      </c>
      <c r="H177" s="176">
        <v>0.1</v>
      </c>
      <c r="I177" s="178">
        <v>0</v>
      </c>
      <c r="J177" s="6"/>
      <c r="K177" s="1"/>
      <c r="L177" s="1"/>
      <c r="M177" s="1"/>
    </row>
    <row r="178" spans="1:13" ht="15.75" customHeight="1">
      <c r="A178" s="1"/>
      <c r="B178" s="18" t="s">
        <v>910</v>
      </c>
      <c r="C178" s="186"/>
      <c r="D178" s="186"/>
      <c r="E178" s="994">
        <v>0.7</v>
      </c>
      <c r="F178" s="178">
        <v>0.8</v>
      </c>
      <c r="G178" s="176">
        <v>0.5</v>
      </c>
      <c r="H178" s="176">
        <v>0.4</v>
      </c>
      <c r="I178" s="178">
        <v>0.1</v>
      </c>
      <c r="J178" s="6"/>
      <c r="K178" s="1"/>
      <c r="L178" s="1"/>
      <c r="M178" s="1"/>
    </row>
    <row r="179" spans="1:13" ht="15.75" customHeight="1">
      <c r="A179" s="1"/>
      <c r="B179" s="18" t="s">
        <v>911</v>
      </c>
      <c r="C179" s="186"/>
      <c r="D179" s="186"/>
      <c r="E179" s="995" t="s">
        <v>912</v>
      </c>
      <c r="F179" s="520" t="s">
        <v>913</v>
      </c>
      <c r="G179" s="169" t="s">
        <v>913</v>
      </c>
      <c r="H179" s="169" t="s">
        <v>913</v>
      </c>
      <c r="I179" s="169" t="s">
        <v>913</v>
      </c>
      <c r="J179" s="205"/>
      <c r="K179" s="1"/>
      <c r="L179" s="1"/>
      <c r="M179" s="1"/>
    </row>
    <row r="180" spans="1:13" ht="15.75" customHeight="1">
      <c r="A180" s="1"/>
      <c r="B180" s="206" t="s">
        <v>914</v>
      </c>
      <c r="C180" s="207"/>
      <c r="D180" s="207"/>
      <c r="E180" s="995"/>
      <c r="F180" s="520"/>
      <c r="G180" s="169"/>
      <c r="H180" s="169"/>
      <c r="I180" s="169"/>
      <c r="J180" s="205"/>
      <c r="K180" s="1"/>
      <c r="L180" s="1"/>
      <c r="M180" s="1"/>
    </row>
    <row r="181" spans="1:13" ht="15.75" customHeight="1">
      <c r="A181" s="1"/>
      <c r="B181" s="18" t="s">
        <v>915</v>
      </c>
      <c r="C181" s="186"/>
      <c r="D181" s="186"/>
      <c r="E181" s="994">
        <v>2.1</v>
      </c>
      <c r="F181" s="178">
        <v>2.4</v>
      </c>
      <c r="G181" s="176">
        <v>2.2999999999999998</v>
      </c>
      <c r="H181" s="176">
        <v>2.7</v>
      </c>
      <c r="I181" s="176">
        <v>3</v>
      </c>
      <c r="J181" s="6"/>
      <c r="K181" s="1"/>
      <c r="L181" s="1"/>
      <c r="M181" s="1"/>
    </row>
    <row r="182" spans="1:13" ht="15.75" customHeight="1">
      <c r="A182" s="1"/>
      <c r="B182" s="18" t="s">
        <v>916</v>
      </c>
      <c r="C182" s="186"/>
      <c r="D182" s="186"/>
      <c r="E182" s="995"/>
      <c r="F182" s="520"/>
      <c r="G182" s="169" t="s">
        <v>917</v>
      </c>
      <c r="H182" s="169"/>
      <c r="I182" s="169"/>
      <c r="J182" s="6"/>
      <c r="K182" s="1"/>
      <c r="L182" s="1"/>
      <c r="M182" s="1"/>
    </row>
    <row r="183" spans="1:13" ht="15.75" customHeight="1">
      <c r="A183" s="1"/>
      <c r="B183" s="208" t="s">
        <v>918</v>
      </c>
      <c r="C183" s="186"/>
      <c r="D183" s="186"/>
      <c r="E183" s="994">
        <v>395.9</v>
      </c>
      <c r="F183" s="178">
        <v>399.9</v>
      </c>
      <c r="G183" s="176">
        <v>386.6</v>
      </c>
      <c r="H183" s="176">
        <v>364.6</v>
      </c>
      <c r="I183" s="176">
        <v>376.4</v>
      </c>
      <c r="J183" s="6"/>
      <c r="K183" s="1"/>
      <c r="L183" s="1"/>
      <c r="M183" s="1"/>
    </row>
    <row r="184" spans="1:13" ht="15.75" customHeight="1">
      <c r="A184" s="1"/>
      <c r="B184" s="437" t="s">
        <v>919</v>
      </c>
      <c r="C184" s="186"/>
      <c r="D184" s="186"/>
      <c r="E184" s="994">
        <v>134</v>
      </c>
      <c r="F184" s="1125">
        <v>127.1</v>
      </c>
      <c r="G184" s="1125">
        <v>138.20000000000002</v>
      </c>
      <c r="H184" s="176">
        <v>144.5</v>
      </c>
      <c r="I184" s="176">
        <v>152</v>
      </c>
      <c r="J184" s="6"/>
      <c r="K184" s="1"/>
      <c r="L184" s="1"/>
      <c r="M184" s="1"/>
    </row>
    <row r="185" spans="1:13" ht="15.75" customHeight="1">
      <c r="A185" s="1"/>
      <c r="B185" s="208" t="s">
        <v>920</v>
      </c>
      <c r="C185" s="186"/>
      <c r="D185" s="186"/>
      <c r="E185" s="994">
        <v>4.5</v>
      </c>
      <c r="F185" s="178">
        <v>4.9000000000000004</v>
      </c>
      <c r="G185" s="176">
        <v>5.9</v>
      </c>
      <c r="H185" s="176">
        <v>4.9000000000000004</v>
      </c>
      <c r="I185" s="176">
        <v>5.8</v>
      </c>
      <c r="J185" s="6"/>
      <c r="K185" s="1"/>
      <c r="L185" s="1"/>
      <c r="M185" s="1"/>
    </row>
    <row r="186" spans="1:13" ht="15.75" customHeight="1">
      <c r="A186" s="1"/>
      <c r="B186" s="208" t="s">
        <v>921</v>
      </c>
      <c r="C186" s="186"/>
      <c r="D186" s="186"/>
      <c r="E186" s="994">
        <v>0.7</v>
      </c>
      <c r="F186" s="178">
        <v>0.5</v>
      </c>
      <c r="G186" s="176">
        <v>0.5</v>
      </c>
      <c r="H186" s="176">
        <v>0.5</v>
      </c>
      <c r="I186" s="176">
        <v>0.6</v>
      </c>
      <c r="J186" s="6"/>
      <c r="K186" s="1"/>
      <c r="L186" s="1"/>
      <c r="M186" s="1"/>
    </row>
    <row r="187" spans="1:13" ht="15.75" customHeight="1">
      <c r="A187" s="1"/>
      <c r="B187" s="208" t="s">
        <v>922</v>
      </c>
      <c r="C187" s="186"/>
      <c r="D187" s="186"/>
      <c r="E187" s="994">
        <v>6.6</v>
      </c>
      <c r="F187" s="178">
        <v>7</v>
      </c>
      <c r="G187" s="176">
        <v>7.1</v>
      </c>
      <c r="H187" s="176">
        <v>7.2</v>
      </c>
      <c r="I187" s="176">
        <v>6</v>
      </c>
      <c r="J187" s="6"/>
      <c r="K187" s="1"/>
      <c r="L187" s="1"/>
      <c r="M187" s="1"/>
    </row>
    <row r="188" spans="1:13" ht="15.75" customHeight="1">
      <c r="A188" s="1"/>
      <c r="B188" s="208" t="s">
        <v>923</v>
      </c>
      <c r="C188" s="186"/>
      <c r="D188" s="186"/>
      <c r="E188" s="994">
        <v>1</v>
      </c>
      <c r="F188" s="178">
        <v>1.2</v>
      </c>
      <c r="G188" s="176">
        <v>1.6</v>
      </c>
      <c r="H188" s="176">
        <v>1.6</v>
      </c>
      <c r="I188" s="176">
        <v>2</v>
      </c>
      <c r="J188" s="6"/>
      <c r="K188" s="1"/>
      <c r="L188" s="1"/>
      <c r="M188" s="1"/>
    </row>
    <row r="189" spans="1:13" ht="15.75" customHeight="1">
      <c r="A189" s="1"/>
      <c r="B189" s="18" t="s">
        <v>924</v>
      </c>
      <c r="C189" s="186"/>
      <c r="D189" s="186"/>
      <c r="E189" s="995" t="s">
        <v>925</v>
      </c>
      <c r="F189" s="520" t="s">
        <v>913</v>
      </c>
      <c r="G189" s="169" t="s">
        <v>913</v>
      </c>
      <c r="H189" s="169" t="s">
        <v>913</v>
      </c>
      <c r="I189" s="169" t="s">
        <v>913</v>
      </c>
      <c r="J189" s="205"/>
      <c r="K189" s="1"/>
      <c r="L189" s="1"/>
      <c r="M189" s="1"/>
    </row>
    <row r="190" spans="1:13" ht="15.75" customHeight="1">
      <c r="A190" s="1"/>
      <c r="B190" s="18" t="s">
        <v>926</v>
      </c>
      <c r="C190" s="186"/>
      <c r="D190" s="186"/>
      <c r="E190" s="995" t="s">
        <v>912</v>
      </c>
      <c r="F190" s="520" t="s">
        <v>913</v>
      </c>
      <c r="G190" s="169" t="s">
        <v>913</v>
      </c>
      <c r="H190" s="169" t="s">
        <v>913</v>
      </c>
      <c r="I190" s="169" t="s">
        <v>913</v>
      </c>
      <c r="J190" s="209"/>
      <c r="K190" s="1"/>
      <c r="L190" s="1"/>
      <c r="M190" s="1"/>
    </row>
    <row r="191" spans="1:13" ht="15.75" customHeight="1">
      <c r="A191" s="1"/>
      <c r="B191" s="18" t="s">
        <v>927</v>
      </c>
      <c r="C191" s="186"/>
      <c r="D191" s="186"/>
      <c r="E191" s="995" t="s">
        <v>912</v>
      </c>
      <c r="F191" s="520" t="s">
        <v>913</v>
      </c>
      <c r="G191" s="169" t="s">
        <v>913</v>
      </c>
      <c r="H191" s="169" t="s">
        <v>913</v>
      </c>
      <c r="I191" s="169" t="s">
        <v>913</v>
      </c>
      <c r="J191" s="209"/>
      <c r="K191" s="1"/>
      <c r="L191" s="1"/>
      <c r="M191" s="1"/>
    </row>
    <row r="192" spans="1:13" ht="15.75" customHeight="1">
      <c r="A192" s="1"/>
      <c r="B192" s="18" t="s">
        <v>928</v>
      </c>
      <c r="C192" s="186"/>
      <c r="D192" s="186"/>
      <c r="E192" s="995" t="s">
        <v>912</v>
      </c>
      <c r="F192" s="520" t="s">
        <v>913</v>
      </c>
      <c r="G192" s="169" t="s">
        <v>913</v>
      </c>
      <c r="H192" s="169" t="s">
        <v>913</v>
      </c>
      <c r="I192" s="169" t="s">
        <v>913</v>
      </c>
      <c r="J192" s="209"/>
      <c r="K192" s="1"/>
      <c r="L192" s="1"/>
      <c r="M192" s="1"/>
    </row>
    <row r="193" spans="1:13" ht="15.75" customHeight="1">
      <c r="A193" s="1"/>
      <c r="B193" s="182" t="s">
        <v>929</v>
      </c>
      <c r="C193" s="187"/>
      <c r="D193" s="187"/>
      <c r="E193" s="995" t="s">
        <v>930</v>
      </c>
      <c r="F193" s="521" t="s">
        <v>913</v>
      </c>
      <c r="G193" s="210" t="s">
        <v>913</v>
      </c>
      <c r="H193" s="210" t="s">
        <v>913</v>
      </c>
      <c r="I193" s="169" t="s">
        <v>913</v>
      </c>
      <c r="J193" s="209"/>
      <c r="K193" s="1"/>
      <c r="L193" s="1"/>
      <c r="M193" s="1"/>
    </row>
    <row r="194" spans="1:13" ht="15.75" customHeight="1" thickBot="1">
      <c r="A194" s="1"/>
      <c r="B194" s="183" t="s">
        <v>336</v>
      </c>
      <c r="C194" s="188"/>
      <c r="D194" s="188"/>
      <c r="E194" s="996">
        <v>574.6</v>
      </c>
      <c r="F194" s="1128">
        <v>572.5</v>
      </c>
      <c r="G194" s="1128">
        <v>572.30000000000007</v>
      </c>
      <c r="H194" s="211">
        <v>558.29999999999995</v>
      </c>
      <c r="I194" s="197">
        <v>576.20000000000005</v>
      </c>
      <c r="J194" s="209"/>
      <c r="K194" s="1"/>
      <c r="L194" s="1"/>
      <c r="M194" s="1"/>
    </row>
    <row r="195" spans="1:13" ht="15.75" customHeight="1">
      <c r="A195" s="1"/>
      <c r="B195" s="1317" t="s">
        <v>931</v>
      </c>
      <c r="C195" s="1307"/>
      <c r="D195" s="1307"/>
      <c r="E195" s="1307"/>
      <c r="F195" s="1307"/>
      <c r="G195" s="1307"/>
      <c r="H195" s="1307"/>
      <c r="I195" s="1307"/>
      <c r="J195" s="198"/>
      <c r="K195" s="1"/>
      <c r="L195" s="1"/>
      <c r="M195" s="1"/>
    </row>
    <row r="196" spans="1:13" ht="15.75" customHeight="1">
      <c r="A196" s="1"/>
      <c r="B196" s="1252" t="s">
        <v>932</v>
      </c>
      <c r="C196" s="1252"/>
      <c r="D196" s="1252"/>
      <c r="E196" s="1252"/>
      <c r="F196" s="1252"/>
      <c r="G196" s="1252"/>
      <c r="H196" s="1252"/>
      <c r="I196" s="34"/>
      <c r="J196" s="198"/>
      <c r="K196" s="1"/>
      <c r="L196" s="1"/>
      <c r="M196" s="1"/>
    </row>
    <row r="197" spans="1:13" ht="15.75" customHeight="1">
      <c r="A197" s="1"/>
      <c r="B197" s="1252" t="s">
        <v>933</v>
      </c>
      <c r="C197" s="1252"/>
      <c r="D197" s="1252"/>
      <c r="E197" s="1252"/>
      <c r="F197" s="1252"/>
      <c r="G197" s="1252"/>
      <c r="H197" s="1252"/>
      <c r="I197" s="34"/>
      <c r="J197" s="198"/>
      <c r="K197" s="1"/>
      <c r="L197" s="1"/>
      <c r="M197" s="1"/>
    </row>
    <row r="198" spans="1:13" ht="25.9" customHeight="1">
      <c r="A198" s="1"/>
      <c r="B198" s="1252" t="s">
        <v>934</v>
      </c>
      <c r="C198" s="1252"/>
      <c r="D198" s="1252"/>
      <c r="E198" s="1252"/>
      <c r="F198" s="1252"/>
      <c r="G198" s="1252"/>
      <c r="H198" s="1252"/>
      <c r="I198" s="1252"/>
      <c r="J198" s="198"/>
      <c r="K198" s="1"/>
      <c r="L198" s="1"/>
      <c r="M198" s="1"/>
    </row>
    <row r="199" spans="1:13" ht="24" customHeight="1">
      <c r="A199" s="1"/>
      <c r="B199" s="1252" t="s">
        <v>935</v>
      </c>
      <c r="C199" s="1252"/>
      <c r="D199" s="1252"/>
      <c r="E199" s="1252"/>
      <c r="F199" s="1252"/>
      <c r="G199" s="1252"/>
      <c r="H199" s="1252"/>
      <c r="I199" s="1252"/>
      <c r="J199" s="166"/>
    </row>
    <row r="200" spans="1:13" ht="24" customHeight="1">
      <c r="A200" s="1"/>
      <c r="B200" s="20"/>
      <c r="C200" s="20"/>
      <c r="D200" s="20"/>
      <c r="E200" s="20"/>
      <c r="F200" s="20"/>
      <c r="G200" s="20"/>
      <c r="H200" s="20"/>
      <c r="I200" s="20"/>
      <c r="J200" s="166"/>
    </row>
    <row r="201" spans="1:13" ht="15" customHeight="1">
      <c r="A201" s="1"/>
      <c r="B201" s="1308" t="s">
        <v>936</v>
      </c>
      <c r="C201" s="1289"/>
      <c r="D201" s="1289"/>
      <c r="E201" s="1318"/>
      <c r="F201" s="1289"/>
      <c r="G201" s="1289"/>
      <c r="H201" s="1308"/>
      <c r="I201" s="1289"/>
      <c r="J201" s="166"/>
      <c r="K201" s="1"/>
    </row>
    <row r="202" spans="1:13" ht="15" customHeight="1">
      <c r="A202" s="1"/>
      <c r="B202" s="1089" t="s">
        <v>937</v>
      </c>
      <c r="C202" s="1085"/>
      <c r="D202" s="1085"/>
      <c r="E202" s="1086"/>
      <c r="F202" s="1085"/>
      <c r="G202" s="1085"/>
      <c r="H202" s="1084"/>
      <c r="I202" s="1085"/>
      <c r="J202" s="166"/>
      <c r="K202" s="1"/>
    </row>
    <row r="203" spans="1:13" ht="30.75" customHeight="1">
      <c r="B203" s="203" t="s">
        <v>938</v>
      </c>
      <c r="C203" s="999">
        <v>29.8</v>
      </c>
      <c r="D203" s="1000"/>
      <c r="E203" s="1002" t="s">
        <v>939</v>
      </c>
      <c r="F203" s="999">
        <v>29.8</v>
      </c>
      <c r="G203" s="1001"/>
      <c r="H203" s="1002" t="s">
        <v>940</v>
      </c>
      <c r="I203" s="999">
        <v>544.79999999999995</v>
      </c>
      <c r="J203" s="1000"/>
      <c r="K203" s="166"/>
    </row>
    <row r="204" spans="1:13" ht="15" customHeight="1">
      <c r="B204" s="599" t="s">
        <v>941</v>
      </c>
      <c r="C204" s="600" t="s">
        <v>942</v>
      </c>
      <c r="D204" s="1"/>
      <c r="E204" s="599" t="s">
        <v>943</v>
      </c>
      <c r="F204" s="600" t="s">
        <v>942</v>
      </c>
      <c r="G204" s="212"/>
      <c r="H204" s="599" t="s">
        <v>941</v>
      </c>
      <c r="I204" s="600" t="s">
        <v>942</v>
      </c>
      <c r="J204" s="1"/>
      <c r="K204" s="1"/>
    </row>
    <row r="205" spans="1:13" ht="39.4" customHeight="1">
      <c r="B205" s="156" t="s">
        <v>944</v>
      </c>
      <c r="C205" s="612">
        <v>6.8</v>
      </c>
      <c r="D205" s="1"/>
      <c r="E205" s="156" t="s">
        <v>712</v>
      </c>
      <c r="F205" s="612">
        <v>23</v>
      </c>
      <c r="G205" s="212"/>
      <c r="H205" s="156" t="s">
        <v>945</v>
      </c>
      <c r="I205" s="612">
        <v>2.1</v>
      </c>
      <c r="J205" s="1"/>
      <c r="K205" s="166"/>
    </row>
    <row r="206" spans="1:13" ht="15.75" customHeight="1" thickBot="1">
      <c r="B206" s="162" t="s">
        <v>946</v>
      </c>
      <c r="C206" s="613">
        <v>0.9</v>
      </c>
      <c r="D206" s="1"/>
      <c r="E206" s="163" t="s">
        <v>947</v>
      </c>
      <c r="F206" s="619">
        <v>6.87</v>
      </c>
      <c r="G206" s="212"/>
      <c r="H206" s="162" t="s">
        <v>948</v>
      </c>
      <c r="I206" s="620"/>
      <c r="J206" s="1"/>
      <c r="K206" s="166"/>
    </row>
    <row r="207" spans="1:13" ht="24.4" customHeight="1">
      <c r="B207" s="162" t="s">
        <v>949</v>
      </c>
      <c r="C207" s="613">
        <v>7.1</v>
      </c>
      <c r="D207" s="1"/>
      <c r="E207" s="1255" t="s">
        <v>950</v>
      </c>
      <c r="F207" s="1255"/>
      <c r="G207" s="754"/>
      <c r="H207" s="438" t="s">
        <v>918</v>
      </c>
      <c r="I207" s="613">
        <v>395.9</v>
      </c>
      <c r="J207" s="754"/>
      <c r="K207" s="754"/>
    </row>
    <row r="208" spans="1:13" ht="24">
      <c r="B208" s="162" t="s">
        <v>951</v>
      </c>
      <c r="C208" s="613">
        <v>3</v>
      </c>
      <c r="D208" s="1"/>
      <c r="E208" s="214"/>
      <c r="F208" s="212"/>
      <c r="G208" s="212"/>
      <c r="H208" s="438" t="s">
        <v>919</v>
      </c>
      <c r="I208" s="613">
        <v>134</v>
      </c>
      <c r="J208" s="1"/>
      <c r="K208" s="166"/>
    </row>
    <row r="209" spans="1:11" ht="15.75" customHeight="1">
      <c r="B209" s="162" t="s">
        <v>952</v>
      </c>
      <c r="C209" s="613">
        <v>4.4000000000000004</v>
      </c>
      <c r="D209" s="1"/>
      <c r="E209" s="214"/>
      <c r="F209" s="212"/>
      <c r="G209" s="212"/>
      <c r="H209" s="438" t="s">
        <v>953</v>
      </c>
      <c r="I209" s="613">
        <v>4.5</v>
      </c>
      <c r="J209" s="1"/>
      <c r="K209" s="166"/>
    </row>
    <row r="210" spans="1:11" ht="15.75" customHeight="1">
      <c r="B210" s="162" t="s">
        <v>954</v>
      </c>
      <c r="C210" s="613">
        <v>6.8</v>
      </c>
      <c r="D210" s="1"/>
      <c r="E210" s="214"/>
      <c r="F210" s="212"/>
      <c r="G210" s="212"/>
      <c r="H210" s="438" t="s">
        <v>955</v>
      </c>
      <c r="I210" s="613">
        <v>0.7</v>
      </c>
      <c r="J210" s="1"/>
      <c r="K210" s="166"/>
    </row>
    <row r="211" spans="1:11" ht="15.75" customHeight="1" thickBot="1">
      <c r="B211" s="163" t="s">
        <v>956</v>
      </c>
      <c r="C211" s="619">
        <v>0.8</v>
      </c>
      <c r="D211" s="1"/>
      <c r="E211" s="214"/>
      <c r="F211" s="212"/>
      <c r="G211" s="212"/>
      <c r="H211" s="438" t="s">
        <v>922</v>
      </c>
      <c r="I211" s="613">
        <v>6.6</v>
      </c>
      <c r="J211" s="1"/>
      <c r="K211" s="166"/>
    </row>
    <row r="212" spans="1:11" ht="15.75" customHeight="1" thickBot="1">
      <c r="B212" s="215"/>
      <c r="C212" s="216"/>
      <c r="D212" s="214"/>
      <c r="E212" s="214"/>
      <c r="F212" s="212"/>
      <c r="G212" s="212"/>
      <c r="H212" s="1203" t="s">
        <v>923</v>
      </c>
      <c r="I212" s="619">
        <v>1</v>
      </c>
      <c r="J212" s="1"/>
      <c r="K212" s="166"/>
    </row>
    <row r="213" spans="1:11" ht="15" customHeight="1">
      <c r="B213" s="173"/>
      <c r="H213" s="213"/>
      <c r="I213" s="184"/>
    </row>
    <row r="214" spans="1:11" ht="15" customHeight="1">
      <c r="A214" s="1"/>
      <c r="B214" s="1005" t="s">
        <v>957</v>
      </c>
      <c r="C214" s="214"/>
      <c r="D214" s="214"/>
      <c r="E214" s="214"/>
      <c r="F214" s="214"/>
      <c r="G214" s="212"/>
      <c r="H214" s="212"/>
      <c r="I214" s="166"/>
      <c r="J214" s="166"/>
    </row>
    <row r="215" spans="1:11" ht="40.15" customHeight="1">
      <c r="B215" s="534" t="s">
        <v>958</v>
      </c>
      <c r="C215" s="601" t="s">
        <v>959</v>
      </c>
      <c r="D215" s="601" t="s">
        <v>960</v>
      </c>
      <c r="E215" s="564" t="s">
        <v>961</v>
      </c>
      <c r="F215" s="601" t="s">
        <v>962</v>
      </c>
      <c r="G215" s="564" t="s">
        <v>963</v>
      </c>
      <c r="H215" s="601" t="s">
        <v>964</v>
      </c>
    </row>
    <row r="216" spans="1:11" ht="15.75" customHeight="1">
      <c r="B216" s="217" t="s">
        <v>336</v>
      </c>
      <c r="C216" s="924">
        <v>23.87</v>
      </c>
      <c r="D216" s="924">
        <v>7.06</v>
      </c>
      <c r="E216" s="924">
        <v>0.86</v>
      </c>
      <c r="F216" s="218">
        <v>29.8</v>
      </c>
      <c r="G216" s="218">
        <v>542.70000000000005</v>
      </c>
      <c r="H216" s="218">
        <v>604.4</v>
      </c>
    </row>
    <row r="217" spans="1:11" ht="15.75" customHeight="1">
      <c r="B217" s="219" t="s">
        <v>965</v>
      </c>
      <c r="C217" s="1003">
        <v>5.12</v>
      </c>
      <c r="D217" s="1003">
        <v>4.78</v>
      </c>
      <c r="E217" s="1003">
        <v>0</v>
      </c>
      <c r="F217" s="934">
        <v>3.1</v>
      </c>
      <c r="G217" s="934">
        <v>382.6</v>
      </c>
      <c r="H217" s="934">
        <v>395.6</v>
      </c>
    </row>
    <row r="218" spans="1:11" ht="15.75" customHeight="1">
      <c r="B218" s="219" t="s">
        <v>350</v>
      </c>
      <c r="C218" s="1003">
        <v>11.49</v>
      </c>
      <c r="D218" s="1003">
        <v>1.72</v>
      </c>
      <c r="E218" s="1003">
        <v>0.34</v>
      </c>
      <c r="F218" s="934">
        <v>22.8</v>
      </c>
      <c r="G218" s="934">
        <v>134</v>
      </c>
      <c r="H218" s="934">
        <v>170.4</v>
      </c>
    </row>
    <row r="219" spans="1:11" ht="15.75" customHeight="1">
      <c r="B219" s="219" t="s">
        <v>351</v>
      </c>
      <c r="C219" s="1003">
        <v>3.15</v>
      </c>
      <c r="D219" s="1003">
        <v>0.01</v>
      </c>
      <c r="E219" s="1003">
        <v>0.1</v>
      </c>
      <c r="F219" s="934">
        <v>1</v>
      </c>
      <c r="G219" s="934">
        <v>0.7</v>
      </c>
      <c r="H219" s="934">
        <v>5</v>
      </c>
    </row>
    <row r="220" spans="1:11" ht="15.75" customHeight="1">
      <c r="B220" s="219" t="s">
        <v>966</v>
      </c>
      <c r="C220" s="1003">
        <v>1.55</v>
      </c>
      <c r="D220" s="1003">
        <v>0.45</v>
      </c>
      <c r="E220" s="1003">
        <v>0.42</v>
      </c>
      <c r="F220" s="934">
        <v>2.2999999999999998</v>
      </c>
      <c r="G220" s="934">
        <v>25.4</v>
      </c>
      <c r="H220" s="934">
        <v>30.1</v>
      </c>
    </row>
    <row r="221" spans="1:11" ht="15.75" customHeight="1" thickBot="1">
      <c r="B221" s="220" t="s">
        <v>967</v>
      </c>
      <c r="C221" s="1004">
        <v>2.56</v>
      </c>
      <c r="D221" s="1004">
        <v>0.1</v>
      </c>
      <c r="E221" s="1004">
        <v>0</v>
      </c>
      <c r="F221" s="933">
        <v>0.6</v>
      </c>
      <c r="G221" s="933">
        <v>0</v>
      </c>
      <c r="H221" s="933">
        <v>3.3</v>
      </c>
    </row>
    <row r="222" spans="1:11" ht="15.75" customHeight="1">
      <c r="B222" s="1155" t="s">
        <v>968</v>
      </c>
      <c r="C222" s="221"/>
      <c r="D222" s="221"/>
      <c r="E222" s="221"/>
      <c r="F222" s="222"/>
      <c r="G222" s="222"/>
      <c r="H222" s="222"/>
    </row>
    <row r="223" spans="1:11" ht="15" customHeight="1">
      <c r="B223" s="1316" t="s">
        <v>969</v>
      </c>
      <c r="C223" s="1316"/>
      <c r="D223" s="1316"/>
      <c r="E223" s="1316"/>
      <c r="F223" s="223"/>
      <c r="G223" s="223"/>
      <c r="H223" s="223"/>
    </row>
    <row r="224" spans="1:11" ht="15" customHeight="1">
      <c r="B224" s="1157"/>
      <c r="C224" s="224"/>
      <c r="D224" s="224"/>
      <c r="E224" s="224"/>
      <c r="F224" s="225"/>
      <c r="G224" s="225"/>
      <c r="H224" s="225"/>
    </row>
    <row r="225" spans="2:8" ht="15.75" customHeight="1">
      <c r="B225" s="356" t="s">
        <v>696</v>
      </c>
      <c r="C225" s="1122"/>
      <c r="D225" s="356"/>
      <c r="E225" s="355"/>
      <c r="F225" s="22"/>
      <c r="G225" s="22"/>
      <c r="H225" s="22"/>
    </row>
  </sheetData>
  <sheetProtection algorithmName="SHA-512" hashValue="9udtDyFm7AZuD/bqap6VoJ4We337vDs8YK7/W0DIcGxsTohCoXDT166P8wQD/dVgo56Yd2sDSYJzQ+BRMplrCQ==" saltValue="c8wkNNAzfBC9uKk5xCuKLg==" spinCount="100000" sheet="1" objects="1" scenarios="1"/>
  <mergeCells count="44">
    <mergeCell ref="B68:D68"/>
    <mergeCell ref="B54:H54"/>
    <mergeCell ref="B223:E223"/>
    <mergeCell ref="B198:I198"/>
    <mergeCell ref="B195:I195"/>
    <mergeCell ref="B196:H196"/>
    <mergeCell ref="B197:H197"/>
    <mergeCell ref="B199:I199"/>
    <mergeCell ref="E207:F207"/>
    <mergeCell ref="B201:D201"/>
    <mergeCell ref="E201:G201"/>
    <mergeCell ref="H201:I201"/>
    <mergeCell ref="B88:J88"/>
    <mergeCell ref="B87:J87"/>
    <mergeCell ref="B74:D74"/>
    <mergeCell ref="B76:D76"/>
    <mergeCell ref="B79:C79"/>
    <mergeCell ref="B101:H101"/>
    <mergeCell ref="B91:C91"/>
    <mergeCell ref="B169:I169"/>
    <mergeCell ref="C174:D174"/>
    <mergeCell ref="C173:D173"/>
    <mergeCell ref="B171:D171"/>
    <mergeCell ref="B103:C103"/>
    <mergeCell ref="B105:C105"/>
    <mergeCell ref="B151:C151"/>
    <mergeCell ref="B162:F162"/>
    <mergeCell ref="B39:I39"/>
    <mergeCell ref="B41:I41"/>
    <mergeCell ref="B66:I66"/>
    <mergeCell ref="B26:D26"/>
    <mergeCell ref="B14:E14"/>
    <mergeCell ref="B37:I37"/>
    <mergeCell ref="B36:I36"/>
    <mergeCell ref="B38:I38"/>
    <mergeCell ref="B40:I40"/>
    <mergeCell ref="B15:E15"/>
    <mergeCell ref="B16:E16"/>
    <mergeCell ref="B23:E23"/>
    <mergeCell ref="B5:C5"/>
    <mergeCell ref="H2:I2"/>
    <mergeCell ref="B7:D7"/>
    <mergeCell ref="B13:E13"/>
    <mergeCell ref="B6:E6"/>
  </mergeCells>
  <pageMargins left="0.25" right="0.25" top="0.75" bottom="0.75" header="0.3" footer="0.3"/>
  <pageSetup paperSize="9" fitToHeight="0" orientation="landscape" r:id="rId1"/>
  <ignoredErrors>
    <ignoredError sqref="F165:I165 F171:I171 E8 D8 G80:J80 F26:I26 D10 D12 F35:I35 F34:H34 F28:I28 F27:G27 F30:I30 F29:G29 I29 F32:I32 F31:G31 I31 G82:J82 H81 G84:J84 G83:I83 H86 G85:I85 J8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53"/>
  <sheetViews>
    <sheetView showGridLines="0" showRuler="0" zoomScaleNormal="100" workbookViewId="0">
      <selection activeCell="B13" sqref="B13:G13"/>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9.149999999999999" customHeight="1">
      <c r="A2" s="1"/>
      <c r="B2" s="6"/>
      <c r="C2" s="1"/>
      <c r="D2" s="1"/>
      <c r="E2" s="1"/>
      <c r="F2" s="1250" t="s">
        <v>0</v>
      </c>
      <c r="G2" s="1250"/>
    </row>
    <row r="3" spans="1:7" ht="15" customHeight="1">
      <c r="A3" s="1"/>
      <c r="B3" s="1"/>
      <c r="C3" s="1"/>
      <c r="D3" s="1"/>
      <c r="E3" s="1"/>
      <c r="F3" s="1"/>
      <c r="G3" s="1"/>
    </row>
    <row r="4" spans="1:7" ht="15" customHeight="1">
      <c r="A4" s="1"/>
      <c r="B4" s="1"/>
      <c r="C4" s="1"/>
      <c r="D4" s="1"/>
      <c r="E4" s="1"/>
      <c r="F4" s="1"/>
      <c r="G4" s="1"/>
    </row>
    <row r="5" spans="1:7" ht="19.149999999999999" customHeight="1">
      <c r="A5" s="1"/>
      <c r="B5" s="551" t="s">
        <v>970</v>
      </c>
      <c r="C5" s="229"/>
      <c r="D5" s="230"/>
      <c r="E5" s="230"/>
      <c r="F5" s="230"/>
      <c r="G5" s="230"/>
    </row>
    <row r="6" spans="1:7" ht="15" customHeight="1">
      <c r="A6" s="1"/>
      <c r="B6" s="534" t="s">
        <v>971</v>
      </c>
      <c r="C6" s="597"/>
      <c r="D6" s="597"/>
      <c r="E6" s="597"/>
      <c r="F6" s="597"/>
      <c r="G6" s="597"/>
    </row>
    <row r="7" spans="1:7" ht="155.25" customHeight="1">
      <c r="A7" s="1"/>
      <c r="B7" s="1263" t="s">
        <v>972</v>
      </c>
      <c r="C7" s="1263"/>
      <c r="D7" s="1263"/>
      <c r="E7" s="1263"/>
      <c r="F7" s="1263"/>
      <c r="G7" s="1263"/>
    </row>
    <row r="8" spans="1:7" ht="15" customHeight="1">
      <c r="A8" s="27"/>
      <c r="B8" s="231"/>
      <c r="C8" s="23"/>
      <c r="D8" s="23"/>
      <c r="E8" s="23"/>
      <c r="F8" s="23"/>
      <c r="G8" s="23"/>
    </row>
    <row r="9" spans="1:7" ht="15" customHeight="1">
      <c r="A9" s="27"/>
      <c r="B9" s="534" t="s">
        <v>973</v>
      </c>
      <c r="C9" s="597"/>
      <c r="D9" s="597"/>
      <c r="E9" s="597"/>
      <c r="F9" s="597"/>
      <c r="G9" s="597"/>
    </row>
    <row r="10" spans="1:7" ht="135.75" customHeight="1">
      <c r="A10" s="27"/>
      <c r="B10" s="1299" t="s">
        <v>974</v>
      </c>
      <c r="C10" s="1299"/>
      <c r="D10" s="1299"/>
      <c r="E10" s="1299"/>
      <c r="F10" s="1299"/>
      <c r="G10" s="1299"/>
    </row>
    <row r="11" spans="1:7" ht="15" customHeight="1">
      <c r="A11" s="27"/>
      <c r="B11" s="232"/>
      <c r="C11" s="23"/>
      <c r="D11" s="23"/>
      <c r="E11" s="23"/>
      <c r="F11" s="23"/>
      <c r="G11" s="23"/>
    </row>
    <row r="12" spans="1:7" ht="15" customHeight="1">
      <c r="A12" s="27"/>
      <c r="B12" s="534" t="s">
        <v>975</v>
      </c>
      <c r="C12" s="597"/>
      <c r="D12" s="597"/>
      <c r="E12" s="597"/>
      <c r="F12" s="597"/>
      <c r="G12" s="597"/>
    </row>
    <row r="13" spans="1:7" ht="147.75" customHeight="1">
      <c r="A13" s="1"/>
      <c r="B13" s="1299" t="s">
        <v>976</v>
      </c>
      <c r="C13" s="1299"/>
      <c r="D13" s="1299"/>
      <c r="E13" s="1299"/>
      <c r="F13" s="1299"/>
      <c r="G13" s="1299"/>
    </row>
    <row r="14" spans="1:7" ht="15" customHeight="1">
      <c r="A14" s="1"/>
      <c r="B14" s="232"/>
      <c r="C14" s="23"/>
      <c r="D14" s="23"/>
      <c r="E14" s="23"/>
      <c r="F14" s="23"/>
      <c r="G14" s="23"/>
    </row>
    <row r="15" spans="1:7" ht="15" customHeight="1">
      <c r="A15" s="1"/>
      <c r="B15" s="534" t="s">
        <v>977</v>
      </c>
      <c r="C15" s="597"/>
      <c r="D15" s="597"/>
      <c r="E15" s="597"/>
      <c r="F15" s="597"/>
      <c r="G15" s="597"/>
    </row>
    <row r="16" spans="1:7" ht="162.75" customHeight="1">
      <c r="A16" s="1"/>
      <c r="B16" s="1263" t="s">
        <v>978</v>
      </c>
      <c r="C16" s="1263"/>
      <c r="D16" s="1263"/>
      <c r="E16" s="1263"/>
      <c r="F16" s="1263"/>
      <c r="G16" s="1263"/>
    </row>
    <row r="17" spans="1:7" ht="15" customHeight="1">
      <c r="A17" s="1"/>
      <c r="B17" s="231"/>
      <c r="C17" s="23"/>
      <c r="D17" s="23"/>
      <c r="E17" s="23"/>
      <c r="F17" s="23"/>
      <c r="G17" s="23"/>
    </row>
    <row r="18" spans="1:7" ht="15" customHeight="1">
      <c r="A18" s="1"/>
      <c r="B18" s="534" t="s">
        <v>979</v>
      </c>
      <c r="C18" s="597"/>
      <c r="D18" s="597"/>
      <c r="E18" s="597"/>
      <c r="F18" s="597"/>
      <c r="G18" s="597"/>
    </row>
    <row r="19" spans="1:7" ht="59.25" customHeight="1">
      <c r="A19" s="1"/>
      <c r="B19" s="1299" t="s">
        <v>980</v>
      </c>
      <c r="C19" s="1299"/>
      <c r="D19" s="1299"/>
      <c r="E19" s="1299"/>
      <c r="F19" s="1299"/>
      <c r="G19" s="1299"/>
    </row>
    <row r="20" spans="1:7" ht="15" customHeight="1">
      <c r="A20" s="1"/>
      <c r="B20" s="232"/>
      <c r="C20" s="23"/>
      <c r="D20" s="23"/>
      <c r="E20" s="23"/>
      <c r="F20" s="23"/>
      <c r="G20" s="23"/>
    </row>
    <row r="21" spans="1:7" ht="15" customHeight="1">
      <c r="B21" s="534" t="s">
        <v>981</v>
      </c>
      <c r="C21" s="597"/>
      <c r="D21" s="597"/>
      <c r="E21" s="597"/>
      <c r="F21" s="597"/>
      <c r="G21" s="597"/>
    </row>
    <row r="22" spans="1:7" ht="60.75" customHeight="1">
      <c r="B22" s="1299" t="s">
        <v>982</v>
      </c>
      <c r="C22" s="1263"/>
      <c r="D22" s="1263"/>
      <c r="E22" s="1263"/>
      <c r="F22" s="1263"/>
      <c r="G22" s="1263"/>
    </row>
    <row r="23" spans="1:7" ht="15" customHeight="1">
      <c r="C23" s="23"/>
      <c r="D23" s="23"/>
      <c r="E23" s="23"/>
      <c r="F23" s="23"/>
      <c r="G23" s="23"/>
    </row>
    <row r="24" spans="1:7" ht="15" customHeight="1">
      <c r="A24" s="1"/>
      <c r="B24" s="534" t="s">
        <v>983</v>
      </c>
      <c r="C24" s="597"/>
      <c r="D24" s="597"/>
      <c r="E24" s="597"/>
      <c r="F24" s="597"/>
      <c r="G24" s="597"/>
    </row>
    <row r="25" spans="1:7" ht="198" customHeight="1">
      <c r="A25" s="1"/>
      <c r="B25" s="1320" t="s">
        <v>984</v>
      </c>
      <c r="C25" s="1320"/>
      <c r="D25" s="1320"/>
      <c r="E25" s="1320"/>
      <c r="F25" s="1320"/>
      <c r="G25" s="1320"/>
    </row>
    <row r="26" spans="1:7" ht="15" customHeight="1">
      <c r="A26" s="1"/>
      <c r="B26" s="233"/>
      <c r="C26" s="234"/>
      <c r="D26" s="234"/>
      <c r="E26" s="234"/>
      <c r="F26" s="234"/>
      <c r="G26" s="234"/>
    </row>
    <row r="27" spans="1:7" ht="15" customHeight="1">
      <c r="A27" s="1"/>
      <c r="B27" s="58"/>
      <c r="C27" s="59"/>
      <c r="D27" s="59"/>
      <c r="E27" s="59"/>
      <c r="F27" s="59"/>
      <c r="G27" s="59"/>
    </row>
    <row r="28" spans="1:7" ht="15" customHeight="1">
      <c r="A28" s="1"/>
      <c r="B28" s="58"/>
      <c r="C28" s="59"/>
      <c r="D28" s="59"/>
      <c r="E28" s="59"/>
      <c r="F28" s="59"/>
      <c r="G28" s="59"/>
    </row>
    <row r="29" spans="1:7" ht="15" customHeight="1">
      <c r="A29" s="1"/>
      <c r="B29" s="58"/>
      <c r="C29" s="59"/>
      <c r="D29" s="59"/>
      <c r="E29" s="59"/>
      <c r="F29" s="59"/>
      <c r="G29" s="59"/>
    </row>
    <row r="30" spans="1:7" ht="15" customHeight="1">
      <c r="A30" s="1"/>
      <c r="B30" s="58"/>
      <c r="C30" s="59"/>
      <c r="D30" s="59"/>
      <c r="E30" s="59"/>
      <c r="F30" s="59"/>
      <c r="G30" s="59"/>
    </row>
    <row r="31" spans="1:7" ht="15" customHeight="1">
      <c r="A31" s="1"/>
      <c r="B31" s="58"/>
      <c r="C31" s="59"/>
      <c r="D31" s="59"/>
      <c r="E31" s="59"/>
      <c r="F31" s="59"/>
      <c r="G31" s="59"/>
    </row>
    <row r="32" spans="1:7" ht="15" customHeight="1">
      <c r="A32" s="1"/>
      <c r="B32" s="58"/>
      <c r="C32" s="59"/>
      <c r="D32" s="59"/>
      <c r="E32" s="59"/>
      <c r="F32" s="59"/>
      <c r="G32" s="59"/>
    </row>
    <row r="33" spans="1:7" ht="15" customHeight="1">
      <c r="A33" s="1"/>
      <c r="B33" s="58"/>
      <c r="C33" s="59"/>
      <c r="D33" s="59"/>
      <c r="E33" s="59"/>
      <c r="F33" s="59"/>
      <c r="G33" s="59"/>
    </row>
    <row r="34" spans="1:7" ht="15" customHeight="1">
      <c r="A34" s="1"/>
      <c r="B34" s="58"/>
      <c r="C34" s="59"/>
      <c r="D34" s="59"/>
      <c r="E34" s="59"/>
      <c r="F34" s="59"/>
      <c r="G34" s="59"/>
    </row>
    <row r="35" spans="1:7" ht="15" customHeight="1">
      <c r="A35" s="1"/>
      <c r="B35" s="58"/>
      <c r="C35" s="59"/>
      <c r="D35" s="59"/>
      <c r="E35" s="59"/>
      <c r="F35" s="59"/>
      <c r="G35" s="59"/>
    </row>
    <row r="36" spans="1:7" ht="15" customHeight="1">
      <c r="A36" s="1"/>
      <c r="B36" s="58"/>
      <c r="C36" s="59"/>
      <c r="D36" s="59"/>
      <c r="E36" s="59"/>
      <c r="F36" s="59"/>
      <c r="G36" s="59"/>
    </row>
    <row r="37" spans="1:7" ht="15" customHeight="1">
      <c r="A37" s="1"/>
      <c r="B37" s="58"/>
      <c r="C37" s="59"/>
      <c r="D37" s="59"/>
      <c r="E37" s="59"/>
      <c r="F37" s="59"/>
      <c r="G37" s="59"/>
    </row>
    <row r="38" spans="1:7" ht="15" customHeight="1">
      <c r="A38" s="1"/>
      <c r="B38" s="58"/>
      <c r="C38" s="59"/>
      <c r="D38" s="59"/>
      <c r="E38" s="59"/>
      <c r="F38" s="59"/>
      <c r="G38" s="59"/>
    </row>
    <row r="39" spans="1:7" ht="15" customHeight="1">
      <c r="A39" s="1"/>
      <c r="B39" s="58"/>
      <c r="C39" s="59"/>
      <c r="D39" s="59"/>
      <c r="E39" s="59"/>
      <c r="F39" s="59"/>
      <c r="G39" s="59"/>
    </row>
    <row r="40" spans="1:7" ht="15" customHeight="1">
      <c r="A40" s="1"/>
      <c r="B40" s="58"/>
      <c r="C40" s="59"/>
      <c r="D40" s="59"/>
      <c r="E40" s="59"/>
      <c r="F40" s="59"/>
      <c r="G40" s="59"/>
    </row>
    <row r="41" spans="1:7" ht="15" customHeight="1">
      <c r="A41" s="1"/>
      <c r="B41" s="58"/>
      <c r="C41" s="59"/>
      <c r="D41" s="59"/>
      <c r="E41" s="59"/>
      <c r="F41" s="59"/>
      <c r="G41" s="59"/>
    </row>
    <row r="42" spans="1:7" ht="15" customHeight="1"/>
    <row r="43" spans="1:7" ht="15" customHeight="1"/>
    <row r="44" spans="1:7" ht="15" customHeight="1"/>
    <row r="45" spans="1:7" ht="15" customHeight="1"/>
    <row r="46" spans="1:7" ht="15" customHeight="1"/>
    <row r="47" spans="1:7" ht="15" customHeight="1"/>
    <row r="48" spans="1:7" ht="15" customHeight="1"/>
    <row r="49" ht="15" customHeight="1"/>
    <row r="50" ht="15" customHeight="1"/>
    <row r="51" ht="15" customHeight="1"/>
    <row r="52" ht="15" customHeight="1"/>
    <row r="53" ht="15" customHeight="1"/>
  </sheetData>
  <sheetProtection algorithmName="SHA-512" hashValue="BaXDIi6/w5HNb1gApyAyZUCVPtu6MRdRTjZb0dDsW71r1TgtKJQQLWF+sRFPPye2PWJ5BwtR/zS6hxSjtQc8eg==" saltValue="wBWZGorLgFh5Ar8FQjle6w==" spinCount="100000" sheet="1" objects="1" scenarios="1"/>
  <mergeCells count="8">
    <mergeCell ref="B19:G19"/>
    <mergeCell ref="B25:G25"/>
    <mergeCell ref="B22:G22"/>
    <mergeCell ref="B7:G7"/>
    <mergeCell ref="F2:G2"/>
    <mergeCell ref="B10:G10"/>
    <mergeCell ref="B13:G13"/>
    <mergeCell ref="B16:G1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6938-862F-490F-8345-31654BEA1467}">
  <sheetPr codeName="Sheet2"/>
  <dimension ref="A1:E50"/>
  <sheetViews>
    <sheetView showGridLines="0" showRuler="0" topLeftCell="A3" zoomScaleNormal="100" workbookViewId="0">
      <selection activeCell="J17" sqref="J17"/>
    </sheetView>
  </sheetViews>
  <sheetFormatPr defaultColWidth="13.7109375" defaultRowHeight="12.75"/>
  <sheetData>
    <row r="1" spans="1:5" ht="15" customHeight="1">
      <c r="A1" s="1"/>
      <c r="B1" s="1"/>
      <c r="C1" s="1"/>
      <c r="D1" s="1"/>
      <c r="E1" s="1"/>
    </row>
    <row r="2" spans="1:5" ht="15" customHeight="1">
      <c r="A2" s="1"/>
      <c r="B2" s="1"/>
      <c r="C2" s="1"/>
      <c r="D2" s="1"/>
      <c r="E2" s="1"/>
    </row>
    <row r="3" spans="1:5" ht="15" customHeight="1">
      <c r="A3" s="1"/>
      <c r="B3" s="1"/>
      <c r="C3" s="1"/>
      <c r="D3" s="1"/>
      <c r="E3" s="1"/>
    </row>
    <row r="4" spans="1:5" ht="15" customHeight="1">
      <c r="A4" s="1"/>
      <c r="B4" s="1"/>
      <c r="C4" s="1"/>
      <c r="D4" s="1"/>
      <c r="E4" s="1"/>
    </row>
    <row r="5" spans="1:5" ht="409.5" customHeight="1">
      <c r="A5" s="1"/>
      <c r="B5" s="1"/>
      <c r="C5" s="1"/>
      <c r="D5" s="1"/>
      <c r="E5" s="1"/>
    </row>
    <row r="6" spans="1:5" ht="15" customHeight="1">
      <c r="A6" s="1"/>
      <c r="B6" s="1"/>
      <c r="C6" s="1"/>
      <c r="D6" s="1"/>
      <c r="E6" s="1"/>
    </row>
    <row r="7" spans="1:5" ht="15" customHeight="1">
      <c r="A7" s="1"/>
      <c r="B7" s="1"/>
      <c r="C7" s="1"/>
      <c r="D7" s="1"/>
      <c r="E7" s="1"/>
    </row>
    <row r="8" spans="1:5" ht="15" customHeight="1">
      <c r="A8" s="1"/>
      <c r="B8" s="1"/>
      <c r="C8" s="1"/>
      <c r="D8" s="1"/>
      <c r="E8" s="1"/>
    </row>
    <row r="9" spans="1:5" ht="15" customHeight="1">
      <c r="A9" s="1"/>
      <c r="B9" s="1"/>
      <c r="C9" s="1"/>
      <c r="D9" s="1"/>
      <c r="E9" s="1"/>
    </row>
    <row r="10" spans="1:5" ht="15" customHeight="1">
      <c r="A10" s="1"/>
      <c r="B10" s="1"/>
      <c r="C10" s="1"/>
      <c r="D10" s="1"/>
      <c r="E10" s="1"/>
    </row>
    <row r="11" spans="1:5" ht="15" customHeight="1">
      <c r="A11" s="1"/>
      <c r="B11" s="1"/>
      <c r="C11" s="1"/>
      <c r="D11" s="1"/>
      <c r="E11" s="1"/>
    </row>
    <row r="12" spans="1:5" ht="15" customHeight="1">
      <c r="A12" s="1"/>
      <c r="B12" s="1"/>
      <c r="C12" s="1"/>
      <c r="D12" s="1"/>
      <c r="E12" s="1"/>
    </row>
    <row r="13" spans="1:5" ht="15" customHeight="1">
      <c r="A13" s="1"/>
      <c r="B13" s="1"/>
      <c r="C13" s="1"/>
      <c r="D13" s="1"/>
      <c r="E13" s="1"/>
    </row>
    <row r="14" spans="1:5" ht="15" customHeight="1">
      <c r="A14" s="1"/>
      <c r="B14" s="1"/>
      <c r="C14" s="1"/>
      <c r="D14" s="1"/>
      <c r="E14" s="1"/>
    </row>
    <row r="15" spans="1:5" ht="15" customHeight="1">
      <c r="A15" s="1"/>
      <c r="B15" s="1"/>
      <c r="C15" s="1"/>
      <c r="D15" s="1"/>
      <c r="E15" s="1"/>
    </row>
    <row r="16" spans="1:5" ht="15" customHeight="1">
      <c r="A16" s="1"/>
      <c r="B16" s="1"/>
      <c r="C16" s="1"/>
      <c r="D16" s="1"/>
      <c r="E16" s="1"/>
    </row>
    <row r="17" spans="1:5" ht="15" customHeight="1">
      <c r="A17" s="1"/>
      <c r="B17" s="1"/>
      <c r="C17" s="1"/>
      <c r="D17" s="1"/>
      <c r="E17" s="1"/>
    </row>
    <row r="18" spans="1:5" ht="15" customHeight="1">
      <c r="A18" s="1"/>
      <c r="B18" s="1"/>
      <c r="C18" s="1"/>
      <c r="D18" s="1"/>
      <c r="E18" s="1"/>
    </row>
    <row r="19" spans="1:5" ht="15" customHeight="1">
      <c r="A19" s="1"/>
      <c r="B19" s="1"/>
      <c r="C19" s="1"/>
      <c r="D19" s="1"/>
      <c r="E19" s="1"/>
    </row>
    <row r="20" spans="1:5" ht="15" customHeight="1">
      <c r="A20" s="1"/>
      <c r="B20" s="1"/>
      <c r="C20" s="1"/>
      <c r="D20" s="1"/>
      <c r="E20" s="1"/>
    </row>
    <row r="21" spans="1:5" ht="15" customHeight="1">
      <c r="A21" s="1"/>
      <c r="B21" s="1"/>
      <c r="C21" s="1"/>
      <c r="D21" s="1"/>
      <c r="E21" s="1"/>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gkKX+GZ+jjiCx+ZPklyvTpvUwAnDVKNYhVhkZGPuYjDdKQFo45NR/JGkiJfikjYh2+YidJvs8NMWHj47UbIYsw==" saltValue="UDYH6hBYQlWs/gvoloIzwA==" spinCount="100000" sheet="1" objects="1" scenarios="1"/>
  <phoneticPr fontId="82" type="noConversion"/>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B3684D"/>
  </sheetPr>
  <dimension ref="A1:C50"/>
  <sheetViews>
    <sheetView showGridLines="0" showRuler="0" zoomScaleNormal="100" workbookViewId="0"/>
  </sheetViews>
  <sheetFormatPr defaultColWidth="13.7109375" defaultRowHeight="12.75"/>
  <cols>
    <col min="1" max="1" width="7.42578125" customWidth="1"/>
    <col min="2" max="2" width="105.42578125" customWidth="1"/>
    <col min="3" max="3" width="30.28515625"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71</v>
      </c>
      <c r="C5" s="1"/>
    </row>
    <row r="6" spans="1:3" ht="15" customHeight="1">
      <c r="A6" s="1"/>
      <c r="B6" s="530" t="s">
        <v>21</v>
      </c>
      <c r="C6" s="531" t="s">
        <v>3</v>
      </c>
    </row>
    <row r="7" spans="1:3" ht="15" customHeight="1">
      <c r="A7" s="1"/>
      <c r="B7" s="8" t="s">
        <v>72</v>
      </c>
      <c r="C7" s="399" t="s">
        <v>73</v>
      </c>
    </row>
    <row r="8" spans="1:3" ht="15" customHeight="1">
      <c r="A8" s="1"/>
      <c r="B8" s="9" t="s">
        <v>74</v>
      </c>
      <c r="C8" s="399" t="s">
        <v>73</v>
      </c>
    </row>
    <row r="9" spans="1:3" ht="15" customHeight="1">
      <c r="A9" s="1"/>
      <c r="B9" s="9" t="s">
        <v>75</v>
      </c>
      <c r="C9" s="399" t="s">
        <v>73</v>
      </c>
    </row>
    <row r="10" spans="1:3" ht="15" customHeight="1">
      <c r="A10" s="1"/>
      <c r="B10" s="9" t="s">
        <v>76</v>
      </c>
      <c r="C10" s="399" t="s">
        <v>73</v>
      </c>
    </row>
    <row r="11" spans="1:3" ht="15" customHeight="1">
      <c r="A11" s="1"/>
      <c r="B11" s="9" t="s">
        <v>77</v>
      </c>
      <c r="C11" s="399" t="s">
        <v>73</v>
      </c>
    </row>
    <row r="12" spans="1:3" ht="15" customHeight="1">
      <c r="A12" s="1"/>
      <c r="B12" s="9" t="s">
        <v>78</v>
      </c>
      <c r="C12" s="399" t="s">
        <v>73</v>
      </c>
    </row>
    <row r="13" spans="1:3" ht="15" customHeight="1">
      <c r="A13" s="1"/>
      <c r="B13" s="9" t="s">
        <v>79</v>
      </c>
      <c r="C13" s="399" t="s">
        <v>73</v>
      </c>
    </row>
    <row r="14" spans="1:3" ht="15" customHeight="1">
      <c r="A14" s="1"/>
      <c r="B14" s="9" t="s">
        <v>80</v>
      </c>
      <c r="C14" s="399" t="s">
        <v>73</v>
      </c>
    </row>
    <row r="15" spans="1:3" ht="15" customHeight="1">
      <c r="A15" s="1"/>
      <c r="B15" s="9" t="s">
        <v>985</v>
      </c>
      <c r="C15" s="399" t="s">
        <v>73</v>
      </c>
    </row>
    <row r="16" spans="1:3" ht="15" customHeight="1">
      <c r="A16" s="1"/>
      <c r="B16" s="9" t="s">
        <v>82</v>
      </c>
      <c r="C16" s="399" t="s">
        <v>73</v>
      </c>
    </row>
    <row r="17" spans="1:3" ht="15" customHeight="1">
      <c r="A17" s="1"/>
      <c r="B17" s="9" t="s">
        <v>83</v>
      </c>
      <c r="C17" s="399" t="s">
        <v>73</v>
      </c>
    </row>
    <row r="18" spans="1:3" ht="15" customHeight="1">
      <c r="A18" s="1"/>
      <c r="B18" s="9" t="s">
        <v>84</v>
      </c>
      <c r="C18" s="399" t="s">
        <v>73</v>
      </c>
    </row>
    <row r="19" spans="1:3" ht="15" customHeight="1">
      <c r="A19" s="1"/>
      <c r="B19" s="9" t="s">
        <v>85</v>
      </c>
      <c r="C19" s="399" t="s">
        <v>73</v>
      </c>
    </row>
    <row r="20" spans="1:3" ht="15" customHeight="1">
      <c r="A20" s="1"/>
      <c r="B20" s="9" t="s">
        <v>86</v>
      </c>
      <c r="C20" s="399" t="s">
        <v>73</v>
      </c>
    </row>
    <row r="21" spans="1:3" ht="15" customHeight="1">
      <c r="A21" s="1"/>
      <c r="B21" s="9" t="s">
        <v>87</v>
      </c>
      <c r="C21" s="400" t="s">
        <v>88</v>
      </c>
    </row>
    <row r="22" spans="1:3" ht="15" customHeight="1">
      <c r="A22" s="1"/>
      <c r="B22" s="9" t="s">
        <v>986</v>
      </c>
      <c r="C22" s="400" t="s">
        <v>90</v>
      </c>
    </row>
    <row r="23" spans="1:3" ht="15.75" customHeight="1">
      <c r="A23" s="1"/>
      <c r="B23" s="9" t="s">
        <v>987</v>
      </c>
      <c r="C23" s="400" t="s">
        <v>92</v>
      </c>
    </row>
    <row r="24" spans="1:3" ht="15" customHeight="1">
      <c r="A24" s="1"/>
      <c r="B24" s="9" t="s">
        <v>93</v>
      </c>
      <c r="C24" s="400" t="s">
        <v>94</v>
      </c>
    </row>
    <row r="25" spans="1:3" ht="15" customHeight="1">
      <c r="A25" s="1"/>
      <c r="B25" s="9" t="s">
        <v>95</v>
      </c>
      <c r="C25" s="400" t="s">
        <v>94</v>
      </c>
    </row>
    <row r="26" spans="1:3" ht="15" customHeight="1">
      <c r="A26" s="1"/>
      <c r="B26" s="9" t="s">
        <v>96</v>
      </c>
      <c r="C26" s="400" t="s">
        <v>94</v>
      </c>
    </row>
    <row r="27" spans="1:3" ht="15" customHeight="1">
      <c r="A27" s="1"/>
      <c r="B27" s="9" t="s">
        <v>97</v>
      </c>
      <c r="C27" s="400" t="s">
        <v>94</v>
      </c>
    </row>
    <row r="28" spans="1:3" ht="15" customHeight="1">
      <c r="A28" s="1"/>
      <c r="B28" s="9" t="s">
        <v>98</v>
      </c>
      <c r="C28" s="400" t="s">
        <v>94</v>
      </c>
    </row>
    <row r="29" spans="1:3" ht="15" customHeight="1">
      <c r="A29" s="1"/>
      <c r="B29" s="9" t="s">
        <v>99</v>
      </c>
      <c r="C29" s="400" t="s">
        <v>94</v>
      </c>
    </row>
    <row r="30" spans="1:3" ht="15" customHeight="1">
      <c r="A30" s="1"/>
      <c r="B30" s="9" t="s">
        <v>100</v>
      </c>
      <c r="C30" s="400" t="s">
        <v>94</v>
      </c>
    </row>
    <row r="31" spans="1:3" ht="15" customHeight="1">
      <c r="A31" s="1"/>
      <c r="B31" s="9" t="s">
        <v>101</v>
      </c>
      <c r="C31" s="400" t="s">
        <v>94</v>
      </c>
    </row>
    <row r="32" spans="1:3" ht="15" customHeight="1">
      <c r="A32" s="1"/>
      <c r="B32" s="9" t="s">
        <v>102</v>
      </c>
      <c r="C32" s="393" t="s">
        <v>103</v>
      </c>
    </row>
    <row r="33" spans="1:3" ht="15" customHeight="1">
      <c r="A33" s="1"/>
      <c r="B33" s="9" t="s">
        <v>104</v>
      </c>
      <c r="C33" s="393" t="s">
        <v>103</v>
      </c>
    </row>
    <row r="34" spans="1:3" ht="15" customHeight="1">
      <c r="A34" s="1"/>
      <c r="B34" s="9" t="s">
        <v>105</v>
      </c>
      <c r="C34" s="393" t="s">
        <v>103</v>
      </c>
    </row>
    <row r="35" spans="1:3" ht="15" customHeight="1">
      <c r="A35" s="1"/>
      <c r="B35" s="9" t="s">
        <v>106</v>
      </c>
      <c r="C35" s="393" t="s">
        <v>103</v>
      </c>
    </row>
    <row r="36" spans="1:3" ht="15" customHeight="1">
      <c r="A36" s="1"/>
      <c r="B36" s="9" t="s">
        <v>107</v>
      </c>
      <c r="C36" s="393" t="s">
        <v>108</v>
      </c>
    </row>
    <row r="37" spans="1:3" ht="15" customHeight="1">
      <c r="A37" s="1"/>
      <c r="B37" s="9" t="s">
        <v>109</v>
      </c>
      <c r="C37" s="393" t="s">
        <v>108</v>
      </c>
    </row>
    <row r="38" spans="1:3" ht="15" customHeight="1">
      <c r="A38" s="1"/>
      <c r="B38" s="9" t="s">
        <v>110</v>
      </c>
      <c r="C38" s="393" t="s">
        <v>108</v>
      </c>
    </row>
    <row r="39" spans="1:3" ht="15" customHeight="1">
      <c r="A39" s="1"/>
      <c r="B39" s="895" t="s">
        <v>111</v>
      </c>
      <c r="C39" s="896" t="s">
        <v>112</v>
      </c>
    </row>
    <row r="40" spans="1:3" ht="15" customHeight="1">
      <c r="A40" s="1"/>
      <c r="B40" s="64"/>
      <c r="C40" s="64"/>
    </row>
    <row r="41" spans="1:3" ht="15" customHeight="1">
      <c r="A41" s="1"/>
      <c r="B41" s="1"/>
      <c r="C41" s="1"/>
    </row>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sheetData>
  <sheetProtection algorithmName="SHA-512" hashValue="AQbn4hgqJdZsWvAHj88V9X6ESlwOLZHh6tHNaBqfMwg4fd2xofFDFPQIp2azqvbgEZqfTDqrzjU7z/+4RysJ/w==" saltValue="h14qJ16AlVJEiKZo6UtfEg==" spinCount="100000" sheet="1" objects="1" scenarios="1"/>
  <hyperlinks>
    <hyperlink ref="C7" location="'Environment Performance'!A1" display="Environment performance" xr:uid="{EC8601F9-B143-40CC-A370-C5EF84E586AA}"/>
    <hyperlink ref="C8:C20" location="'Environment Performance'!A1" display="Environment performance" xr:uid="{6FD60210-53A6-4448-B9AE-9269911C5AFB}"/>
    <hyperlink ref="C21" location="'Biodiversity Performance'!A1" display="Biodiversity performance" xr:uid="{5A2140A0-091D-43EE-9F9C-D00A1FD11138}"/>
    <hyperlink ref="C22" location="'Biodiversity Areas by Asset'!A1" display="Biodiversity areas by asset" xr:uid="{03A9E010-C81A-4778-99EB-69D7844C2689}"/>
    <hyperlink ref="C23" location="'Biodiversity Areas by Asset'!A1" display="Biodiversity areas by asset" xr:uid="{B7BDEACC-4C19-4F0A-AFC3-8BEE8288AE6D}"/>
    <hyperlink ref="C24" location="'Water Performance'!A1" display="Water performance" xr:uid="{E8A73D7E-DBCB-45FC-847D-DDC2A4E8BF31}"/>
    <hyperlink ref="C25:C31" location="'Water Performance'!A1" display="Water performance" xr:uid="{36571272-7FAF-4E36-909A-A4E191E47C74}"/>
    <hyperlink ref="C32" location="'Water performance by PG regions'!A1" display="Water performance by PG regions" xr:uid="{7404AEF9-3C61-4264-9BF4-56EE18DEEE8A}"/>
    <hyperlink ref="C36" location="'Water metric reports'!A1" display="Water metrics reports" xr:uid="{347A4CBF-DA1B-4D74-9826-D611DB6248D9}"/>
    <hyperlink ref="C39" location="'Water Risk by Asset'!A1" display="Water risk by asset" xr:uid="{C99EC515-3A0A-4C76-ADB4-F302A686AAA4}"/>
    <hyperlink ref="C33:C35" location="'Water performance by PG regions'!A1" display="Water performance by PG regions" xr:uid="{6CB15551-5F7B-4B08-9AF8-B94FC4A77F45}"/>
    <hyperlink ref="C37" location="'Water metric reports'!A1" display="Water metrics reports" xr:uid="{976992FF-196C-4184-8EDD-C9581FF18389}"/>
    <hyperlink ref="C38" location="'Water metric reports'!A1" display="Water metrics reports" xr:uid="{55105F9A-0127-443C-91A3-EBD645C2546D}"/>
  </hyperlink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H124"/>
  <sheetViews>
    <sheetView showGridLines="0" showRuler="0" topLeftCell="A118" zoomScaleNormal="100" workbookViewId="0">
      <selection activeCell="B6" sqref="B6:H6"/>
    </sheetView>
  </sheetViews>
  <sheetFormatPr defaultColWidth="13.7109375" defaultRowHeight="12.75"/>
  <cols>
    <col min="1" max="1" width="7.42578125" customWidth="1"/>
    <col min="2" max="2" width="83.28515625" customWidth="1"/>
    <col min="3" max="8" width="17" customWidth="1"/>
  </cols>
  <sheetData>
    <row r="1" spans="1:8" ht="15" customHeight="1">
      <c r="A1" s="1"/>
      <c r="B1" s="1"/>
      <c r="C1" s="1"/>
      <c r="D1" s="1"/>
      <c r="E1" s="1"/>
      <c r="F1" s="1"/>
      <c r="G1" s="1"/>
      <c r="H1" s="5"/>
    </row>
    <row r="2" spans="1:8" ht="15" customHeight="1">
      <c r="A2" s="1"/>
      <c r="B2" s="6"/>
      <c r="C2" s="1"/>
      <c r="D2" s="1"/>
      <c r="E2" s="1"/>
      <c r="F2" s="1"/>
      <c r="G2" s="1250" t="s">
        <v>0</v>
      </c>
      <c r="H2" s="1250"/>
    </row>
    <row r="3" spans="1:8" ht="15" customHeight="1">
      <c r="A3" s="1"/>
      <c r="B3" s="1"/>
      <c r="C3" s="1"/>
      <c r="D3" s="1"/>
      <c r="E3" s="1"/>
      <c r="F3" s="1"/>
      <c r="G3" s="1"/>
      <c r="H3" s="5"/>
    </row>
    <row r="4" spans="1:8" ht="15" customHeight="1">
      <c r="A4" s="1"/>
      <c r="B4" s="235"/>
      <c r="C4" s="1"/>
      <c r="D4" s="1"/>
      <c r="E4" s="1"/>
      <c r="F4" s="1"/>
      <c r="G4" s="1"/>
      <c r="H4" s="5"/>
    </row>
    <row r="5" spans="1:8" ht="19.149999999999999" customHeight="1">
      <c r="A5" s="1"/>
      <c r="B5" s="551" t="s">
        <v>71</v>
      </c>
      <c r="C5" s="23"/>
      <c r="D5" s="23"/>
      <c r="E5" s="23"/>
      <c r="F5" s="23"/>
      <c r="G5" s="23"/>
      <c r="H5" s="232"/>
    </row>
    <row r="6" spans="1:8" ht="177" customHeight="1">
      <c r="A6" s="1"/>
      <c r="B6" s="1274" t="s">
        <v>988</v>
      </c>
      <c r="C6" s="1249"/>
      <c r="D6" s="1249"/>
      <c r="E6" s="1249"/>
      <c r="F6" s="1249"/>
      <c r="G6" s="1249"/>
      <c r="H6" s="1249"/>
    </row>
    <row r="7" spans="1:8" ht="15" customHeight="1">
      <c r="A7" s="27"/>
      <c r="B7" s="564" t="s">
        <v>989</v>
      </c>
      <c r="C7" s="565"/>
      <c r="D7" s="539">
        <v>2024</v>
      </c>
      <c r="E7" s="540" t="s">
        <v>315</v>
      </c>
      <c r="F7" s="540" t="s">
        <v>316</v>
      </c>
      <c r="G7" s="540" t="s">
        <v>317</v>
      </c>
      <c r="H7" s="540" t="s">
        <v>318</v>
      </c>
    </row>
    <row r="8" spans="1:8" ht="15.75" customHeight="1">
      <c r="A8" s="27"/>
      <c r="B8" s="82" t="s">
        <v>990</v>
      </c>
      <c r="C8" s="83"/>
      <c r="D8" s="622">
        <v>72.8</v>
      </c>
      <c r="E8" s="1145">
        <v>71.2</v>
      </c>
      <c r="F8" s="28">
        <v>65</v>
      </c>
      <c r="G8" s="28">
        <v>69.5</v>
      </c>
      <c r="H8" s="28">
        <v>74.5</v>
      </c>
    </row>
    <row r="9" spans="1:8" ht="15.75" customHeight="1">
      <c r="A9" s="27"/>
      <c r="B9" s="130" t="s">
        <v>991</v>
      </c>
      <c r="C9" s="122"/>
      <c r="D9" s="623">
        <v>1.1000000000000001</v>
      </c>
      <c r="E9" s="40">
        <v>1.2</v>
      </c>
      <c r="F9" s="40">
        <v>1</v>
      </c>
      <c r="G9" s="40">
        <v>0.6</v>
      </c>
      <c r="H9" s="40">
        <v>0.6</v>
      </c>
    </row>
    <row r="10" spans="1:8" ht="15.75" customHeight="1">
      <c r="A10" s="27"/>
      <c r="B10" s="103" t="s">
        <v>992</v>
      </c>
      <c r="C10" s="236"/>
      <c r="D10" s="624">
        <v>0.4</v>
      </c>
      <c r="E10" s="42">
        <v>0.4</v>
      </c>
      <c r="F10" s="42">
        <v>0.1</v>
      </c>
      <c r="G10" s="42">
        <v>0.1</v>
      </c>
      <c r="H10" s="42">
        <v>0.6</v>
      </c>
    </row>
    <row r="11" spans="1:8" ht="15.75" customHeight="1">
      <c r="A11" s="27"/>
      <c r="B11" s="237" t="s">
        <v>993</v>
      </c>
      <c r="C11" s="238"/>
      <c r="D11" s="625">
        <v>74.3</v>
      </c>
      <c r="E11" s="1146">
        <v>72.8</v>
      </c>
      <c r="F11" s="239">
        <v>66.2</v>
      </c>
      <c r="G11" s="240">
        <v>70.2</v>
      </c>
      <c r="H11" s="240">
        <v>75.7</v>
      </c>
    </row>
    <row r="12" spans="1:8" ht="15" customHeight="1">
      <c r="A12" s="1"/>
      <c r="B12" s="1273" t="s">
        <v>994</v>
      </c>
      <c r="C12" s="1273"/>
      <c r="D12" s="1273"/>
      <c r="E12" s="1273"/>
      <c r="F12" s="1273"/>
      <c r="G12" s="1273"/>
      <c r="H12" s="1273"/>
    </row>
    <row r="13" spans="1:8" ht="15" customHeight="1">
      <c r="A13" s="1"/>
      <c r="B13" s="38"/>
      <c r="C13" s="38"/>
      <c r="D13" s="38"/>
      <c r="E13" s="48"/>
      <c r="F13" s="39"/>
      <c r="G13" s="39"/>
      <c r="H13" s="39"/>
    </row>
    <row r="14" spans="1:8" ht="15" customHeight="1">
      <c r="A14" s="1"/>
      <c r="B14" s="564" t="s">
        <v>995</v>
      </c>
      <c r="C14" s="534"/>
      <c r="D14" s="539">
        <v>2024</v>
      </c>
      <c r="E14" s="540" t="s">
        <v>315</v>
      </c>
      <c r="F14" s="540" t="s">
        <v>316</v>
      </c>
      <c r="G14" s="540" t="s">
        <v>317</v>
      </c>
      <c r="H14" s="540" t="s">
        <v>318</v>
      </c>
    </row>
    <row r="15" spans="1:8" ht="15.75" customHeight="1">
      <c r="A15" s="1"/>
      <c r="B15" s="82" t="s">
        <v>990</v>
      </c>
      <c r="C15" s="91"/>
      <c r="D15" s="626">
        <v>8.3000000000000007</v>
      </c>
      <c r="E15" s="1145">
        <v>7.7</v>
      </c>
      <c r="F15" s="147">
        <v>8.6999999999999993</v>
      </c>
      <c r="G15" s="147">
        <v>9.1999999999999993</v>
      </c>
      <c r="H15" s="147">
        <v>9.1</v>
      </c>
    </row>
    <row r="16" spans="1:8" ht="15.75" customHeight="1">
      <c r="A16" s="1"/>
      <c r="B16" s="92" t="s">
        <v>991</v>
      </c>
      <c r="C16" s="93"/>
      <c r="D16" s="627">
        <v>11.2</v>
      </c>
      <c r="E16" s="1145">
        <v>11</v>
      </c>
      <c r="F16" s="145">
        <v>11.2</v>
      </c>
      <c r="G16" s="145">
        <v>10.4</v>
      </c>
      <c r="H16" s="145">
        <v>11.3</v>
      </c>
    </row>
    <row r="17" spans="1:8" ht="15.75" customHeight="1">
      <c r="A17" s="1"/>
      <c r="B17" s="103" t="s">
        <v>992</v>
      </c>
      <c r="C17" s="236"/>
      <c r="D17" s="628">
        <v>45.4</v>
      </c>
      <c r="E17" s="1145">
        <v>48.5</v>
      </c>
      <c r="F17" s="241">
        <v>44.7</v>
      </c>
      <c r="G17" s="241">
        <v>42.7</v>
      </c>
      <c r="H17" s="241">
        <v>44.8</v>
      </c>
    </row>
    <row r="18" spans="1:8" ht="15.75" customHeight="1">
      <c r="A18" s="1"/>
      <c r="B18" s="237" t="s">
        <v>996</v>
      </c>
      <c r="C18" s="238"/>
      <c r="D18" s="625">
        <v>64.900000000000006</v>
      </c>
      <c r="E18" s="1146">
        <v>67.2</v>
      </c>
      <c r="F18" s="240">
        <v>64.599999999999994</v>
      </c>
      <c r="G18" s="240">
        <v>62.3</v>
      </c>
      <c r="H18" s="240">
        <v>65.2</v>
      </c>
    </row>
    <row r="19" spans="1:8" ht="15" customHeight="1">
      <c r="A19" s="1"/>
      <c r="B19" s="1273" t="s">
        <v>994</v>
      </c>
      <c r="C19" s="1273"/>
      <c r="D19" s="1273"/>
      <c r="E19" s="1273"/>
      <c r="F19" s="1273"/>
      <c r="G19" s="1273"/>
      <c r="H19" s="1273"/>
    </row>
    <row r="20" spans="1:8" ht="15" customHeight="1">
      <c r="A20" s="1"/>
      <c r="B20" s="38"/>
      <c r="C20" s="38"/>
      <c r="D20" s="38"/>
      <c r="E20" s="48"/>
      <c r="F20" s="39"/>
      <c r="G20" s="39"/>
      <c r="H20" s="39"/>
    </row>
    <row r="21" spans="1:8" ht="15" customHeight="1">
      <c r="A21" s="1"/>
      <c r="B21" s="534" t="s">
        <v>75</v>
      </c>
      <c r="C21" s="565"/>
      <c r="D21" s="539">
        <v>2024</v>
      </c>
      <c r="E21" s="540" t="s">
        <v>315</v>
      </c>
      <c r="F21" s="540" t="s">
        <v>316</v>
      </c>
      <c r="G21" s="540" t="s">
        <v>317</v>
      </c>
      <c r="H21" s="540" t="s">
        <v>318</v>
      </c>
    </row>
    <row r="22" spans="1:8" ht="15.75" customHeight="1">
      <c r="A22" s="1"/>
      <c r="B22" s="82" t="s">
        <v>990</v>
      </c>
      <c r="C22" s="91"/>
      <c r="D22" s="629">
        <v>2.23</v>
      </c>
      <c r="E22" s="242">
        <v>2.4900000000000002</v>
      </c>
      <c r="F22" s="242">
        <v>2.2599999999999998</v>
      </c>
      <c r="G22" s="242">
        <v>2.2999999999999998</v>
      </c>
      <c r="H22" s="242">
        <v>2.25</v>
      </c>
    </row>
    <row r="23" spans="1:8" ht="15.75" customHeight="1">
      <c r="A23" s="1"/>
      <c r="B23" s="103" t="s">
        <v>991</v>
      </c>
      <c r="C23" s="236"/>
      <c r="D23" s="630">
        <v>0.03</v>
      </c>
      <c r="E23" s="243">
        <v>0.13</v>
      </c>
      <c r="F23" s="243">
        <v>0.1</v>
      </c>
      <c r="G23" s="243">
        <v>0.06</v>
      </c>
      <c r="H23" s="243">
        <v>0.02</v>
      </c>
    </row>
    <row r="24" spans="1:8" ht="15.75" customHeight="1">
      <c r="A24" s="1"/>
      <c r="B24" s="139" t="s">
        <v>997</v>
      </c>
      <c r="C24" s="238"/>
      <c r="D24" s="631">
        <v>2.2599999999999998</v>
      </c>
      <c r="E24" s="244">
        <v>2.61</v>
      </c>
      <c r="F24" s="244">
        <v>2.36</v>
      </c>
      <c r="G24" s="244">
        <v>2.36</v>
      </c>
      <c r="H24" s="244">
        <v>2.27</v>
      </c>
    </row>
    <row r="25" spans="1:8" ht="15" customHeight="1">
      <c r="A25" s="1"/>
      <c r="B25" s="1273" t="s">
        <v>994</v>
      </c>
      <c r="C25" s="1273"/>
      <c r="D25" s="1273"/>
      <c r="E25" s="1273"/>
      <c r="F25" s="1273"/>
      <c r="G25" s="1273"/>
      <c r="H25" s="1273"/>
    </row>
    <row r="26" spans="1:8" ht="15" customHeight="1">
      <c r="A26" s="1"/>
      <c r="B26" s="38"/>
      <c r="C26" s="38"/>
      <c r="D26" s="38"/>
      <c r="E26" s="48"/>
      <c r="F26" s="39"/>
      <c r="G26" s="39"/>
      <c r="H26" s="39"/>
    </row>
    <row r="27" spans="1:8" ht="15" customHeight="1">
      <c r="A27" s="1"/>
      <c r="B27" s="564" t="s">
        <v>998</v>
      </c>
      <c r="C27" s="534"/>
      <c r="D27" s="539">
        <v>2024</v>
      </c>
      <c r="E27" s="540" t="s">
        <v>315</v>
      </c>
      <c r="F27" s="540" t="s">
        <v>316</v>
      </c>
      <c r="G27" s="540" t="s">
        <v>317</v>
      </c>
      <c r="H27" s="540" t="s">
        <v>318</v>
      </c>
    </row>
    <row r="28" spans="1:8" ht="15.75" customHeight="1">
      <c r="A28" s="1"/>
      <c r="B28" s="82" t="s">
        <v>990</v>
      </c>
      <c r="C28" s="91"/>
      <c r="D28" s="626">
        <v>5.4</v>
      </c>
      <c r="E28" s="147">
        <v>5.3</v>
      </c>
      <c r="F28" s="147">
        <v>5.9</v>
      </c>
      <c r="G28" s="147">
        <v>5.2</v>
      </c>
      <c r="H28" s="147">
        <v>5.5</v>
      </c>
    </row>
    <row r="29" spans="1:8" ht="15.75" customHeight="1">
      <c r="A29" s="1"/>
      <c r="B29" s="92" t="s">
        <v>991</v>
      </c>
      <c r="C29" s="93"/>
      <c r="D29" s="627">
        <v>0.6</v>
      </c>
      <c r="E29" s="145">
        <v>0.7</v>
      </c>
      <c r="F29" s="145">
        <v>0.5</v>
      </c>
      <c r="G29" s="145">
        <v>0.6</v>
      </c>
      <c r="H29" s="145">
        <v>0.6</v>
      </c>
    </row>
    <row r="30" spans="1:8" ht="15.75" customHeight="1">
      <c r="A30" s="1"/>
      <c r="B30" s="103" t="s">
        <v>999</v>
      </c>
      <c r="C30" s="236"/>
      <c r="D30" s="628">
        <v>162.9</v>
      </c>
      <c r="E30" s="1145">
        <v>163.6</v>
      </c>
      <c r="F30" s="241">
        <v>139.80000000000001</v>
      </c>
      <c r="G30" s="241">
        <v>136.5</v>
      </c>
      <c r="H30" s="241">
        <v>137.19999999999999</v>
      </c>
    </row>
    <row r="31" spans="1:8" ht="15.75" customHeight="1">
      <c r="A31" s="1"/>
      <c r="B31" s="237" t="s">
        <v>1000</v>
      </c>
      <c r="C31" s="238"/>
      <c r="D31" s="625">
        <v>169</v>
      </c>
      <c r="E31" s="1146">
        <v>169.5</v>
      </c>
      <c r="F31" s="240">
        <v>146.30000000000001</v>
      </c>
      <c r="G31" s="240">
        <v>142.30000000000001</v>
      </c>
      <c r="H31" s="240">
        <v>143.19999999999999</v>
      </c>
    </row>
    <row r="32" spans="1:8" ht="15.75" customHeight="1">
      <c r="A32" s="1"/>
      <c r="B32" s="1273" t="s">
        <v>994</v>
      </c>
      <c r="C32" s="1321"/>
      <c r="D32" s="1321"/>
      <c r="E32" s="1321"/>
      <c r="F32" s="1321"/>
      <c r="G32" s="1321"/>
      <c r="H32" s="1321"/>
    </row>
    <row r="33" spans="1:8" ht="15" customHeight="1">
      <c r="A33" s="1"/>
      <c r="B33" s="58"/>
      <c r="C33" s="59"/>
      <c r="D33" s="59"/>
      <c r="E33" s="59"/>
      <c r="F33" s="59"/>
      <c r="G33" s="59"/>
      <c r="H33" s="58"/>
    </row>
    <row r="34" spans="1:8" ht="15" customHeight="1">
      <c r="A34" s="1"/>
      <c r="B34" s="564" t="s">
        <v>1001</v>
      </c>
      <c r="C34" s="565"/>
      <c r="D34" s="539">
        <v>2024</v>
      </c>
      <c r="E34" s="540" t="s">
        <v>315</v>
      </c>
      <c r="F34" s="540" t="s">
        <v>316</v>
      </c>
      <c r="G34" s="540" t="s">
        <v>317</v>
      </c>
      <c r="H34" s="540" t="s">
        <v>318</v>
      </c>
    </row>
    <row r="35" spans="1:8" ht="15.75" customHeight="1">
      <c r="A35" s="1"/>
      <c r="B35" s="82" t="s">
        <v>990</v>
      </c>
      <c r="C35" s="83"/>
      <c r="D35" s="626">
        <v>2.5</v>
      </c>
      <c r="E35" s="1145">
        <v>2.6</v>
      </c>
      <c r="F35" s="1145">
        <v>2.6</v>
      </c>
      <c r="G35" s="1145">
        <v>2.2000000000000002</v>
      </c>
      <c r="H35" s="1145">
        <v>2.2999999999999998</v>
      </c>
    </row>
    <row r="36" spans="1:8" ht="15.75" customHeight="1">
      <c r="A36" s="1"/>
      <c r="B36" s="130" t="s">
        <v>991</v>
      </c>
      <c r="C36" s="122"/>
      <c r="D36" s="627">
        <v>0.4</v>
      </c>
      <c r="E36" s="147">
        <v>0.4</v>
      </c>
      <c r="F36" s="1145">
        <v>0.2</v>
      </c>
      <c r="G36" s="1145">
        <v>0.2</v>
      </c>
      <c r="H36" s="1145">
        <v>0.2</v>
      </c>
    </row>
    <row r="37" spans="1:8" ht="15.75" customHeight="1">
      <c r="A37" s="1"/>
      <c r="B37" s="103" t="s">
        <v>999</v>
      </c>
      <c r="C37" s="236"/>
      <c r="D37" s="628">
        <v>4.7</v>
      </c>
      <c r="E37" s="1145">
        <v>4.5999999999999996</v>
      </c>
      <c r="F37" s="1145">
        <v>4.2</v>
      </c>
      <c r="G37" s="1145">
        <v>3.5</v>
      </c>
      <c r="H37" s="1145">
        <v>3.4</v>
      </c>
    </row>
    <row r="38" spans="1:8" ht="15.75" customHeight="1">
      <c r="A38" s="1"/>
      <c r="B38" s="237" t="s">
        <v>1002</v>
      </c>
      <c r="C38" s="238"/>
      <c r="D38" s="625">
        <v>7.7</v>
      </c>
      <c r="E38" s="1146">
        <v>7.7</v>
      </c>
      <c r="F38" s="1146">
        <v>7.1</v>
      </c>
      <c r="G38" s="1146">
        <v>6</v>
      </c>
      <c r="H38" s="1146">
        <v>5.9</v>
      </c>
    </row>
    <row r="39" spans="1:8" ht="15" customHeight="1">
      <c r="A39" s="1"/>
      <c r="B39" s="1273" t="s">
        <v>994</v>
      </c>
      <c r="C39" s="1321"/>
      <c r="D39" s="1321"/>
      <c r="E39" s="1321"/>
      <c r="F39" s="1321"/>
      <c r="G39" s="1321"/>
      <c r="H39" s="1321"/>
    </row>
    <row r="40" spans="1:8" ht="15" customHeight="1">
      <c r="A40" s="1"/>
      <c r="B40" s="38"/>
      <c r="C40" s="38"/>
      <c r="D40" s="38"/>
      <c r="E40" s="48"/>
      <c r="F40" s="39"/>
      <c r="G40" s="39"/>
      <c r="H40" s="39"/>
    </row>
    <row r="41" spans="1:8" ht="15" customHeight="1">
      <c r="A41" s="1"/>
      <c r="B41" s="534" t="s">
        <v>1003</v>
      </c>
      <c r="C41" s="565"/>
      <c r="D41" s="539">
        <v>2024</v>
      </c>
      <c r="E41" s="540" t="s">
        <v>315</v>
      </c>
      <c r="F41" s="540" t="s">
        <v>316</v>
      </c>
      <c r="G41" s="540" t="s">
        <v>317</v>
      </c>
      <c r="H41" s="540" t="s">
        <v>318</v>
      </c>
    </row>
    <row r="42" spans="1:8" ht="15.75" customHeight="1">
      <c r="A42" s="1"/>
      <c r="B42" s="156" t="s">
        <v>1004</v>
      </c>
      <c r="C42" s="245"/>
      <c r="D42" s="632">
        <v>37</v>
      </c>
      <c r="E42" s="157">
        <v>22</v>
      </c>
      <c r="F42" s="157">
        <v>16</v>
      </c>
      <c r="G42" s="157">
        <v>20</v>
      </c>
      <c r="H42" s="157">
        <v>16</v>
      </c>
    </row>
    <row r="43" spans="1:8" ht="15.75" customHeight="1">
      <c r="A43" s="1"/>
      <c r="B43" s="162" t="s">
        <v>1005</v>
      </c>
      <c r="C43" s="246"/>
      <c r="D43" s="633">
        <v>79</v>
      </c>
      <c r="E43" s="159">
        <v>66</v>
      </c>
      <c r="F43" s="159">
        <v>61</v>
      </c>
      <c r="G43" s="159">
        <v>81</v>
      </c>
      <c r="H43" s="159">
        <v>85</v>
      </c>
    </row>
    <row r="44" spans="1:8" ht="15.75" customHeight="1">
      <c r="A44" s="1"/>
      <c r="B44" s="247" t="s">
        <v>1006</v>
      </c>
      <c r="C44" s="248"/>
      <c r="D44" s="634">
        <v>1762</v>
      </c>
      <c r="E44" s="1142">
        <v>1813</v>
      </c>
      <c r="F44" s="1142">
        <v>1775</v>
      </c>
      <c r="G44" s="1142">
        <v>1700</v>
      </c>
      <c r="H44" s="1142">
        <v>1595</v>
      </c>
    </row>
    <row r="45" spans="1:8" ht="15.75" customHeight="1" thickBot="1">
      <c r="A45" s="1"/>
      <c r="B45" s="109" t="s">
        <v>1007</v>
      </c>
      <c r="C45" s="97"/>
      <c r="D45" s="635">
        <v>587</v>
      </c>
      <c r="E45" s="110">
        <v>552</v>
      </c>
      <c r="F45" s="110">
        <v>522</v>
      </c>
      <c r="G45" s="110">
        <v>494</v>
      </c>
      <c r="H45" s="110">
        <v>490</v>
      </c>
    </row>
    <row r="46" spans="1:8" ht="15.75" customHeight="1" thickBot="1">
      <c r="A46" s="1"/>
      <c r="B46" s="249" t="s">
        <v>1008</v>
      </c>
      <c r="C46" s="250"/>
      <c r="D46" s="636">
        <v>2349</v>
      </c>
      <c r="E46" s="1143">
        <v>2365</v>
      </c>
      <c r="F46" s="1143">
        <v>2297</v>
      </c>
      <c r="G46" s="1143">
        <v>2194</v>
      </c>
      <c r="H46" s="1143">
        <v>2085</v>
      </c>
    </row>
    <row r="47" spans="1:8" ht="15.75" customHeight="1">
      <c r="A47" s="1"/>
      <c r="B47" s="1259" t="s">
        <v>1009</v>
      </c>
      <c r="C47" s="1322"/>
      <c r="D47" s="1322"/>
      <c r="E47" s="1322"/>
      <c r="F47" s="1322"/>
      <c r="G47" s="1322"/>
      <c r="H47" s="1322"/>
    </row>
    <row r="48" spans="1:8" ht="15.75" customHeight="1">
      <c r="A48" s="1"/>
      <c r="B48" s="1238" t="s">
        <v>1010</v>
      </c>
      <c r="C48" s="1238"/>
      <c r="D48" s="1238"/>
      <c r="E48" s="1238"/>
      <c r="F48" s="1238"/>
      <c r="G48" s="1238"/>
      <c r="H48" s="1238"/>
    </row>
    <row r="49" spans="1:8" ht="15" customHeight="1"/>
    <row r="50" spans="1:8" ht="15" customHeight="1">
      <c r="A50" s="1"/>
      <c r="B50" s="534" t="s">
        <v>1011</v>
      </c>
      <c r="C50" s="621"/>
      <c r="D50" s="539">
        <v>2024</v>
      </c>
      <c r="E50" s="540" t="s">
        <v>315</v>
      </c>
      <c r="F50" s="540" t="s">
        <v>316</v>
      </c>
      <c r="G50" s="540" t="s">
        <v>317</v>
      </c>
      <c r="H50" s="540" t="s">
        <v>318</v>
      </c>
    </row>
    <row r="51" spans="1:8" ht="15.75" customHeight="1">
      <c r="A51" s="1"/>
      <c r="B51" s="82" t="s">
        <v>1012</v>
      </c>
      <c r="C51" s="91"/>
      <c r="D51" s="626">
        <v>549</v>
      </c>
      <c r="E51" s="147">
        <v>513.5</v>
      </c>
      <c r="F51" s="147">
        <v>484.4</v>
      </c>
      <c r="G51" s="147">
        <v>457.1</v>
      </c>
      <c r="H51" s="147">
        <v>453.5</v>
      </c>
    </row>
    <row r="52" spans="1:8" ht="15.75" customHeight="1">
      <c r="A52" s="1"/>
      <c r="B52" s="92" t="s">
        <v>1013</v>
      </c>
      <c r="C52" s="93"/>
      <c r="D52" s="627">
        <v>7.4</v>
      </c>
      <c r="E52" s="145">
        <v>7.7</v>
      </c>
      <c r="F52" s="145">
        <v>7.7</v>
      </c>
      <c r="G52" s="145">
        <v>7.9</v>
      </c>
      <c r="H52" s="145">
        <v>7.8</v>
      </c>
    </row>
    <row r="53" spans="1:8" ht="15.75" customHeight="1">
      <c r="A53" s="1"/>
      <c r="B53" s="92" t="s">
        <v>1014</v>
      </c>
      <c r="C53" s="93"/>
      <c r="D53" s="627">
        <v>27.5</v>
      </c>
      <c r="E53" s="145">
        <v>27.9</v>
      </c>
      <c r="F53" s="145">
        <v>27</v>
      </c>
      <c r="G53" s="145">
        <v>26.2</v>
      </c>
      <c r="H53" s="145">
        <v>25.2</v>
      </c>
    </row>
    <row r="54" spans="1:8" ht="15.75" customHeight="1">
      <c r="A54" s="1"/>
      <c r="B54" s="92" t="s">
        <v>1015</v>
      </c>
      <c r="C54" s="93"/>
      <c r="D54" s="627">
        <v>2.2000000000000002</v>
      </c>
      <c r="E54" s="145">
        <v>1.8</v>
      </c>
      <c r="F54" s="145">
        <v>1.7</v>
      </c>
      <c r="G54" s="145">
        <v>1.9</v>
      </c>
      <c r="H54" s="145">
        <v>1.9</v>
      </c>
    </row>
    <row r="55" spans="1:8" ht="15.75" customHeight="1">
      <c r="A55" s="1"/>
      <c r="B55" s="126" t="s">
        <v>1016</v>
      </c>
      <c r="C55" s="127"/>
      <c r="D55" s="637">
        <v>1.1000000000000001</v>
      </c>
      <c r="E55" s="251">
        <v>1.1000000000000001</v>
      </c>
      <c r="F55" s="251">
        <v>1.1000000000000001</v>
      </c>
      <c r="G55" s="251">
        <v>1.1000000000000001</v>
      </c>
      <c r="H55" s="251">
        <v>1.1000000000000001</v>
      </c>
    </row>
    <row r="56" spans="1:8" ht="15.75" customHeight="1">
      <c r="A56" s="1"/>
      <c r="B56" s="1259" t="s">
        <v>1017</v>
      </c>
      <c r="C56" s="1259"/>
      <c r="D56" s="1259"/>
      <c r="E56" s="1259"/>
      <c r="F56" s="1259"/>
      <c r="G56" s="1259"/>
      <c r="H56" s="1259"/>
    </row>
    <row r="57" spans="1:8" ht="15" customHeight="1">
      <c r="A57" s="1"/>
      <c r="B57" s="38"/>
      <c r="C57" s="38"/>
      <c r="D57" s="38"/>
      <c r="E57" s="48"/>
      <c r="F57" s="39"/>
      <c r="G57" s="39"/>
      <c r="H57" s="39"/>
    </row>
    <row r="58" spans="1:8" ht="15" customHeight="1">
      <c r="A58" s="1"/>
      <c r="B58" s="534" t="s">
        <v>80</v>
      </c>
      <c r="C58" s="565"/>
      <c r="D58" s="539">
        <v>2024</v>
      </c>
      <c r="E58" s="540" t="s">
        <v>315</v>
      </c>
      <c r="F58" s="540" t="s">
        <v>316</v>
      </c>
      <c r="G58" s="540" t="s">
        <v>317</v>
      </c>
      <c r="H58" s="540" t="s">
        <v>318</v>
      </c>
    </row>
    <row r="59" spans="1:8" ht="15.75" customHeight="1">
      <c r="A59" s="1"/>
      <c r="B59" s="82" t="s">
        <v>1018</v>
      </c>
      <c r="C59" s="91"/>
      <c r="D59" s="638">
        <v>208</v>
      </c>
      <c r="E59" s="79">
        <v>226</v>
      </c>
      <c r="F59" s="79">
        <v>245</v>
      </c>
      <c r="G59" s="79">
        <v>223</v>
      </c>
      <c r="H59" s="79">
        <v>232</v>
      </c>
    </row>
    <row r="60" spans="1:8" ht="15.75" customHeight="1">
      <c r="A60" s="1"/>
      <c r="B60" s="92" t="s">
        <v>1019</v>
      </c>
      <c r="C60" s="93"/>
      <c r="D60" s="639">
        <v>591</v>
      </c>
      <c r="E60" s="1142">
        <v>578</v>
      </c>
      <c r="F60" s="94">
        <v>542</v>
      </c>
      <c r="G60" s="94">
        <v>557</v>
      </c>
      <c r="H60" s="94">
        <v>484</v>
      </c>
    </row>
    <row r="61" spans="1:8" ht="15.75" customHeight="1">
      <c r="A61" s="1"/>
      <c r="B61" s="92" t="s">
        <v>1020</v>
      </c>
      <c r="C61" s="93"/>
      <c r="D61" s="639">
        <v>130</v>
      </c>
      <c r="E61" s="1142">
        <v>133</v>
      </c>
      <c r="F61" s="94">
        <v>143</v>
      </c>
      <c r="G61" s="94">
        <v>143</v>
      </c>
      <c r="H61" s="94">
        <v>165</v>
      </c>
    </row>
    <row r="62" spans="1:8" ht="15.75" customHeight="1">
      <c r="A62" s="1"/>
      <c r="B62" s="92" t="s">
        <v>1021</v>
      </c>
      <c r="C62" s="93"/>
      <c r="D62" s="639">
        <v>23</v>
      </c>
      <c r="E62" s="1142">
        <v>19</v>
      </c>
      <c r="F62" s="94">
        <v>23</v>
      </c>
      <c r="G62" s="94">
        <v>57</v>
      </c>
      <c r="H62" s="94">
        <v>46</v>
      </c>
    </row>
    <row r="63" spans="1:8" ht="15.75" customHeight="1">
      <c r="A63" s="1"/>
      <c r="B63" s="92" t="s">
        <v>1022</v>
      </c>
      <c r="C63" s="93"/>
      <c r="D63" s="639">
        <v>26</v>
      </c>
      <c r="E63" s="94">
        <v>25</v>
      </c>
      <c r="F63" s="94">
        <v>25</v>
      </c>
      <c r="G63" s="94">
        <v>24</v>
      </c>
      <c r="H63" s="94">
        <v>26</v>
      </c>
    </row>
    <row r="64" spans="1:8" ht="15.75" customHeight="1">
      <c r="A64" s="1"/>
      <c r="B64" s="103" t="s">
        <v>328</v>
      </c>
      <c r="C64" s="236"/>
      <c r="D64" s="640">
        <v>1</v>
      </c>
      <c r="E64" s="81">
        <v>1</v>
      </c>
      <c r="F64" s="81">
        <v>1</v>
      </c>
      <c r="G64" s="81">
        <v>1</v>
      </c>
      <c r="H64" s="81">
        <v>34</v>
      </c>
    </row>
    <row r="65" spans="1:8" ht="15.75" customHeight="1">
      <c r="A65" s="1"/>
      <c r="B65" s="252" t="s">
        <v>1023</v>
      </c>
      <c r="C65" s="238"/>
      <c r="D65" s="581">
        <v>979</v>
      </c>
      <c r="E65" s="1143">
        <v>983</v>
      </c>
      <c r="F65" s="253">
        <v>978</v>
      </c>
      <c r="G65" s="253">
        <v>1005</v>
      </c>
      <c r="H65" s="253">
        <v>987</v>
      </c>
    </row>
    <row r="66" spans="1:8" ht="15.75" customHeight="1">
      <c r="A66" s="1"/>
      <c r="B66" s="1273" t="s">
        <v>994</v>
      </c>
      <c r="C66" s="1273"/>
      <c r="D66" s="1273"/>
      <c r="E66" s="1273"/>
      <c r="F66" s="1273"/>
      <c r="G66" s="1273"/>
      <c r="H66" s="1273"/>
    </row>
    <row r="67" spans="1:8" ht="15" customHeight="1">
      <c r="A67" s="1"/>
      <c r="B67" s="20"/>
      <c r="C67" s="20"/>
      <c r="D67" s="20"/>
      <c r="E67" s="20"/>
      <c r="F67" s="20"/>
      <c r="G67" s="20"/>
      <c r="H67" s="20"/>
    </row>
    <row r="68" spans="1:8" ht="15" customHeight="1">
      <c r="A68" s="1"/>
      <c r="B68" s="534" t="s">
        <v>985</v>
      </c>
      <c r="C68" s="565"/>
      <c r="D68" s="539">
        <v>2024</v>
      </c>
      <c r="E68" s="540" t="s">
        <v>315</v>
      </c>
      <c r="F68" s="540" t="s">
        <v>316</v>
      </c>
      <c r="G68" s="540" t="s">
        <v>317</v>
      </c>
      <c r="H68" s="540" t="s">
        <v>318</v>
      </c>
    </row>
    <row r="69" spans="1:8" ht="15.75" customHeight="1">
      <c r="A69" s="1"/>
      <c r="B69" s="82" t="s">
        <v>1024</v>
      </c>
      <c r="C69" s="83"/>
      <c r="D69" s="638">
        <v>8</v>
      </c>
      <c r="E69" s="79">
        <v>9</v>
      </c>
      <c r="F69" s="129">
        <v>8</v>
      </c>
      <c r="G69" s="129">
        <v>12</v>
      </c>
      <c r="H69" s="129">
        <v>12</v>
      </c>
    </row>
    <row r="70" spans="1:8" ht="15.75" customHeight="1">
      <c r="A70" s="1"/>
      <c r="B70" s="130" t="s">
        <v>1025</v>
      </c>
      <c r="C70" s="122"/>
      <c r="D70" s="639">
        <v>971</v>
      </c>
      <c r="E70" s="1142">
        <v>974</v>
      </c>
      <c r="F70" s="131">
        <v>970</v>
      </c>
      <c r="G70" s="131">
        <v>993</v>
      </c>
      <c r="H70" s="131">
        <v>975</v>
      </c>
    </row>
    <row r="71" spans="1:8" ht="15.75" customHeight="1">
      <c r="A71" s="1"/>
      <c r="B71" s="103" t="s">
        <v>1026</v>
      </c>
      <c r="C71" s="236"/>
      <c r="D71" s="641">
        <v>0.27</v>
      </c>
      <c r="E71" s="1144">
        <v>0.22</v>
      </c>
      <c r="F71" s="254">
        <v>0.22</v>
      </c>
      <c r="G71" s="254">
        <v>0.23</v>
      </c>
      <c r="H71" s="254">
        <v>0.28000000000000003</v>
      </c>
    </row>
    <row r="72" spans="1:8" ht="15.75" customHeight="1">
      <c r="A72" s="1"/>
      <c r="B72" s="252" t="s">
        <v>1023</v>
      </c>
      <c r="C72" s="238"/>
      <c r="D72" s="581">
        <v>979</v>
      </c>
      <c r="E72" s="1143">
        <v>983</v>
      </c>
      <c r="F72" s="253">
        <v>978</v>
      </c>
      <c r="G72" s="253">
        <v>1005</v>
      </c>
      <c r="H72" s="253">
        <v>987</v>
      </c>
    </row>
    <row r="73" spans="1:8" ht="15" customHeight="1">
      <c r="A73" s="1"/>
      <c r="B73" s="1273" t="s">
        <v>994</v>
      </c>
      <c r="C73" s="1321"/>
      <c r="D73" s="1321"/>
      <c r="E73" s="1321"/>
      <c r="F73" s="1321"/>
      <c r="G73" s="1321"/>
      <c r="H73" s="1321"/>
    </row>
    <row r="74" spans="1:8" ht="15" customHeight="1">
      <c r="A74" s="1"/>
      <c r="B74" s="38"/>
      <c r="C74" s="38"/>
      <c r="D74" s="38"/>
      <c r="E74" s="48"/>
      <c r="F74" s="39"/>
      <c r="G74" s="39"/>
      <c r="H74" s="39"/>
    </row>
    <row r="75" spans="1:8" ht="15" customHeight="1">
      <c r="A75" s="1"/>
      <c r="B75" s="534" t="s">
        <v>1027</v>
      </c>
      <c r="C75" s="565"/>
      <c r="D75" s="539">
        <v>2024</v>
      </c>
      <c r="E75" s="540" t="s">
        <v>315</v>
      </c>
      <c r="F75" s="540" t="s">
        <v>316</v>
      </c>
      <c r="G75" s="540" t="s">
        <v>317</v>
      </c>
      <c r="H75" s="540" t="s">
        <v>318</v>
      </c>
    </row>
    <row r="76" spans="1:8" ht="15.75" customHeight="1">
      <c r="A76" s="1"/>
      <c r="B76" s="82" t="s">
        <v>1028</v>
      </c>
      <c r="C76" s="83"/>
      <c r="D76" s="638">
        <v>6898</v>
      </c>
      <c r="E76" s="79">
        <v>8255</v>
      </c>
      <c r="F76" s="129">
        <v>15093</v>
      </c>
      <c r="G76" s="129">
        <v>3765</v>
      </c>
      <c r="H76" s="129">
        <v>12870</v>
      </c>
    </row>
    <row r="77" spans="1:8" ht="15.75" customHeight="1">
      <c r="A77" s="1"/>
      <c r="B77" s="130" t="s">
        <v>1029</v>
      </c>
      <c r="C77" s="122"/>
      <c r="D77" s="639">
        <v>468</v>
      </c>
      <c r="E77" s="1142">
        <v>1031</v>
      </c>
      <c r="F77" s="131">
        <v>582</v>
      </c>
      <c r="G77" s="131">
        <v>710</v>
      </c>
      <c r="H77" s="131">
        <v>960</v>
      </c>
    </row>
    <row r="78" spans="1:8" ht="15.75" customHeight="1">
      <c r="A78" s="1"/>
      <c r="B78" s="103" t="s">
        <v>1030</v>
      </c>
      <c r="C78" s="236"/>
      <c r="D78" s="642">
        <v>0</v>
      </c>
      <c r="E78" s="487">
        <v>0</v>
      </c>
      <c r="F78" s="488">
        <v>625</v>
      </c>
      <c r="G78" s="488">
        <v>638</v>
      </c>
      <c r="H78" s="488">
        <v>0</v>
      </c>
    </row>
    <row r="79" spans="1:8" ht="15.75" customHeight="1">
      <c r="A79" s="1"/>
      <c r="B79" s="252" t="s">
        <v>1031</v>
      </c>
      <c r="C79" s="238"/>
      <c r="D79" s="643">
        <v>7366</v>
      </c>
      <c r="E79" s="1143">
        <v>9286</v>
      </c>
      <c r="F79" s="486">
        <v>16300</v>
      </c>
      <c r="G79" s="486">
        <v>5113</v>
      </c>
      <c r="H79" s="486">
        <v>13830</v>
      </c>
    </row>
    <row r="80" spans="1:8" ht="15.75" customHeight="1">
      <c r="A80" s="1"/>
      <c r="B80" s="1273" t="s">
        <v>994</v>
      </c>
      <c r="C80" s="1321"/>
      <c r="D80" s="1321"/>
      <c r="E80" s="1321"/>
      <c r="F80" s="1321"/>
      <c r="G80" s="1321"/>
      <c r="H80" s="1321"/>
    </row>
    <row r="81" spans="1:8" ht="15.75" customHeight="1">
      <c r="A81" s="1"/>
      <c r="B81" s="38"/>
      <c r="C81" s="38"/>
      <c r="D81" s="38"/>
      <c r="E81" s="48"/>
      <c r="F81" s="39"/>
      <c r="G81" s="39"/>
      <c r="H81" s="39"/>
    </row>
    <row r="82" spans="1:8" ht="15" customHeight="1">
      <c r="A82" s="1"/>
      <c r="B82" s="534" t="s">
        <v>1032</v>
      </c>
      <c r="C82" s="565"/>
      <c r="D82" s="539">
        <v>2024</v>
      </c>
      <c r="E82" s="540" t="s">
        <v>315</v>
      </c>
      <c r="F82" s="540" t="s">
        <v>316</v>
      </c>
      <c r="G82" s="540" t="s">
        <v>317</v>
      </c>
      <c r="H82" s="540" t="s">
        <v>318</v>
      </c>
    </row>
    <row r="83" spans="1:8" ht="15.75" customHeight="1">
      <c r="A83" s="1"/>
      <c r="B83" s="82" t="s">
        <v>1033</v>
      </c>
      <c r="C83" s="83"/>
      <c r="D83" s="638">
        <v>569</v>
      </c>
      <c r="E83" s="79">
        <v>427</v>
      </c>
      <c r="F83" s="129">
        <v>390</v>
      </c>
      <c r="G83" s="129">
        <v>329</v>
      </c>
      <c r="H83" s="129">
        <v>386</v>
      </c>
    </row>
    <row r="84" spans="1:8" ht="15" customHeight="1">
      <c r="A84" s="1"/>
      <c r="B84" s="130" t="s">
        <v>1034</v>
      </c>
      <c r="C84" s="122"/>
      <c r="D84" s="639">
        <v>304</v>
      </c>
      <c r="E84" s="94">
        <v>310</v>
      </c>
      <c r="F84" s="131">
        <v>489</v>
      </c>
      <c r="G84" s="131">
        <v>314</v>
      </c>
      <c r="H84" s="131">
        <v>253</v>
      </c>
    </row>
    <row r="85" spans="1:8" ht="15" customHeight="1">
      <c r="A85" s="1"/>
      <c r="B85" s="103" t="s">
        <v>1035</v>
      </c>
      <c r="C85" s="236"/>
      <c r="D85" s="642">
        <v>359</v>
      </c>
      <c r="E85" s="487">
        <v>421</v>
      </c>
      <c r="F85" s="488">
        <v>264</v>
      </c>
      <c r="G85" s="488">
        <v>338</v>
      </c>
      <c r="H85" s="488">
        <v>212</v>
      </c>
    </row>
    <row r="86" spans="1:8" ht="15.75" customHeight="1">
      <c r="A86" s="1"/>
      <c r="B86" s="252" t="s">
        <v>1036</v>
      </c>
      <c r="C86" s="238"/>
      <c r="D86" s="643">
        <v>1232</v>
      </c>
      <c r="E86" s="486">
        <v>1158</v>
      </c>
      <c r="F86" s="486">
        <v>1143</v>
      </c>
      <c r="G86" s="486">
        <v>981</v>
      </c>
      <c r="H86" s="486">
        <v>851</v>
      </c>
    </row>
    <row r="87" spans="1:8" ht="15.75" customHeight="1">
      <c r="A87" s="1"/>
      <c r="B87" s="1273" t="s">
        <v>994</v>
      </c>
      <c r="C87" s="1321"/>
      <c r="D87" s="1321"/>
      <c r="E87" s="1321"/>
      <c r="F87" s="1321"/>
      <c r="G87" s="1321"/>
      <c r="H87" s="1321"/>
    </row>
    <row r="88" spans="1:8" ht="15.75" customHeight="1">
      <c r="A88" s="1"/>
      <c r="B88" s="255"/>
      <c r="C88" s="224"/>
      <c r="D88" s="225"/>
      <c r="E88" s="225"/>
      <c r="F88" s="225"/>
      <c r="G88" s="225"/>
      <c r="H88" s="225"/>
    </row>
    <row r="89" spans="1:8" ht="15" customHeight="1">
      <c r="B89" s="534" t="s">
        <v>1037</v>
      </c>
      <c r="C89" s="565"/>
      <c r="D89" s="539">
        <v>2024</v>
      </c>
      <c r="E89" s="540" t="s">
        <v>315</v>
      </c>
      <c r="F89" s="540" t="s">
        <v>316</v>
      </c>
      <c r="G89" s="540" t="s">
        <v>317</v>
      </c>
      <c r="H89" s="540" t="s">
        <v>318</v>
      </c>
    </row>
    <row r="90" spans="1:8" ht="15" customHeight="1">
      <c r="B90" s="82" t="s">
        <v>1038</v>
      </c>
      <c r="C90" s="91"/>
      <c r="D90" s="626">
        <v>110.6</v>
      </c>
      <c r="E90" s="147">
        <v>87.8</v>
      </c>
      <c r="F90" s="147">
        <v>75.2</v>
      </c>
      <c r="G90" s="147">
        <v>62.8</v>
      </c>
      <c r="H90" s="147">
        <v>60.5</v>
      </c>
    </row>
    <row r="91" spans="1:8" ht="15" customHeight="1">
      <c r="B91" s="92" t="s">
        <v>1039</v>
      </c>
      <c r="C91" s="93"/>
      <c r="D91" s="627">
        <v>150.4</v>
      </c>
      <c r="E91" s="145">
        <v>44.6</v>
      </c>
      <c r="F91" s="145">
        <v>45</v>
      </c>
      <c r="G91" s="145">
        <v>23.4</v>
      </c>
      <c r="H91" s="145">
        <v>135.69999999999999</v>
      </c>
    </row>
    <row r="92" spans="1:8" ht="15" customHeight="1">
      <c r="B92" s="92" t="s">
        <v>1040</v>
      </c>
      <c r="C92" s="93"/>
      <c r="D92" s="627">
        <v>50.9</v>
      </c>
      <c r="E92" s="145">
        <v>52.1</v>
      </c>
      <c r="F92" s="145">
        <v>63.8</v>
      </c>
      <c r="G92" s="145">
        <v>25.6</v>
      </c>
      <c r="H92" s="145">
        <v>30.1</v>
      </c>
    </row>
    <row r="93" spans="1:8" ht="15" customHeight="1">
      <c r="B93" s="92" t="s">
        <v>1041</v>
      </c>
      <c r="C93" s="93"/>
      <c r="D93" s="627">
        <v>26.8</v>
      </c>
      <c r="E93" s="145">
        <v>28.8</v>
      </c>
      <c r="F93" s="145">
        <v>40.6</v>
      </c>
      <c r="G93" s="145">
        <v>23.7</v>
      </c>
      <c r="H93" s="145">
        <v>18.7</v>
      </c>
    </row>
    <row r="94" spans="1:8" ht="15" customHeight="1">
      <c r="B94" s="92" t="s">
        <v>1042</v>
      </c>
      <c r="C94" s="93"/>
      <c r="D94" s="627">
        <v>0.4</v>
      </c>
      <c r="E94" s="145">
        <v>0.4</v>
      </c>
      <c r="F94" s="145">
        <v>0.1</v>
      </c>
      <c r="G94" s="145">
        <v>0.3</v>
      </c>
      <c r="H94" s="145">
        <v>0.4</v>
      </c>
    </row>
    <row r="95" spans="1:8" ht="15" customHeight="1">
      <c r="B95" s="92" t="s">
        <v>1043</v>
      </c>
      <c r="C95" s="93"/>
      <c r="D95" s="627">
        <v>0.6</v>
      </c>
      <c r="E95" s="145">
        <v>1.2</v>
      </c>
      <c r="F95" s="145">
        <v>1</v>
      </c>
      <c r="G95" s="145">
        <v>0.5</v>
      </c>
      <c r="H95" s="145">
        <v>0.5</v>
      </c>
    </row>
    <row r="96" spans="1:8" ht="15" customHeight="1">
      <c r="A96" s="1"/>
      <c r="B96" s="103" t="s">
        <v>412</v>
      </c>
      <c r="C96" s="236"/>
      <c r="D96" s="628">
        <v>7.9</v>
      </c>
      <c r="E96" s="241">
        <v>10.8</v>
      </c>
      <c r="F96" s="241">
        <v>14</v>
      </c>
      <c r="G96" s="241">
        <v>29.8</v>
      </c>
      <c r="H96" s="241">
        <v>21.9</v>
      </c>
    </row>
    <row r="97" spans="1:8" ht="15.75" customHeight="1">
      <c r="A97" s="1"/>
      <c r="B97" s="252" t="s">
        <v>1044</v>
      </c>
      <c r="C97" s="238"/>
      <c r="D97" s="581">
        <v>348</v>
      </c>
      <c r="E97" s="253">
        <v>226</v>
      </c>
      <c r="F97" s="253">
        <v>240</v>
      </c>
      <c r="G97" s="253">
        <v>166</v>
      </c>
      <c r="H97" s="253">
        <v>268</v>
      </c>
    </row>
    <row r="98" spans="1:8" ht="15.75" customHeight="1">
      <c r="A98" s="1"/>
      <c r="B98" s="1273" t="s">
        <v>994</v>
      </c>
      <c r="C98" s="1321"/>
      <c r="D98" s="1321"/>
      <c r="E98" s="1321"/>
      <c r="F98" s="1321"/>
      <c r="G98" s="1321"/>
      <c r="H98" s="1321"/>
    </row>
    <row r="99" spans="1:8" ht="15.75" customHeight="1">
      <c r="A99" s="1"/>
      <c r="B99" s="77"/>
      <c r="C99" s="224"/>
      <c r="D99" s="223"/>
      <c r="E99" s="223"/>
      <c r="F99" s="223"/>
      <c r="G99" s="223"/>
      <c r="H99" s="223"/>
    </row>
    <row r="100" spans="1:8" ht="15.75" customHeight="1">
      <c r="A100" s="1"/>
      <c r="B100" s="534" t="s">
        <v>1045</v>
      </c>
      <c r="C100" s="565"/>
      <c r="D100" s="539">
        <v>2024</v>
      </c>
      <c r="E100" s="540" t="s">
        <v>315</v>
      </c>
      <c r="F100" s="540" t="s">
        <v>316</v>
      </c>
      <c r="G100" s="540" t="s">
        <v>317</v>
      </c>
      <c r="H100" s="540" t="s">
        <v>318</v>
      </c>
    </row>
    <row r="101" spans="1:8" ht="15.75" customHeight="1">
      <c r="B101" s="82" t="s">
        <v>1038</v>
      </c>
      <c r="C101" s="91"/>
      <c r="D101" s="626">
        <v>71</v>
      </c>
      <c r="E101" s="147">
        <v>81.400000000000006</v>
      </c>
      <c r="F101" s="147">
        <v>75.599999999999994</v>
      </c>
      <c r="G101" s="147">
        <v>76.3</v>
      </c>
      <c r="H101" s="147">
        <v>79.099999999999994</v>
      </c>
    </row>
    <row r="102" spans="1:8" ht="15.75" customHeight="1">
      <c r="B102" s="92" t="s">
        <v>1039</v>
      </c>
      <c r="C102" s="93"/>
      <c r="D102" s="627">
        <v>236.7</v>
      </c>
      <c r="E102" s="145">
        <v>213.5</v>
      </c>
      <c r="F102" s="145">
        <v>193.8</v>
      </c>
      <c r="G102" s="145">
        <v>166.4</v>
      </c>
      <c r="H102" s="145">
        <v>110.6</v>
      </c>
    </row>
    <row r="103" spans="1:8" ht="15.75" customHeight="1">
      <c r="B103" s="92" t="s">
        <v>1040</v>
      </c>
      <c r="C103" s="93"/>
      <c r="D103" s="627">
        <v>124.4</v>
      </c>
      <c r="E103" s="145">
        <v>75.599999999999994</v>
      </c>
      <c r="F103" s="145">
        <v>68.8</v>
      </c>
      <c r="G103" s="145">
        <v>62.5</v>
      </c>
      <c r="H103" s="145">
        <v>79.7</v>
      </c>
    </row>
    <row r="104" spans="1:8" ht="15.75" customHeight="1">
      <c r="B104" s="92" t="s">
        <v>1041</v>
      </c>
      <c r="C104" s="93"/>
      <c r="D104" s="627">
        <v>81.5</v>
      </c>
      <c r="E104" s="145">
        <v>130.69999999999999</v>
      </c>
      <c r="F104" s="145">
        <v>295.2</v>
      </c>
      <c r="G104" s="145">
        <v>165.2</v>
      </c>
      <c r="H104" s="145">
        <v>95.1</v>
      </c>
    </row>
    <row r="105" spans="1:8" ht="15.75" customHeight="1">
      <c r="B105" s="92" t="s">
        <v>1042</v>
      </c>
      <c r="C105" s="93"/>
      <c r="D105" s="627">
        <v>5.0999999999999996</v>
      </c>
      <c r="E105" s="145">
        <v>5.3</v>
      </c>
      <c r="F105" s="145">
        <v>4.5999999999999996</v>
      </c>
      <c r="G105" s="145">
        <v>5.2</v>
      </c>
      <c r="H105" s="145">
        <v>4.3</v>
      </c>
    </row>
    <row r="106" spans="1:8" ht="15.75" customHeight="1">
      <c r="B106" s="92" t="s">
        <v>1043</v>
      </c>
      <c r="C106" s="93"/>
      <c r="D106" s="627">
        <v>3.6</v>
      </c>
      <c r="E106" s="145">
        <v>1.2</v>
      </c>
      <c r="F106" s="145">
        <v>0.9</v>
      </c>
      <c r="G106" s="145">
        <v>1.3</v>
      </c>
      <c r="H106" s="145">
        <v>1.8</v>
      </c>
    </row>
    <row r="107" spans="1:8" ht="15.75" customHeight="1">
      <c r="B107" s="103" t="s">
        <v>412</v>
      </c>
      <c r="C107" s="236"/>
      <c r="D107" s="628">
        <v>3.2</v>
      </c>
      <c r="E107" s="241">
        <v>3.5</v>
      </c>
      <c r="F107" s="241">
        <v>0.3</v>
      </c>
      <c r="G107" s="241">
        <v>0.1</v>
      </c>
      <c r="H107" s="241">
        <v>0.3</v>
      </c>
    </row>
    <row r="108" spans="1:8" ht="15.75" customHeight="1">
      <c r="B108" s="252" t="s">
        <v>1046</v>
      </c>
      <c r="C108" s="238"/>
      <c r="D108" s="581">
        <v>525</v>
      </c>
      <c r="E108" s="253">
        <v>511</v>
      </c>
      <c r="F108" s="253">
        <v>639</v>
      </c>
      <c r="G108" s="253">
        <v>477</v>
      </c>
      <c r="H108" s="253">
        <v>371</v>
      </c>
    </row>
    <row r="109" spans="1:8" ht="15.75" customHeight="1">
      <c r="B109" s="1273" t="s">
        <v>994</v>
      </c>
      <c r="C109" s="1321"/>
      <c r="D109" s="1321"/>
      <c r="E109" s="1321"/>
      <c r="F109" s="1321"/>
      <c r="G109" s="1321"/>
      <c r="H109" s="1321"/>
    </row>
    <row r="110" spans="1:8" ht="15.75" customHeight="1">
      <c r="A110" s="1"/>
      <c r="B110" s="77"/>
      <c r="C110" s="224"/>
      <c r="D110" s="223"/>
      <c r="E110" s="223"/>
      <c r="F110" s="223"/>
      <c r="G110" s="223"/>
      <c r="H110" s="223"/>
    </row>
    <row r="111" spans="1:8" ht="15.75" customHeight="1">
      <c r="A111" s="1"/>
      <c r="B111" s="534" t="s">
        <v>1047</v>
      </c>
      <c r="C111" s="565"/>
      <c r="D111" s="539">
        <v>2024</v>
      </c>
      <c r="E111" s="540" t="s">
        <v>315</v>
      </c>
      <c r="F111" s="540" t="s">
        <v>316</v>
      </c>
      <c r="G111" s="540" t="s">
        <v>317</v>
      </c>
      <c r="H111" s="540" t="s">
        <v>318</v>
      </c>
    </row>
    <row r="112" spans="1:8" ht="15" customHeight="1">
      <c r="A112" s="1"/>
      <c r="B112" s="82" t="s">
        <v>1048</v>
      </c>
      <c r="C112" s="91"/>
      <c r="D112" s="638">
        <v>359</v>
      </c>
      <c r="E112" s="79">
        <v>421</v>
      </c>
      <c r="F112" s="79">
        <v>264</v>
      </c>
      <c r="G112" s="79">
        <v>338</v>
      </c>
      <c r="H112" s="79">
        <v>212</v>
      </c>
    </row>
    <row r="113" spans="1:8" ht="15" customHeight="1">
      <c r="B113" s="92" t="s">
        <v>1049</v>
      </c>
      <c r="C113" s="93"/>
      <c r="D113" s="639">
        <v>40</v>
      </c>
      <c r="E113" s="94">
        <v>36</v>
      </c>
      <c r="F113" s="94">
        <v>26</v>
      </c>
      <c r="G113" s="94">
        <v>38</v>
      </c>
      <c r="H113" s="94">
        <v>0</v>
      </c>
    </row>
    <row r="114" spans="1:8" ht="15" customHeight="1">
      <c r="B114" s="103" t="s">
        <v>1050</v>
      </c>
      <c r="C114" s="236"/>
      <c r="D114" s="640">
        <v>2399</v>
      </c>
      <c r="E114" s="1142">
        <v>2029</v>
      </c>
      <c r="F114" s="81">
        <v>812</v>
      </c>
      <c r="G114" s="94">
        <v>519</v>
      </c>
      <c r="H114" s="94">
        <v>0</v>
      </c>
    </row>
    <row r="115" spans="1:8" ht="15" customHeight="1">
      <c r="A115" s="1"/>
      <c r="B115" s="256"/>
      <c r="C115" s="256"/>
      <c r="D115" s="257"/>
      <c r="E115" s="257"/>
      <c r="F115" s="258"/>
      <c r="G115" s="258"/>
      <c r="H115" s="258"/>
    </row>
    <row r="116" spans="1:8" ht="15" customHeight="1">
      <c r="A116" s="1"/>
      <c r="B116" s="534" t="s">
        <v>370</v>
      </c>
      <c r="C116" s="565"/>
      <c r="D116" s="539">
        <v>2024</v>
      </c>
      <c r="E116" s="540" t="s">
        <v>315</v>
      </c>
      <c r="F116" s="540" t="s">
        <v>316</v>
      </c>
      <c r="G116" s="540" t="s">
        <v>317</v>
      </c>
      <c r="H116" s="540" t="s">
        <v>318</v>
      </c>
    </row>
    <row r="117" spans="1:8" ht="15.75" customHeight="1">
      <c r="A117" s="1"/>
      <c r="B117" s="259" t="s">
        <v>1051</v>
      </c>
      <c r="C117" s="260"/>
      <c r="D117" s="644">
        <v>604.79999999999995</v>
      </c>
      <c r="E117" s="261">
        <v>987</v>
      </c>
      <c r="F117" s="261">
        <v>109.8</v>
      </c>
      <c r="G117" s="261">
        <v>7.4</v>
      </c>
      <c r="H117" s="261">
        <v>27.4</v>
      </c>
    </row>
    <row r="118" spans="1:8" ht="45.6" customHeight="1">
      <c r="A118" s="1"/>
      <c r="B118" s="1323" t="s">
        <v>1052</v>
      </c>
      <c r="C118" s="1324"/>
      <c r="D118" s="1324"/>
      <c r="E118" s="1324"/>
      <c r="F118" s="1324"/>
      <c r="G118" s="1324"/>
      <c r="H118" s="1324"/>
    </row>
    <row r="119" spans="1:8" ht="15" customHeight="1">
      <c r="A119" s="1"/>
      <c r="B119" s="38"/>
      <c r="C119" s="38"/>
      <c r="D119" s="38"/>
      <c r="E119" s="39"/>
      <c r="F119" s="39"/>
      <c r="G119" s="39"/>
      <c r="H119" s="39"/>
    </row>
    <row r="120" spans="1:8" ht="15" customHeight="1">
      <c r="A120" s="1"/>
      <c r="B120" s="534" t="s">
        <v>1053</v>
      </c>
      <c r="C120" s="534"/>
      <c r="D120" s="539">
        <v>2024</v>
      </c>
      <c r="E120" s="540" t="s">
        <v>315</v>
      </c>
      <c r="F120" s="540" t="s">
        <v>316</v>
      </c>
      <c r="G120" s="540" t="s">
        <v>317</v>
      </c>
      <c r="H120" s="540" t="s">
        <v>318</v>
      </c>
    </row>
    <row r="121" spans="1:8" ht="15.75" customHeight="1" thickBot="1">
      <c r="A121" s="1"/>
      <c r="B121" s="259" t="s">
        <v>1053</v>
      </c>
      <c r="C121" s="262"/>
      <c r="D121" s="645">
        <v>0</v>
      </c>
      <c r="E121" s="263">
        <v>1</v>
      </c>
      <c r="F121" s="1190">
        <v>1</v>
      </c>
      <c r="G121" s="1190">
        <v>2</v>
      </c>
      <c r="H121" s="263">
        <v>0</v>
      </c>
    </row>
    <row r="122" spans="1:8" ht="22.9" customHeight="1">
      <c r="A122" s="1"/>
      <c r="B122" s="1273" t="s">
        <v>1054</v>
      </c>
      <c r="C122" s="1321"/>
      <c r="D122" s="1321"/>
      <c r="E122" s="1321"/>
      <c r="F122" s="1321"/>
      <c r="G122" s="1321"/>
      <c r="H122" s="1321"/>
    </row>
    <row r="123" spans="1:8" ht="15" customHeight="1">
      <c r="A123" s="1"/>
      <c r="B123" s="20"/>
      <c r="C123" s="20"/>
      <c r="D123" s="20"/>
      <c r="E123" s="20"/>
      <c r="F123" s="20"/>
      <c r="G123" s="20"/>
      <c r="H123" s="20"/>
    </row>
    <row r="124" spans="1:8" ht="15.75" customHeight="1">
      <c r="A124" s="1"/>
      <c r="B124" s="1238" t="s">
        <v>339</v>
      </c>
      <c r="C124" s="1238"/>
      <c r="D124" s="1238"/>
      <c r="E124" s="1122"/>
      <c r="F124" s="20"/>
      <c r="G124" s="20"/>
      <c r="H124" s="20"/>
    </row>
  </sheetData>
  <sheetProtection algorithmName="SHA-512" hashValue="nIGEbBJ59ZOd3jojb8Qz1CQgKgnOBaX4fQWGkV2sWIARs07Rtu+9H+7lqGByMVhh+/CRUAvrKen/HkZxlQGpVw==" saltValue="8MNXH3IPAaFoXDOujIBe9A==" spinCount="100000" sheet="1" objects="1" scenarios="1"/>
  <mergeCells count="19">
    <mergeCell ref="B73:H73"/>
    <mergeCell ref="B80:H80"/>
    <mergeCell ref="B87:H87"/>
    <mergeCell ref="B98:H98"/>
    <mergeCell ref="B124:D124"/>
    <mergeCell ref="B109:H109"/>
    <mergeCell ref="B122:H122"/>
    <mergeCell ref="B118:H118"/>
    <mergeCell ref="B32:H32"/>
    <mergeCell ref="B39:H39"/>
    <mergeCell ref="B47:H47"/>
    <mergeCell ref="B56:H56"/>
    <mergeCell ref="B66:H66"/>
    <mergeCell ref="B48:H48"/>
    <mergeCell ref="B6:H6"/>
    <mergeCell ref="G2:H2"/>
    <mergeCell ref="B12:H12"/>
    <mergeCell ref="B19:H19"/>
    <mergeCell ref="B25:H25"/>
  </mergeCells>
  <pageMargins left="0.75" right="0.75" top="1" bottom="1" header="0.5" footer="0.5"/>
  <ignoredErrors>
    <ignoredError sqref="E7:H7 E14:H14 E21:H21 E27:H29 E34:H34 E41:H41 E50:H50 E58:H58 E68:H69 E75:H76 E82:H86 E89:H97 E100:H108 E111:H113 E116:H116 E120:H120 F18:H18 F15:H15 F16:H16 F17:H17 F72:H72 F70:H70 F71:H71 E78:H78 F77:H77 F79:H79 F114:H114 F31:H31 F30:H30"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K50"/>
  <sheetViews>
    <sheetView showGridLines="0" showRuler="0" topLeftCell="A7" zoomScaleNormal="100" workbookViewId="0">
      <selection activeCell="B6" sqref="B6:I6"/>
    </sheetView>
  </sheetViews>
  <sheetFormatPr defaultColWidth="13.7109375" defaultRowHeight="12.75"/>
  <cols>
    <col min="1" max="1" width="7.42578125" customWidth="1"/>
    <col min="2" max="3" width="20.28515625" customWidth="1"/>
    <col min="4" max="4" width="35.7109375" customWidth="1"/>
    <col min="5" max="9" width="17" customWidth="1"/>
    <col min="11" max="11" width="36.5703125" bestFit="1" customWidth="1"/>
  </cols>
  <sheetData>
    <row r="1" spans="1:11" ht="15" customHeight="1">
      <c r="A1" s="1"/>
      <c r="B1" s="1"/>
      <c r="C1" s="1"/>
      <c r="D1" s="1"/>
      <c r="E1" s="1"/>
      <c r="F1" s="1"/>
      <c r="G1" s="1"/>
      <c r="H1" s="5"/>
      <c r="I1" s="5"/>
    </row>
    <row r="2" spans="1:11" ht="15" customHeight="1">
      <c r="A2" s="1"/>
      <c r="B2" s="6"/>
      <c r="C2" s="1"/>
      <c r="D2" s="1"/>
      <c r="E2" s="1"/>
      <c r="F2" s="1"/>
      <c r="G2" s="1"/>
      <c r="H2" s="1250" t="s">
        <v>0</v>
      </c>
      <c r="I2" s="1250"/>
    </row>
    <row r="3" spans="1:11" ht="15" customHeight="1">
      <c r="A3" s="1"/>
      <c r="B3" s="1"/>
      <c r="C3" s="1"/>
      <c r="D3" s="1"/>
      <c r="E3" s="1"/>
      <c r="F3" s="1"/>
      <c r="G3" s="1"/>
      <c r="H3" s="5"/>
      <c r="I3" s="5"/>
    </row>
    <row r="4" spans="1:11" ht="15" customHeight="1">
      <c r="A4" s="1"/>
      <c r="B4" s="1"/>
      <c r="C4" s="1"/>
      <c r="D4" s="1"/>
      <c r="E4" s="1"/>
      <c r="F4" s="1"/>
      <c r="G4" s="1"/>
      <c r="H4" s="5"/>
      <c r="I4" s="5"/>
    </row>
    <row r="5" spans="1:11" ht="19.149999999999999" customHeight="1">
      <c r="A5" s="1"/>
      <c r="B5" s="1262" t="s">
        <v>1055</v>
      </c>
      <c r="C5" s="1262"/>
      <c r="D5" s="1262"/>
      <c r="E5" s="23"/>
      <c r="F5" s="232"/>
      <c r="G5" s="232"/>
      <c r="H5" s="23"/>
      <c r="I5" s="23"/>
    </row>
    <row r="6" spans="1:11" ht="138.75" customHeight="1">
      <c r="A6" s="1"/>
      <c r="B6" s="1274" t="s">
        <v>1056</v>
      </c>
      <c r="C6" s="1274"/>
      <c r="D6" s="1274"/>
      <c r="E6" s="1274"/>
      <c r="F6" s="1274"/>
      <c r="G6" s="1274"/>
      <c r="H6" s="1274"/>
      <c r="I6" s="1274"/>
      <c r="J6" s="1"/>
      <c r="K6" s="723"/>
    </row>
    <row r="7" spans="1:11" ht="15" customHeight="1">
      <c r="A7" s="1"/>
      <c r="B7" s="1326" t="s">
        <v>87</v>
      </c>
      <c r="C7" s="1268"/>
      <c r="D7" s="1268"/>
      <c r="E7" s="1268"/>
      <c r="F7" s="1268"/>
      <c r="G7" s="1268"/>
      <c r="H7" s="1268"/>
      <c r="I7" s="1268"/>
    </row>
    <row r="8" spans="1:11" ht="75.75" customHeight="1">
      <c r="A8" s="27"/>
      <c r="B8" s="1163" t="s">
        <v>473</v>
      </c>
      <c r="C8" s="1163" t="s">
        <v>958</v>
      </c>
      <c r="D8" s="1163" t="s">
        <v>1057</v>
      </c>
      <c r="E8" s="1164" t="s">
        <v>1058</v>
      </c>
      <c r="F8" s="1164" t="s">
        <v>1059</v>
      </c>
      <c r="G8" s="1164" t="s">
        <v>1060</v>
      </c>
      <c r="H8" s="1164" t="s">
        <v>1061</v>
      </c>
      <c r="I8" s="1164" t="s">
        <v>1062</v>
      </c>
    </row>
    <row r="9" spans="1:11" ht="15.75" customHeight="1">
      <c r="A9" s="27"/>
      <c r="B9" s="1165" t="s">
        <v>1063</v>
      </c>
      <c r="C9" s="1165" t="s">
        <v>1064</v>
      </c>
      <c r="D9" s="1166" t="s">
        <v>1065</v>
      </c>
      <c r="E9" s="1167" t="s">
        <v>1066</v>
      </c>
      <c r="F9" s="1167" t="s">
        <v>1066</v>
      </c>
      <c r="G9" s="1168">
        <v>0</v>
      </c>
      <c r="H9" s="1167" t="s">
        <v>1066</v>
      </c>
      <c r="I9" s="1167" t="s">
        <v>1066</v>
      </c>
    </row>
    <row r="10" spans="1:11" ht="15.75" customHeight="1">
      <c r="A10" s="27"/>
      <c r="B10" s="1165" t="s">
        <v>1067</v>
      </c>
      <c r="C10" s="1165" t="s">
        <v>352</v>
      </c>
      <c r="D10" s="1166" t="s">
        <v>1068</v>
      </c>
      <c r="E10" s="1167" t="s">
        <v>1066</v>
      </c>
      <c r="F10" s="1167" t="s">
        <v>1066</v>
      </c>
      <c r="G10" s="1168">
        <v>0</v>
      </c>
      <c r="H10" s="1167" t="s">
        <v>1066</v>
      </c>
      <c r="I10" s="1167" t="s">
        <v>1066</v>
      </c>
    </row>
    <row r="11" spans="1:11" ht="15.75" customHeight="1">
      <c r="A11" s="27"/>
      <c r="B11" s="1165" t="s">
        <v>478</v>
      </c>
      <c r="C11" s="1165" t="s">
        <v>353</v>
      </c>
      <c r="D11" s="1166" t="s">
        <v>1069</v>
      </c>
      <c r="E11" s="1167" t="s">
        <v>1066</v>
      </c>
      <c r="F11" s="1167" t="s">
        <v>1066</v>
      </c>
      <c r="G11" s="1168">
        <v>0</v>
      </c>
      <c r="H11" s="1167" t="s">
        <v>1066</v>
      </c>
      <c r="I11" s="1167" t="s">
        <v>1066</v>
      </c>
    </row>
    <row r="12" spans="1:11" ht="15.75" customHeight="1">
      <c r="A12" s="27"/>
      <c r="B12" s="1165" t="s">
        <v>478</v>
      </c>
      <c r="C12" s="1165" t="s">
        <v>353</v>
      </c>
      <c r="D12" s="1166" t="s">
        <v>1070</v>
      </c>
      <c r="E12" s="1167" t="s">
        <v>1066</v>
      </c>
      <c r="F12" s="1167" t="s">
        <v>1066</v>
      </c>
      <c r="G12" s="1168">
        <v>0</v>
      </c>
      <c r="H12" s="1167" t="s">
        <v>1066</v>
      </c>
      <c r="I12" s="1167" t="s">
        <v>1066</v>
      </c>
    </row>
    <row r="13" spans="1:11" ht="15.75" customHeight="1">
      <c r="A13" s="1"/>
      <c r="B13" s="1165" t="s">
        <v>478</v>
      </c>
      <c r="C13" s="1165" t="s">
        <v>1071</v>
      </c>
      <c r="D13" s="1166" t="s">
        <v>1072</v>
      </c>
      <c r="E13" s="1167" t="s">
        <v>1066</v>
      </c>
      <c r="F13" s="1167" t="s">
        <v>1066</v>
      </c>
      <c r="G13" s="1168">
        <v>0</v>
      </c>
      <c r="H13" s="1167" t="s">
        <v>1066</v>
      </c>
      <c r="I13" s="1167" t="s">
        <v>1066</v>
      </c>
    </row>
    <row r="14" spans="1:11" ht="15.75" customHeight="1">
      <c r="A14" s="1"/>
      <c r="B14" s="1165" t="s">
        <v>737</v>
      </c>
      <c r="C14" s="1165" t="s">
        <v>350</v>
      </c>
      <c r="D14" s="1166" t="s">
        <v>1073</v>
      </c>
      <c r="E14" s="1167" t="s">
        <v>1066</v>
      </c>
      <c r="F14" s="1167" t="s">
        <v>1066</v>
      </c>
      <c r="G14" s="1168">
        <v>0</v>
      </c>
      <c r="H14" s="1167" t="s">
        <v>1066</v>
      </c>
      <c r="I14" s="1167" t="s">
        <v>1066</v>
      </c>
    </row>
    <row r="15" spans="1:11" ht="15.75" customHeight="1">
      <c r="A15" s="1"/>
      <c r="B15" s="1165" t="s">
        <v>478</v>
      </c>
      <c r="C15" s="1165" t="s">
        <v>350</v>
      </c>
      <c r="D15" s="1166" t="s">
        <v>1074</v>
      </c>
      <c r="E15" s="1167" t="s">
        <v>1066</v>
      </c>
      <c r="F15" s="1167" t="s">
        <v>1066</v>
      </c>
      <c r="G15" s="1169">
        <v>18.23</v>
      </c>
      <c r="H15" s="1167" t="s">
        <v>1066</v>
      </c>
      <c r="I15" s="1167" t="s">
        <v>1066</v>
      </c>
    </row>
    <row r="16" spans="1:11" ht="15.75" customHeight="1">
      <c r="A16" s="1"/>
      <c r="B16" s="1165" t="s">
        <v>737</v>
      </c>
      <c r="C16" s="1165" t="s">
        <v>352</v>
      </c>
      <c r="D16" s="1166" t="s">
        <v>1075</v>
      </c>
      <c r="E16" s="1167" t="s">
        <v>1066</v>
      </c>
      <c r="F16" s="1167" t="s">
        <v>1076</v>
      </c>
      <c r="G16" s="1168">
        <v>0</v>
      </c>
      <c r="H16" s="1167" t="s">
        <v>1066</v>
      </c>
      <c r="I16" s="1167" t="s">
        <v>1066</v>
      </c>
    </row>
    <row r="17" spans="1:9" ht="15.75" customHeight="1">
      <c r="A17" s="1"/>
      <c r="B17" s="1165" t="s">
        <v>478</v>
      </c>
      <c r="C17" s="1165" t="s">
        <v>353</v>
      </c>
      <c r="D17" s="1166" t="s">
        <v>1077</v>
      </c>
      <c r="E17" s="1167" t="s">
        <v>1066</v>
      </c>
      <c r="F17" s="1167" t="s">
        <v>1066</v>
      </c>
      <c r="G17" s="1168">
        <v>0</v>
      </c>
      <c r="H17" s="1167" t="s">
        <v>1066</v>
      </c>
      <c r="I17" s="1167" t="s">
        <v>1066</v>
      </c>
    </row>
    <row r="18" spans="1:9" ht="15.75" customHeight="1">
      <c r="A18" s="1"/>
      <c r="B18" s="1165" t="s">
        <v>1078</v>
      </c>
      <c r="C18" s="1165" t="s">
        <v>352</v>
      </c>
      <c r="D18" s="1166" t="s">
        <v>1079</v>
      </c>
      <c r="E18" s="1167" t="s">
        <v>1066</v>
      </c>
      <c r="F18" s="1167" t="s">
        <v>1076</v>
      </c>
      <c r="G18" s="1170">
        <v>10.239000000000001</v>
      </c>
      <c r="H18" s="1167" t="s">
        <v>1066</v>
      </c>
      <c r="I18" s="1167" t="s">
        <v>1076</v>
      </c>
    </row>
    <row r="19" spans="1:9" ht="15.75" customHeight="1">
      <c r="A19" s="1"/>
      <c r="B19" s="1165" t="s">
        <v>478</v>
      </c>
      <c r="C19" s="1165" t="s">
        <v>353</v>
      </c>
      <c r="D19" s="1166" t="s">
        <v>1080</v>
      </c>
      <c r="E19" s="1167" t="s">
        <v>1066</v>
      </c>
      <c r="F19" s="1167" t="s">
        <v>1066</v>
      </c>
      <c r="G19" s="1168">
        <v>0</v>
      </c>
      <c r="H19" s="1167" t="s">
        <v>1066</v>
      </c>
      <c r="I19" s="1167" t="s">
        <v>1066</v>
      </c>
    </row>
    <row r="20" spans="1:9" ht="15.75" customHeight="1" thickBot="1">
      <c r="A20" s="1"/>
      <c r="B20" s="1171" t="s">
        <v>737</v>
      </c>
      <c r="C20" s="1171" t="s">
        <v>350</v>
      </c>
      <c r="D20" s="1172" t="s">
        <v>1081</v>
      </c>
      <c r="E20" s="1173" t="s">
        <v>1066</v>
      </c>
      <c r="F20" s="1173" t="s">
        <v>1066</v>
      </c>
      <c r="G20" s="1174">
        <v>0</v>
      </c>
      <c r="H20" s="1173" t="s">
        <v>1066</v>
      </c>
      <c r="I20" s="1173" t="s">
        <v>1066</v>
      </c>
    </row>
    <row r="21" spans="1:9" ht="15.75" customHeight="1">
      <c r="A21" s="1"/>
      <c r="B21" s="725"/>
      <c r="C21" s="725"/>
      <c r="D21" s="724"/>
      <c r="E21" s="726"/>
      <c r="F21" s="726"/>
      <c r="G21" s="727"/>
      <c r="H21" s="726"/>
      <c r="I21" s="726"/>
    </row>
    <row r="22" spans="1:9" ht="15.75" customHeight="1">
      <c r="A22" s="1"/>
      <c r="B22" s="1238" t="s">
        <v>1082</v>
      </c>
      <c r="C22" s="1238"/>
      <c r="D22" s="1238"/>
      <c r="E22" s="1238"/>
      <c r="F22" s="1238"/>
      <c r="G22" s="1238"/>
      <c r="H22" s="1238"/>
      <c r="I22" s="1238"/>
    </row>
    <row r="23" spans="1:9" ht="25.9" customHeight="1">
      <c r="A23" s="1"/>
      <c r="B23" s="1238" t="s">
        <v>1083</v>
      </c>
      <c r="C23" s="1238"/>
      <c r="D23" s="1238"/>
      <c r="E23" s="1238"/>
      <c r="F23" s="1238"/>
      <c r="G23" s="1238"/>
      <c r="H23" s="1238"/>
      <c r="I23" s="1238"/>
    </row>
    <row r="24" spans="1:9" ht="15.75" customHeight="1">
      <c r="A24" s="1"/>
      <c r="B24" s="1238" t="s">
        <v>1084</v>
      </c>
      <c r="C24" s="1238"/>
      <c r="D24" s="1238"/>
      <c r="E24" s="1238"/>
      <c r="F24" s="1238"/>
      <c r="G24" s="1238"/>
      <c r="H24" s="1238"/>
      <c r="I24" s="1238"/>
    </row>
    <row r="25" spans="1:9" ht="15.75" customHeight="1">
      <c r="A25" s="1"/>
      <c r="B25" s="1238" t="s">
        <v>3750</v>
      </c>
      <c r="C25" s="1238"/>
      <c r="D25" s="1238"/>
      <c r="E25" s="1238"/>
      <c r="F25" s="1238"/>
      <c r="G25" s="1238"/>
      <c r="H25" s="1238"/>
      <c r="I25" s="1238"/>
    </row>
    <row r="26" spans="1:9" ht="15.75" customHeight="1">
      <c r="A26" s="1"/>
      <c r="B26" s="1238" t="s">
        <v>1085</v>
      </c>
      <c r="C26" s="1238"/>
      <c r="D26" s="1238"/>
      <c r="E26" s="1238"/>
      <c r="F26" s="1238"/>
      <c r="G26" s="1238"/>
      <c r="H26" s="1238"/>
      <c r="I26" s="1238"/>
    </row>
    <row r="27" spans="1:9" ht="15.75" customHeight="1">
      <c r="A27" s="1"/>
      <c r="B27" s="1327" t="s">
        <v>1086</v>
      </c>
      <c r="C27" s="1327"/>
      <c r="D27" s="1327"/>
      <c r="E27" s="1327"/>
      <c r="F27" s="1327"/>
      <c r="G27" s="20"/>
      <c r="H27" s="20"/>
      <c r="I27" s="20"/>
    </row>
    <row r="28" spans="1:9" ht="15.75" customHeight="1">
      <c r="A28" s="1"/>
      <c r="B28" s="1238" t="s">
        <v>1087</v>
      </c>
      <c r="C28" s="1238"/>
      <c r="D28" s="1238"/>
      <c r="E28" s="1238"/>
      <c r="F28" s="1238"/>
      <c r="G28" s="1238"/>
      <c r="H28" s="1238"/>
      <c r="I28" s="1238"/>
    </row>
    <row r="29" spans="1:9" ht="15.75" customHeight="1">
      <c r="A29" s="1"/>
      <c r="B29" s="1238" t="s">
        <v>1088</v>
      </c>
      <c r="C29" s="1238"/>
      <c r="D29" s="1238"/>
      <c r="E29" s="1238"/>
      <c r="F29" s="1238"/>
      <c r="G29" s="1238"/>
      <c r="H29" s="1238"/>
      <c r="I29" s="1238"/>
    </row>
    <row r="30" spans="1:9" ht="15" customHeight="1">
      <c r="A30" s="1"/>
      <c r="B30" s="1325" t="s">
        <v>1089</v>
      </c>
      <c r="C30" s="1325"/>
      <c r="D30" s="1325"/>
      <c r="E30" s="1325"/>
      <c r="F30" s="1325"/>
      <c r="G30" s="1325"/>
      <c r="H30" s="1325"/>
      <c r="I30" s="1325"/>
    </row>
    <row r="31" spans="1:9" ht="28.5" customHeight="1">
      <c r="A31" s="1"/>
      <c r="B31" s="1316" t="s">
        <v>1090</v>
      </c>
      <c r="C31" s="1316"/>
      <c r="D31" s="1316"/>
      <c r="E31" s="1316"/>
      <c r="F31" s="1316"/>
      <c r="G31" s="1316"/>
      <c r="H31" s="58"/>
      <c r="I31" s="58"/>
    </row>
    <row r="32" spans="1:9" ht="15" customHeight="1">
      <c r="B32" s="717" t="s">
        <v>1091</v>
      </c>
      <c r="C32" s="717"/>
      <c r="D32" s="717"/>
      <c r="E32" s="717"/>
      <c r="F32" s="717"/>
      <c r="G32" s="717"/>
      <c r="H32" s="717"/>
      <c r="I32" s="717"/>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GypQpuN/aOkrUiSeCB3FxE7/3lSHdW4YV2pgaaFc8N2P8XdWchkcqc8qw5cwuxhC1MQhnWSm28pExTXguPprRw==" saltValue="eojK4ERT9jt7W7wxNoksXg==" spinCount="100000" sheet="1" objects="1" scenarios="1"/>
  <mergeCells count="14">
    <mergeCell ref="H2:I2"/>
    <mergeCell ref="B22:I22"/>
    <mergeCell ref="B23:I23"/>
    <mergeCell ref="B24:I24"/>
    <mergeCell ref="B27:F27"/>
    <mergeCell ref="B26:I26"/>
    <mergeCell ref="B25:I25"/>
    <mergeCell ref="B30:I30"/>
    <mergeCell ref="B31:G31"/>
    <mergeCell ref="B5:D5"/>
    <mergeCell ref="B6:I6"/>
    <mergeCell ref="B7:I7"/>
    <mergeCell ref="B29:I29"/>
    <mergeCell ref="B28:I28"/>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B1:Q780"/>
  <sheetViews>
    <sheetView showGridLines="0" showRuler="0" topLeftCell="A59" zoomScaleNormal="100" workbookViewId="0">
      <selection activeCell="G80" sqref="G80"/>
    </sheetView>
  </sheetViews>
  <sheetFormatPr defaultColWidth="13.7109375" defaultRowHeight="12.75"/>
  <cols>
    <col min="1" max="1" width="8.7109375" customWidth="1"/>
    <col min="2" max="2" width="16.28515625" customWidth="1"/>
    <col min="3" max="3" width="20.28515625" style="723" customWidth="1"/>
    <col min="4" max="4" width="16.7109375" customWidth="1"/>
    <col min="5" max="5" width="19.42578125" customWidth="1"/>
    <col min="6" max="6" width="19.28515625" customWidth="1"/>
    <col min="7" max="7" width="18" customWidth="1"/>
    <col min="8" max="10" width="16.7109375" customWidth="1"/>
    <col min="11" max="11" width="15.28515625" style="723" customWidth="1"/>
    <col min="12" max="12" width="5.5703125" style="723" customWidth="1"/>
    <col min="13" max="13" width="27.7109375" style="738" customWidth="1"/>
    <col min="14" max="14" width="23.28515625" style="738" customWidth="1"/>
    <col min="15" max="15" width="23.7109375" style="738" customWidth="1"/>
    <col min="16" max="16" width="40.5703125" style="738" customWidth="1"/>
  </cols>
  <sheetData>
    <row r="1" spans="2:17">
      <c r="K1" s="1"/>
      <c r="L1" s="517"/>
      <c r="M1" s="735"/>
    </row>
    <row r="2" spans="2:17" ht="32.65" customHeight="1">
      <c r="C2" s="6"/>
      <c r="D2" s="1"/>
      <c r="E2" s="1"/>
      <c r="F2" s="1"/>
      <c r="G2" s="1"/>
      <c r="H2" s="1"/>
      <c r="I2" s="5"/>
      <c r="J2" s="64"/>
      <c r="K2" s="1250" t="s">
        <v>0</v>
      </c>
      <c r="L2" s="1250"/>
      <c r="M2" s="1250"/>
      <c r="N2" s="1250"/>
      <c r="O2" s="732"/>
      <c r="P2" s="1296"/>
      <c r="Q2" s="1296"/>
    </row>
    <row r="3" spans="2:17">
      <c r="C3" s="1"/>
      <c r="D3" s="1"/>
      <c r="E3" s="1"/>
      <c r="F3" s="1"/>
      <c r="G3" s="1"/>
      <c r="H3" s="1"/>
      <c r="I3" s="5"/>
      <c r="J3" s="64"/>
      <c r="K3" s="64"/>
      <c r="L3" s="64"/>
      <c r="M3" s="736"/>
      <c r="N3" s="732"/>
      <c r="O3" s="732"/>
      <c r="P3" s="735"/>
      <c r="Q3" s="1"/>
    </row>
    <row r="4" spans="2:17" ht="21" customHeight="1">
      <c r="B4" s="1332" t="s">
        <v>1092</v>
      </c>
      <c r="C4" s="1332"/>
      <c r="D4" s="1332"/>
      <c r="E4" s="1332"/>
      <c r="F4" s="1332"/>
      <c r="G4" s="1332"/>
      <c r="H4" s="722"/>
      <c r="I4" s="722"/>
      <c r="J4" s="722"/>
      <c r="K4" s="722"/>
      <c r="L4" s="730"/>
      <c r="M4" s="733"/>
      <c r="N4" s="733"/>
      <c r="O4" s="737"/>
      <c r="P4" s="737"/>
      <c r="Q4" s="1"/>
    </row>
    <row r="5" spans="2:17" ht="33.75" customHeight="1">
      <c r="B5" s="1331" t="s">
        <v>1093</v>
      </c>
      <c r="C5" s="1331"/>
      <c r="D5" s="1331"/>
      <c r="E5" s="1331"/>
      <c r="F5" s="1331"/>
      <c r="G5" s="1331"/>
      <c r="H5" s="551"/>
      <c r="I5" s="551"/>
      <c r="J5" s="551"/>
      <c r="K5" s="551"/>
      <c r="L5" s="731"/>
      <c r="M5" s="734"/>
      <c r="N5" s="734"/>
      <c r="O5" s="737"/>
      <c r="P5" s="737"/>
      <c r="Q5" s="1"/>
    </row>
    <row r="6" spans="2:17" ht="21.75" customHeight="1">
      <c r="B6" s="1328" t="s">
        <v>1094</v>
      </c>
      <c r="C6" s="1328" t="s">
        <v>1095</v>
      </c>
      <c r="D6" s="1328" t="s">
        <v>958</v>
      </c>
      <c r="E6" s="1328" t="s">
        <v>1096</v>
      </c>
      <c r="F6" s="1328" t="s">
        <v>473</v>
      </c>
      <c r="G6" s="1329" t="s">
        <v>1097</v>
      </c>
      <c r="H6" s="1329"/>
      <c r="I6" s="1329" t="s">
        <v>1098</v>
      </c>
      <c r="J6" s="1329"/>
      <c r="K6" s="1329"/>
      <c r="L6" s="746"/>
      <c r="M6" s="1328" t="s">
        <v>1095</v>
      </c>
      <c r="N6" s="1330" t="s">
        <v>1099</v>
      </c>
      <c r="O6" s="1330"/>
      <c r="P6" s="1330"/>
    </row>
    <row r="7" spans="2:17" ht="53.25" customHeight="1">
      <c r="B7" s="1328"/>
      <c r="C7" s="1328"/>
      <c r="D7" s="1328"/>
      <c r="E7" s="1328"/>
      <c r="F7" s="1328"/>
      <c r="G7" s="745" t="s">
        <v>1100</v>
      </c>
      <c r="H7" s="745" t="s">
        <v>1101</v>
      </c>
      <c r="I7" s="745" t="s">
        <v>1102</v>
      </c>
      <c r="J7" s="745" t="s">
        <v>1103</v>
      </c>
      <c r="K7" s="745" t="s">
        <v>1104</v>
      </c>
      <c r="L7" s="748"/>
      <c r="M7" s="1328"/>
      <c r="N7" s="747" t="s">
        <v>1105</v>
      </c>
      <c r="O7" s="747" t="s">
        <v>1106</v>
      </c>
      <c r="P7" s="747" t="s">
        <v>1107</v>
      </c>
    </row>
    <row r="8" spans="2:17" ht="15">
      <c r="B8" s="749">
        <v>1</v>
      </c>
      <c r="C8" s="740" t="s">
        <v>1065</v>
      </c>
      <c r="D8" s="739" t="s">
        <v>1064</v>
      </c>
      <c r="E8" s="739" t="s">
        <v>1108</v>
      </c>
      <c r="F8" s="739" t="s">
        <v>1063</v>
      </c>
      <c r="G8" s="739">
        <v>16</v>
      </c>
      <c r="H8" s="739">
        <v>18</v>
      </c>
      <c r="I8" s="739">
        <v>20</v>
      </c>
      <c r="J8" s="739">
        <v>18</v>
      </c>
      <c r="K8" s="739">
        <v>6</v>
      </c>
      <c r="L8" s="729"/>
      <c r="M8" s="740" t="s">
        <v>1109</v>
      </c>
      <c r="N8" s="740" t="s">
        <v>1110</v>
      </c>
      <c r="O8" s="740" t="s">
        <v>1111</v>
      </c>
      <c r="P8" s="740" t="s">
        <v>1112</v>
      </c>
    </row>
    <row r="9" spans="2:17" ht="15">
      <c r="B9" s="750">
        <v>2</v>
      </c>
      <c r="C9" s="742" t="s">
        <v>1068</v>
      </c>
      <c r="D9" s="741" t="s">
        <v>352</v>
      </c>
      <c r="E9" s="741" t="s">
        <v>1113</v>
      </c>
      <c r="F9" s="741" t="s">
        <v>1067</v>
      </c>
      <c r="G9" s="741">
        <v>10</v>
      </c>
      <c r="H9" s="741">
        <v>20</v>
      </c>
      <c r="I9" s="741">
        <v>2</v>
      </c>
      <c r="J9" s="741">
        <v>14</v>
      </c>
      <c r="K9" s="741">
        <v>2</v>
      </c>
      <c r="L9" s="729"/>
      <c r="M9" s="742" t="s">
        <v>1109</v>
      </c>
      <c r="N9" s="742" t="s">
        <v>1110</v>
      </c>
      <c r="O9" s="742" t="s">
        <v>1111</v>
      </c>
      <c r="P9" s="742" t="s">
        <v>1114</v>
      </c>
    </row>
    <row r="10" spans="2:17" ht="15">
      <c r="B10" s="750">
        <v>3</v>
      </c>
      <c r="C10" s="742" t="s">
        <v>1069</v>
      </c>
      <c r="D10" s="741" t="s">
        <v>353</v>
      </c>
      <c r="E10" s="741" t="s">
        <v>1115</v>
      </c>
      <c r="F10" s="741" t="s">
        <v>478</v>
      </c>
      <c r="G10" s="741">
        <v>17</v>
      </c>
      <c r="H10" s="741">
        <v>9</v>
      </c>
      <c r="I10" s="741">
        <v>17</v>
      </c>
      <c r="J10" s="741">
        <v>6</v>
      </c>
      <c r="K10" s="741">
        <v>8</v>
      </c>
      <c r="L10" s="729"/>
      <c r="M10" s="742" t="s">
        <v>1109</v>
      </c>
      <c r="N10" s="742" t="s">
        <v>1110</v>
      </c>
      <c r="O10" s="742" t="s">
        <v>1116</v>
      </c>
      <c r="P10" s="742" t="s">
        <v>1117</v>
      </c>
    </row>
    <row r="11" spans="2:17" ht="24">
      <c r="B11" s="750">
        <v>4</v>
      </c>
      <c r="C11" s="742" t="s">
        <v>1070</v>
      </c>
      <c r="D11" s="741" t="s">
        <v>353</v>
      </c>
      <c r="E11" s="741" t="s">
        <v>1115</v>
      </c>
      <c r="F11" s="741" t="s">
        <v>478</v>
      </c>
      <c r="G11" s="741">
        <v>17</v>
      </c>
      <c r="H11" s="741">
        <v>10</v>
      </c>
      <c r="I11" s="741">
        <v>15</v>
      </c>
      <c r="J11" s="741">
        <v>6</v>
      </c>
      <c r="K11" s="741">
        <v>4</v>
      </c>
      <c r="L11" s="729"/>
      <c r="M11" s="742" t="s">
        <v>1109</v>
      </c>
      <c r="N11" s="742" t="s">
        <v>1110</v>
      </c>
      <c r="O11" s="742" t="s">
        <v>1118</v>
      </c>
      <c r="P11" s="742" t="s">
        <v>1119</v>
      </c>
    </row>
    <row r="12" spans="2:17" ht="15">
      <c r="B12" s="750">
        <v>5</v>
      </c>
      <c r="C12" s="742" t="s">
        <v>1072</v>
      </c>
      <c r="D12" s="741" t="s">
        <v>1071</v>
      </c>
      <c r="E12" s="741" t="s">
        <v>1120</v>
      </c>
      <c r="F12" s="741" t="s">
        <v>478</v>
      </c>
      <c r="G12" s="741">
        <v>16</v>
      </c>
      <c r="H12" s="741">
        <v>12</v>
      </c>
      <c r="I12" s="741">
        <v>16</v>
      </c>
      <c r="J12" s="741">
        <v>16</v>
      </c>
      <c r="K12" s="741">
        <v>4</v>
      </c>
      <c r="L12" s="729"/>
      <c r="M12" s="742" t="s">
        <v>1109</v>
      </c>
      <c r="N12" s="742" t="s">
        <v>1110</v>
      </c>
      <c r="O12" s="742" t="s">
        <v>1121</v>
      </c>
      <c r="P12" s="742" t="s">
        <v>1122</v>
      </c>
    </row>
    <row r="13" spans="2:17" ht="24">
      <c r="B13" s="750">
        <v>6</v>
      </c>
      <c r="C13" s="742" t="s">
        <v>1073</v>
      </c>
      <c r="D13" s="741" t="s">
        <v>350</v>
      </c>
      <c r="E13" s="741" t="s">
        <v>350</v>
      </c>
      <c r="F13" s="741" t="s">
        <v>737</v>
      </c>
      <c r="G13" s="741">
        <v>15</v>
      </c>
      <c r="H13" s="741">
        <v>4</v>
      </c>
      <c r="I13" s="741">
        <v>5</v>
      </c>
      <c r="J13" s="741">
        <v>11</v>
      </c>
      <c r="K13" s="741">
        <v>20</v>
      </c>
      <c r="L13" s="729"/>
      <c r="M13" s="742" t="s">
        <v>1109</v>
      </c>
      <c r="N13" s="742" t="s">
        <v>1110</v>
      </c>
      <c r="O13" s="742" t="s">
        <v>1121</v>
      </c>
      <c r="P13" s="742" t="s">
        <v>1123</v>
      </c>
    </row>
    <row r="14" spans="2:17" ht="15">
      <c r="B14" s="750">
        <v>7</v>
      </c>
      <c r="C14" s="742" t="s">
        <v>1074</v>
      </c>
      <c r="D14" s="741" t="s">
        <v>350</v>
      </c>
      <c r="E14" s="741" t="s">
        <v>350</v>
      </c>
      <c r="F14" s="741" t="s">
        <v>478</v>
      </c>
      <c r="G14" s="741">
        <v>16</v>
      </c>
      <c r="H14" s="741">
        <v>11</v>
      </c>
      <c r="I14" s="741">
        <v>4</v>
      </c>
      <c r="J14" s="741">
        <v>11</v>
      </c>
      <c r="K14" s="741">
        <v>3</v>
      </c>
      <c r="L14" s="729"/>
      <c r="M14" s="742" t="s">
        <v>1124</v>
      </c>
      <c r="N14" s="742" t="s">
        <v>1110</v>
      </c>
      <c r="O14" s="742" t="s">
        <v>1111</v>
      </c>
      <c r="P14" s="742" t="s">
        <v>1125</v>
      </c>
    </row>
    <row r="15" spans="2:17" ht="15">
      <c r="B15" s="750">
        <v>8</v>
      </c>
      <c r="C15" s="742" t="s">
        <v>1075</v>
      </c>
      <c r="D15" s="741" t="s">
        <v>352</v>
      </c>
      <c r="E15" s="741" t="s">
        <v>1126</v>
      </c>
      <c r="F15" s="741" t="s">
        <v>737</v>
      </c>
      <c r="G15" s="741">
        <v>20</v>
      </c>
      <c r="H15" s="741">
        <v>4</v>
      </c>
      <c r="I15" s="741">
        <v>8</v>
      </c>
      <c r="J15" s="741">
        <v>4</v>
      </c>
      <c r="K15" s="741">
        <v>2</v>
      </c>
      <c r="L15" s="729"/>
      <c r="M15" s="742" t="s">
        <v>1124</v>
      </c>
      <c r="N15" s="742" t="s">
        <v>1110</v>
      </c>
      <c r="O15" s="742" t="s">
        <v>1111</v>
      </c>
      <c r="P15" s="742" t="s">
        <v>1114</v>
      </c>
    </row>
    <row r="16" spans="2:17" ht="24">
      <c r="B16" s="750">
        <v>9</v>
      </c>
      <c r="C16" s="742" t="s">
        <v>1127</v>
      </c>
      <c r="D16" s="741" t="s">
        <v>353</v>
      </c>
      <c r="E16" s="741" t="s">
        <v>1108</v>
      </c>
      <c r="F16" s="741" t="s">
        <v>478</v>
      </c>
      <c r="G16" s="741">
        <v>16</v>
      </c>
      <c r="H16" s="741">
        <v>9</v>
      </c>
      <c r="I16" s="741">
        <v>1</v>
      </c>
      <c r="J16" s="741">
        <v>9</v>
      </c>
      <c r="K16" s="741">
        <v>3</v>
      </c>
      <c r="L16" s="729"/>
      <c r="M16" s="742" t="s">
        <v>1124</v>
      </c>
      <c r="N16" s="742" t="s">
        <v>1110</v>
      </c>
      <c r="O16" s="742" t="s">
        <v>1128</v>
      </c>
      <c r="P16" s="742" t="s">
        <v>1129</v>
      </c>
    </row>
    <row r="17" spans="2:16" ht="15">
      <c r="B17" s="750">
        <v>9</v>
      </c>
      <c r="C17" s="742" t="s">
        <v>1079</v>
      </c>
      <c r="D17" s="741" t="s">
        <v>352</v>
      </c>
      <c r="E17" s="741" t="s">
        <v>1130</v>
      </c>
      <c r="F17" s="741" t="s">
        <v>738</v>
      </c>
      <c r="G17" s="741">
        <v>13</v>
      </c>
      <c r="H17" s="741">
        <v>7</v>
      </c>
      <c r="I17" s="741">
        <v>20</v>
      </c>
      <c r="J17" s="741">
        <v>12</v>
      </c>
      <c r="K17" s="741">
        <v>2</v>
      </c>
      <c r="L17" s="729"/>
      <c r="M17" s="742" t="s">
        <v>1124</v>
      </c>
      <c r="N17" s="742" t="s">
        <v>1110</v>
      </c>
      <c r="O17" s="742" t="s">
        <v>1131</v>
      </c>
      <c r="P17" s="742" t="s">
        <v>1132</v>
      </c>
    </row>
    <row r="18" spans="2:16" ht="15">
      <c r="B18" s="750">
        <v>9</v>
      </c>
      <c r="C18" s="742" t="s">
        <v>1080</v>
      </c>
      <c r="D18" s="741" t="s">
        <v>353</v>
      </c>
      <c r="E18" s="741" t="s">
        <v>1108</v>
      </c>
      <c r="F18" s="741" t="s">
        <v>478</v>
      </c>
      <c r="G18" s="741">
        <v>16</v>
      </c>
      <c r="H18" s="741">
        <v>8</v>
      </c>
      <c r="I18" s="741">
        <v>1</v>
      </c>
      <c r="J18" s="741">
        <v>9</v>
      </c>
      <c r="K18" s="741">
        <v>5</v>
      </c>
      <c r="L18" s="729"/>
      <c r="M18" s="742" t="s">
        <v>1124</v>
      </c>
      <c r="N18" s="742" t="s">
        <v>1110</v>
      </c>
      <c r="O18" s="742" t="s">
        <v>1121</v>
      </c>
      <c r="P18" s="742" t="s">
        <v>1133</v>
      </c>
    </row>
    <row r="19" spans="2:16" ht="15">
      <c r="B19" s="750">
        <v>12</v>
      </c>
      <c r="C19" s="742" t="s">
        <v>1081</v>
      </c>
      <c r="D19" s="741" t="s">
        <v>350</v>
      </c>
      <c r="E19" s="741" t="s">
        <v>350</v>
      </c>
      <c r="F19" s="741" t="s">
        <v>737</v>
      </c>
      <c r="G19" s="741">
        <v>20</v>
      </c>
      <c r="H19" s="741">
        <v>5</v>
      </c>
      <c r="I19" s="741">
        <v>4</v>
      </c>
      <c r="J19" s="741">
        <v>7</v>
      </c>
      <c r="K19" s="741">
        <v>4</v>
      </c>
      <c r="L19" s="729"/>
      <c r="M19" s="742" t="s">
        <v>1124</v>
      </c>
      <c r="N19" s="742" t="s">
        <v>1110</v>
      </c>
      <c r="O19" s="742" t="s">
        <v>1121</v>
      </c>
      <c r="P19" s="742" t="s">
        <v>1134</v>
      </c>
    </row>
    <row r="20" spans="2:16" ht="24">
      <c r="B20" s="750">
        <v>13</v>
      </c>
      <c r="C20" s="742" t="s">
        <v>1135</v>
      </c>
      <c r="D20" s="741" t="s">
        <v>353</v>
      </c>
      <c r="E20" s="741" t="s">
        <v>1108</v>
      </c>
      <c r="F20" s="741" t="s">
        <v>478</v>
      </c>
      <c r="G20" s="741">
        <v>15</v>
      </c>
      <c r="H20" s="741">
        <v>9</v>
      </c>
      <c r="I20" s="741">
        <v>1</v>
      </c>
      <c r="J20" s="741">
        <v>9</v>
      </c>
      <c r="K20" s="741">
        <v>3</v>
      </c>
      <c r="L20" s="729"/>
      <c r="M20" s="742" t="s">
        <v>1124</v>
      </c>
      <c r="N20" s="742" t="s">
        <v>1110</v>
      </c>
      <c r="O20" s="742" t="s">
        <v>1121</v>
      </c>
      <c r="P20" s="742" t="s">
        <v>1136</v>
      </c>
    </row>
    <row r="21" spans="2:16" ht="24">
      <c r="B21" s="750">
        <v>13</v>
      </c>
      <c r="C21" s="742" t="s">
        <v>1137</v>
      </c>
      <c r="D21" s="741" t="s">
        <v>352</v>
      </c>
      <c r="E21" s="741" t="s">
        <v>1113</v>
      </c>
      <c r="F21" s="741" t="s">
        <v>1138</v>
      </c>
      <c r="G21" s="741">
        <v>12</v>
      </c>
      <c r="H21" s="741">
        <v>10</v>
      </c>
      <c r="I21" s="741">
        <v>1</v>
      </c>
      <c r="J21" s="741">
        <v>20</v>
      </c>
      <c r="K21" s="741">
        <v>1</v>
      </c>
      <c r="L21" s="729"/>
      <c r="M21" s="742" t="s">
        <v>1124</v>
      </c>
      <c r="N21" s="742" t="s">
        <v>1110</v>
      </c>
      <c r="O21" s="742" t="s">
        <v>1121</v>
      </c>
      <c r="P21" s="742" t="s">
        <v>1139</v>
      </c>
    </row>
    <row r="22" spans="2:16" ht="15">
      <c r="B22" s="750">
        <v>15</v>
      </c>
      <c r="C22" s="742" t="s">
        <v>1140</v>
      </c>
      <c r="D22" s="741" t="s">
        <v>353</v>
      </c>
      <c r="E22" s="741" t="s">
        <v>1108</v>
      </c>
      <c r="F22" s="741" t="s">
        <v>478</v>
      </c>
      <c r="G22" s="741">
        <v>15</v>
      </c>
      <c r="H22" s="741">
        <v>8</v>
      </c>
      <c r="I22" s="741">
        <v>1</v>
      </c>
      <c r="J22" s="741">
        <v>9</v>
      </c>
      <c r="K22" s="741">
        <v>3</v>
      </c>
      <c r="L22" s="729"/>
      <c r="M22" s="742" t="s">
        <v>1124</v>
      </c>
      <c r="N22" s="742" t="s">
        <v>1110</v>
      </c>
      <c r="O22" s="742" t="s">
        <v>1141</v>
      </c>
      <c r="P22" s="742" t="s">
        <v>1142</v>
      </c>
    </row>
    <row r="23" spans="2:16" ht="15">
      <c r="B23" s="750">
        <v>16</v>
      </c>
      <c r="C23" s="742" t="s">
        <v>1143</v>
      </c>
      <c r="D23" s="741" t="s">
        <v>353</v>
      </c>
      <c r="E23" s="741" t="s">
        <v>1108</v>
      </c>
      <c r="F23" s="741" t="s">
        <v>478</v>
      </c>
      <c r="G23" s="741">
        <v>16</v>
      </c>
      <c r="H23" s="741">
        <v>9</v>
      </c>
      <c r="I23" s="741">
        <v>3</v>
      </c>
      <c r="J23" s="741">
        <v>8</v>
      </c>
      <c r="K23" s="741">
        <v>3</v>
      </c>
      <c r="L23" s="729"/>
      <c r="M23" s="742" t="s">
        <v>1144</v>
      </c>
      <c r="N23" s="742" t="s">
        <v>1145</v>
      </c>
      <c r="O23" s="742" t="s">
        <v>1146</v>
      </c>
      <c r="P23" s="742" t="s">
        <v>1147</v>
      </c>
    </row>
    <row r="24" spans="2:16" ht="24">
      <c r="B24" s="750">
        <v>16</v>
      </c>
      <c r="C24" s="742" t="s">
        <v>1148</v>
      </c>
      <c r="D24" s="741" t="s">
        <v>350</v>
      </c>
      <c r="E24" s="741" t="s">
        <v>350</v>
      </c>
      <c r="F24" s="741" t="s">
        <v>478</v>
      </c>
      <c r="G24" s="741">
        <v>13</v>
      </c>
      <c r="H24" s="741">
        <v>0</v>
      </c>
      <c r="I24" s="741">
        <v>2</v>
      </c>
      <c r="J24" s="741">
        <v>15</v>
      </c>
      <c r="K24" s="741">
        <v>8</v>
      </c>
      <c r="L24" s="729"/>
      <c r="M24" s="742" t="s">
        <v>1144</v>
      </c>
      <c r="N24" s="742" t="s">
        <v>1110</v>
      </c>
      <c r="O24" s="742" t="s">
        <v>1149</v>
      </c>
      <c r="P24" s="742" t="s">
        <v>1150</v>
      </c>
    </row>
    <row r="25" spans="2:16" ht="24">
      <c r="B25" s="750">
        <v>18</v>
      </c>
      <c r="C25" s="742" t="s">
        <v>1151</v>
      </c>
      <c r="D25" s="741" t="s">
        <v>352</v>
      </c>
      <c r="E25" s="741" t="s">
        <v>1108</v>
      </c>
      <c r="F25" s="741" t="s">
        <v>737</v>
      </c>
      <c r="G25" s="741">
        <v>16</v>
      </c>
      <c r="H25" s="741">
        <v>2</v>
      </c>
      <c r="I25" s="741">
        <v>8</v>
      </c>
      <c r="J25" s="741">
        <v>3</v>
      </c>
      <c r="K25" s="741">
        <v>3</v>
      </c>
      <c r="L25" s="729"/>
      <c r="M25" s="742" t="s">
        <v>1152</v>
      </c>
      <c r="N25" s="742" t="s">
        <v>1110</v>
      </c>
      <c r="O25" s="742" t="s">
        <v>1111</v>
      </c>
      <c r="P25" s="742" t="s">
        <v>1125</v>
      </c>
    </row>
    <row r="26" spans="2:16" ht="15">
      <c r="B26" s="750">
        <v>19</v>
      </c>
      <c r="C26" s="742" t="s">
        <v>1153</v>
      </c>
      <c r="D26" s="741" t="s">
        <v>353</v>
      </c>
      <c r="E26" s="741" t="s">
        <v>1108</v>
      </c>
      <c r="F26" s="741" t="s">
        <v>478</v>
      </c>
      <c r="G26" s="741">
        <v>16</v>
      </c>
      <c r="H26" s="741">
        <v>9</v>
      </c>
      <c r="I26" s="741">
        <v>1</v>
      </c>
      <c r="J26" s="741">
        <v>8</v>
      </c>
      <c r="K26" s="741">
        <v>3</v>
      </c>
      <c r="L26" s="729"/>
      <c r="M26" s="742" t="s">
        <v>1152</v>
      </c>
      <c r="N26" s="742" t="s">
        <v>1110</v>
      </c>
      <c r="O26" s="742" t="s">
        <v>1111</v>
      </c>
      <c r="P26" s="742" t="s">
        <v>1154</v>
      </c>
    </row>
    <row r="27" spans="2:16" ht="15">
      <c r="B27" s="750">
        <v>20</v>
      </c>
      <c r="C27" s="742" t="s">
        <v>1155</v>
      </c>
      <c r="D27" s="741" t="s">
        <v>350</v>
      </c>
      <c r="E27" s="741" t="s">
        <v>350</v>
      </c>
      <c r="F27" s="741" t="s">
        <v>478</v>
      </c>
      <c r="G27" s="741">
        <v>12</v>
      </c>
      <c r="H27" s="741">
        <v>7</v>
      </c>
      <c r="I27" s="741">
        <v>1</v>
      </c>
      <c r="J27" s="741">
        <v>14</v>
      </c>
      <c r="K27" s="741">
        <v>2</v>
      </c>
      <c r="L27" s="729"/>
      <c r="M27" s="742" t="s">
        <v>1152</v>
      </c>
      <c r="N27" s="742" t="s">
        <v>1110</v>
      </c>
      <c r="O27" s="742" t="s">
        <v>1111</v>
      </c>
      <c r="P27" s="742" t="s">
        <v>1114</v>
      </c>
    </row>
    <row r="28" spans="2:16" ht="15">
      <c r="B28" s="750">
        <v>20</v>
      </c>
      <c r="C28" s="742" t="s">
        <v>1156</v>
      </c>
      <c r="D28" s="741" t="s">
        <v>353</v>
      </c>
      <c r="E28" s="741" t="s">
        <v>1108</v>
      </c>
      <c r="F28" s="741" t="s">
        <v>478</v>
      </c>
      <c r="G28" s="741">
        <v>11</v>
      </c>
      <c r="H28" s="741">
        <v>10</v>
      </c>
      <c r="I28" s="741">
        <v>16</v>
      </c>
      <c r="J28" s="741">
        <v>6</v>
      </c>
      <c r="K28" s="741">
        <v>2</v>
      </c>
      <c r="L28" s="729"/>
      <c r="M28" s="742" t="s">
        <v>1152</v>
      </c>
      <c r="N28" s="742" t="s">
        <v>1110</v>
      </c>
      <c r="O28" s="742" t="s">
        <v>1157</v>
      </c>
      <c r="P28" s="742" t="s">
        <v>1158</v>
      </c>
    </row>
    <row r="29" spans="2:16" ht="24">
      <c r="B29" s="750">
        <v>22</v>
      </c>
      <c r="C29" s="742" t="s">
        <v>1144</v>
      </c>
      <c r="D29" s="741" t="s">
        <v>1064</v>
      </c>
      <c r="E29" s="741" t="s">
        <v>1159</v>
      </c>
      <c r="F29" s="741" t="s">
        <v>478</v>
      </c>
      <c r="G29" s="741">
        <v>14</v>
      </c>
      <c r="H29" s="741">
        <v>11</v>
      </c>
      <c r="I29" s="741">
        <v>1</v>
      </c>
      <c r="J29" s="741">
        <v>9</v>
      </c>
      <c r="K29" s="741">
        <v>2</v>
      </c>
      <c r="L29" s="729"/>
      <c r="M29" s="742" t="s">
        <v>1152</v>
      </c>
      <c r="N29" s="742" t="s">
        <v>1110</v>
      </c>
      <c r="O29" s="742" t="s">
        <v>1128</v>
      </c>
      <c r="P29" s="742" t="s">
        <v>1129</v>
      </c>
    </row>
    <row r="30" spans="2:16" ht="15">
      <c r="B30" s="750">
        <v>23</v>
      </c>
      <c r="C30" s="742" t="s">
        <v>1160</v>
      </c>
      <c r="D30" s="741" t="s">
        <v>353</v>
      </c>
      <c r="E30" s="741" t="s">
        <v>1108</v>
      </c>
      <c r="F30" s="741" t="s">
        <v>478</v>
      </c>
      <c r="G30" s="741">
        <v>13</v>
      </c>
      <c r="H30" s="741">
        <v>9</v>
      </c>
      <c r="I30" s="741">
        <v>1</v>
      </c>
      <c r="J30" s="741">
        <v>9</v>
      </c>
      <c r="K30" s="741">
        <v>3</v>
      </c>
      <c r="L30" s="729"/>
      <c r="M30" s="742" t="s">
        <v>1152</v>
      </c>
      <c r="N30" s="742" t="s">
        <v>1110</v>
      </c>
      <c r="O30" s="742" t="s">
        <v>1131</v>
      </c>
      <c r="P30" s="742" t="s">
        <v>1132</v>
      </c>
    </row>
    <row r="31" spans="2:16" ht="15">
      <c r="B31" s="750">
        <v>24</v>
      </c>
      <c r="C31" s="742" t="s">
        <v>1161</v>
      </c>
      <c r="D31" s="741" t="s">
        <v>353</v>
      </c>
      <c r="E31" s="741" t="s">
        <v>1108</v>
      </c>
      <c r="F31" s="741" t="s">
        <v>478</v>
      </c>
      <c r="G31" s="741">
        <v>17</v>
      </c>
      <c r="H31" s="741">
        <v>8</v>
      </c>
      <c r="I31" s="741">
        <v>1</v>
      </c>
      <c r="J31" s="741">
        <v>5</v>
      </c>
      <c r="K31" s="741">
        <v>3</v>
      </c>
      <c r="L31" s="729"/>
      <c r="M31" s="742" t="s">
        <v>1152</v>
      </c>
      <c r="N31" s="742" t="s">
        <v>1110</v>
      </c>
      <c r="O31" s="742" t="s">
        <v>1121</v>
      </c>
      <c r="P31" s="742" t="s">
        <v>1133</v>
      </c>
    </row>
    <row r="32" spans="2:16" ht="15">
      <c r="B32" s="750">
        <v>25</v>
      </c>
      <c r="C32" s="742" t="s">
        <v>1162</v>
      </c>
      <c r="D32" s="741" t="s">
        <v>353</v>
      </c>
      <c r="E32" s="741" t="s">
        <v>1108</v>
      </c>
      <c r="F32" s="741" t="s">
        <v>478</v>
      </c>
      <c r="G32" s="741">
        <v>15</v>
      </c>
      <c r="H32" s="741">
        <v>8</v>
      </c>
      <c r="I32" s="741">
        <v>1</v>
      </c>
      <c r="J32" s="741">
        <v>8</v>
      </c>
      <c r="K32" s="741">
        <v>2</v>
      </c>
      <c r="L32" s="729"/>
      <c r="M32" s="742" t="s">
        <v>1152</v>
      </c>
      <c r="N32" s="742" t="s">
        <v>1110</v>
      </c>
      <c r="O32" s="742" t="s">
        <v>1121</v>
      </c>
      <c r="P32" s="742" t="s">
        <v>1134</v>
      </c>
    </row>
    <row r="33" spans="2:16" ht="24">
      <c r="B33" s="750">
        <v>26</v>
      </c>
      <c r="C33" s="742" t="s">
        <v>1163</v>
      </c>
      <c r="D33" s="741" t="s">
        <v>350</v>
      </c>
      <c r="E33" s="741" t="s">
        <v>350</v>
      </c>
      <c r="F33" s="741" t="s">
        <v>741</v>
      </c>
      <c r="G33" s="741">
        <v>0</v>
      </c>
      <c r="H33" s="741">
        <v>0</v>
      </c>
      <c r="I33" s="741">
        <v>20</v>
      </c>
      <c r="J33" s="741">
        <v>20</v>
      </c>
      <c r="K33" s="741">
        <v>2</v>
      </c>
      <c r="L33" s="729"/>
      <c r="M33" s="742" t="s">
        <v>1152</v>
      </c>
      <c r="N33" s="742" t="s">
        <v>1110</v>
      </c>
      <c r="O33" s="742" t="s">
        <v>1121</v>
      </c>
      <c r="P33" s="742" t="s">
        <v>1136</v>
      </c>
    </row>
    <row r="34" spans="2:16" ht="15">
      <c r="B34" s="750">
        <v>26</v>
      </c>
      <c r="C34" s="742" t="s">
        <v>1164</v>
      </c>
      <c r="D34" s="741" t="s">
        <v>350</v>
      </c>
      <c r="E34" s="741" t="s">
        <v>350</v>
      </c>
      <c r="F34" s="741" t="s">
        <v>1165</v>
      </c>
      <c r="G34" s="741">
        <v>10</v>
      </c>
      <c r="H34" s="741">
        <v>1</v>
      </c>
      <c r="I34" s="741">
        <v>1</v>
      </c>
      <c r="J34" s="741">
        <v>7</v>
      </c>
      <c r="K34" s="741">
        <v>13</v>
      </c>
      <c r="L34" s="729"/>
      <c r="M34" s="742" t="s">
        <v>1152</v>
      </c>
      <c r="N34" s="742" t="s">
        <v>1110</v>
      </c>
      <c r="O34" s="742" t="s">
        <v>1121</v>
      </c>
      <c r="P34" s="742" t="s">
        <v>1139</v>
      </c>
    </row>
    <row r="35" spans="2:16" ht="15">
      <c r="B35" s="750">
        <v>26</v>
      </c>
      <c r="C35" s="742" t="s">
        <v>1166</v>
      </c>
      <c r="D35" s="741" t="s">
        <v>353</v>
      </c>
      <c r="E35" s="741" t="s">
        <v>1108</v>
      </c>
      <c r="F35" s="741" t="s">
        <v>478</v>
      </c>
      <c r="G35" s="741">
        <v>14</v>
      </c>
      <c r="H35" s="741">
        <v>8</v>
      </c>
      <c r="I35" s="741">
        <v>1</v>
      </c>
      <c r="J35" s="741">
        <v>8</v>
      </c>
      <c r="K35" s="741">
        <v>3</v>
      </c>
      <c r="L35" s="729"/>
      <c r="M35" s="742" t="s">
        <v>1152</v>
      </c>
      <c r="N35" s="742" t="s">
        <v>1110</v>
      </c>
      <c r="O35" s="742" t="s">
        <v>1141</v>
      </c>
      <c r="P35" s="742" t="s">
        <v>1142</v>
      </c>
    </row>
    <row r="36" spans="2:16" ht="15">
      <c r="B36" s="750">
        <v>29</v>
      </c>
      <c r="C36" s="742" t="s">
        <v>1167</v>
      </c>
      <c r="D36" s="741" t="s">
        <v>350</v>
      </c>
      <c r="E36" s="741" t="s">
        <v>350</v>
      </c>
      <c r="F36" s="741" t="s">
        <v>737</v>
      </c>
      <c r="G36" s="741">
        <v>11</v>
      </c>
      <c r="H36" s="741">
        <v>5</v>
      </c>
      <c r="I36" s="741">
        <v>1</v>
      </c>
      <c r="J36" s="741">
        <v>3</v>
      </c>
      <c r="K36" s="741">
        <v>10</v>
      </c>
      <c r="L36" s="729"/>
      <c r="M36" s="742" t="s">
        <v>1168</v>
      </c>
      <c r="N36" s="742" t="s">
        <v>1145</v>
      </c>
      <c r="O36" s="742" t="s">
        <v>1146</v>
      </c>
      <c r="P36" s="742" t="s">
        <v>1169</v>
      </c>
    </row>
    <row r="37" spans="2:16" ht="15">
      <c r="B37" s="750">
        <v>30</v>
      </c>
      <c r="C37" s="742" t="s">
        <v>1170</v>
      </c>
      <c r="D37" s="741" t="s">
        <v>352</v>
      </c>
      <c r="E37" s="741" t="s">
        <v>1130</v>
      </c>
      <c r="F37" s="741" t="s">
        <v>1078</v>
      </c>
      <c r="G37" s="741">
        <v>1</v>
      </c>
      <c r="H37" s="741">
        <v>0</v>
      </c>
      <c r="I37" s="741">
        <v>20</v>
      </c>
      <c r="J37" s="741">
        <v>5</v>
      </c>
      <c r="K37" s="741">
        <v>1</v>
      </c>
      <c r="L37" s="729"/>
      <c r="M37" s="742" t="s">
        <v>1168</v>
      </c>
      <c r="N37" s="742" t="s">
        <v>1145</v>
      </c>
      <c r="O37" s="742" t="s">
        <v>1146</v>
      </c>
      <c r="P37" s="742" t="s">
        <v>1171</v>
      </c>
    </row>
    <row r="38" spans="2:16" ht="15">
      <c r="B38" s="750">
        <v>30</v>
      </c>
      <c r="C38" s="742" t="s">
        <v>1172</v>
      </c>
      <c r="D38" s="741" t="s">
        <v>350</v>
      </c>
      <c r="E38" s="741" t="s">
        <v>350</v>
      </c>
      <c r="F38" s="741" t="s">
        <v>478</v>
      </c>
      <c r="G38" s="741">
        <v>10</v>
      </c>
      <c r="H38" s="741">
        <v>0</v>
      </c>
      <c r="I38" s="741">
        <v>12</v>
      </c>
      <c r="J38" s="741">
        <v>12</v>
      </c>
      <c r="K38" s="741">
        <v>8</v>
      </c>
      <c r="L38" s="729"/>
      <c r="M38" s="742" t="s">
        <v>1168</v>
      </c>
      <c r="N38" s="742" t="s">
        <v>1110</v>
      </c>
      <c r="O38" s="742" t="s">
        <v>1173</v>
      </c>
      <c r="P38" s="742" t="s">
        <v>1174</v>
      </c>
    </row>
    <row r="39" spans="2:16" ht="15">
      <c r="B39" s="750">
        <v>32</v>
      </c>
      <c r="C39" s="742" t="s">
        <v>1168</v>
      </c>
      <c r="D39" s="741" t="s">
        <v>351</v>
      </c>
      <c r="E39" s="741" t="s">
        <v>412</v>
      </c>
      <c r="F39" s="741" t="s">
        <v>1078</v>
      </c>
      <c r="G39" s="741">
        <v>9</v>
      </c>
      <c r="H39" s="741">
        <v>8</v>
      </c>
      <c r="I39" s="741">
        <v>1</v>
      </c>
      <c r="J39" s="741">
        <v>7</v>
      </c>
      <c r="K39" s="741">
        <v>10</v>
      </c>
      <c r="L39" s="729"/>
      <c r="M39" s="742" t="s">
        <v>1168</v>
      </c>
      <c r="N39" s="742" t="s">
        <v>1110</v>
      </c>
      <c r="O39" s="742" t="s">
        <v>1175</v>
      </c>
      <c r="P39" s="742" t="s">
        <v>1176</v>
      </c>
    </row>
    <row r="40" spans="2:16" ht="15">
      <c r="B40" s="750">
        <v>33</v>
      </c>
      <c r="C40" s="742" t="s">
        <v>1177</v>
      </c>
      <c r="D40" s="741" t="s">
        <v>353</v>
      </c>
      <c r="E40" s="741" t="s">
        <v>1108</v>
      </c>
      <c r="F40" s="741" t="s">
        <v>478</v>
      </c>
      <c r="G40" s="741">
        <v>14</v>
      </c>
      <c r="H40" s="741">
        <v>8</v>
      </c>
      <c r="I40" s="741">
        <v>1</v>
      </c>
      <c r="J40" s="741">
        <v>4</v>
      </c>
      <c r="K40" s="741">
        <v>7</v>
      </c>
      <c r="L40" s="729"/>
      <c r="M40" s="742" t="s">
        <v>1168</v>
      </c>
      <c r="N40" s="742" t="s">
        <v>1110</v>
      </c>
      <c r="O40" s="742" t="s">
        <v>1178</v>
      </c>
      <c r="P40" s="742" t="s">
        <v>1179</v>
      </c>
    </row>
    <row r="41" spans="2:16" ht="15">
      <c r="B41" s="750">
        <v>34</v>
      </c>
      <c r="C41" s="742" t="s">
        <v>1180</v>
      </c>
      <c r="D41" s="741" t="s">
        <v>353</v>
      </c>
      <c r="E41" s="741" t="s">
        <v>1108</v>
      </c>
      <c r="F41" s="741" t="s">
        <v>478</v>
      </c>
      <c r="G41" s="741">
        <v>13</v>
      </c>
      <c r="H41" s="741">
        <v>9</v>
      </c>
      <c r="I41" s="741">
        <v>6</v>
      </c>
      <c r="J41" s="741">
        <v>7</v>
      </c>
      <c r="K41" s="741">
        <v>2</v>
      </c>
      <c r="L41" s="729"/>
      <c r="M41" s="742" t="s">
        <v>1168</v>
      </c>
      <c r="N41" s="742" t="s">
        <v>1110</v>
      </c>
      <c r="O41" s="742" t="s">
        <v>1178</v>
      </c>
      <c r="P41" s="742" t="s">
        <v>1181</v>
      </c>
    </row>
    <row r="42" spans="2:16" ht="15">
      <c r="B42" s="750">
        <v>35</v>
      </c>
      <c r="C42" s="742" t="s">
        <v>1182</v>
      </c>
      <c r="D42" s="741" t="s">
        <v>352</v>
      </c>
      <c r="E42" s="741" t="s">
        <v>1159</v>
      </c>
      <c r="F42" s="741" t="s">
        <v>737</v>
      </c>
      <c r="G42" s="741">
        <v>17</v>
      </c>
      <c r="H42" s="741">
        <v>1</v>
      </c>
      <c r="I42" s="741">
        <v>1</v>
      </c>
      <c r="J42" s="741">
        <v>1</v>
      </c>
      <c r="K42" s="741">
        <v>2</v>
      </c>
      <c r="L42" s="729"/>
      <c r="M42" s="742" t="s">
        <v>1168</v>
      </c>
      <c r="N42" s="742" t="s">
        <v>1110</v>
      </c>
      <c r="O42" s="742" t="s">
        <v>1178</v>
      </c>
      <c r="P42" s="742" t="s">
        <v>1183</v>
      </c>
    </row>
    <row r="43" spans="2:16" ht="15">
      <c r="B43" s="750">
        <v>36</v>
      </c>
      <c r="C43" s="742" t="s">
        <v>1184</v>
      </c>
      <c r="D43" s="741" t="s">
        <v>353</v>
      </c>
      <c r="E43" s="741" t="s">
        <v>1108</v>
      </c>
      <c r="F43" s="741" t="s">
        <v>478</v>
      </c>
      <c r="G43" s="741">
        <v>14</v>
      </c>
      <c r="H43" s="741">
        <v>9</v>
      </c>
      <c r="I43" s="741">
        <v>1</v>
      </c>
      <c r="J43" s="741">
        <v>6</v>
      </c>
      <c r="K43" s="741">
        <v>2</v>
      </c>
      <c r="L43" s="729"/>
      <c r="M43" s="742" t="s">
        <v>1168</v>
      </c>
      <c r="N43" s="742" t="s">
        <v>1110</v>
      </c>
      <c r="O43" s="742" t="s">
        <v>1178</v>
      </c>
      <c r="P43" s="742" t="s">
        <v>1185</v>
      </c>
    </row>
    <row r="44" spans="2:16" ht="15">
      <c r="B44" s="750">
        <v>36</v>
      </c>
      <c r="C44" s="742" t="s">
        <v>1186</v>
      </c>
      <c r="D44" s="741" t="s">
        <v>351</v>
      </c>
      <c r="E44" s="741" t="s">
        <v>351</v>
      </c>
      <c r="F44" s="741" t="s">
        <v>740</v>
      </c>
      <c r="G44" s="741">
        <v>15</v>
      </c>
      <c r="H44" s="741">
        <v>3</v>
      </c>
      <c r="I44" s="741">
        <v>1</v>
      </c>
      <c r="J44" s="741">
        <v>6</v>
      </c>
      <c r="K44" s="741">
        <v>1</v>
      </c>
      <c r="L44" s="729"/>
      <c r="M44" s="742" t="s">
        <v>1168</v>
      </c>
      <c r="N44" s="742" t="s">
        <v>1110</v>
      </c>
      <c r="O44" s="742" t="s">
        <v>1178</v>
      </c>
      <c r="P44" s="742" t="s">
        <v>1187</v>
      </c>
    </row>
    <row r="45" spans="2:16" ht="15">
      <c r="B45" s="750">
        <v>36</v>
      </c>
      <c r="C45" s="742" t="s">
        <v>1188</v>
      </c>
      <c r="D45" s="741" t="s">
        <v>352</v>
      </c>
      <c r="E45" s="741" t="s">
        <v>1126</v>
      </c>
      <c r="F45" s="741" t="s">
        <v>737</v>
      </c>
      <c r="G45" s="741">
        <v>0</v>
      </c>
      <c r="H45" s="741">
        <v>7</v>
      </c>
      <c r="I45" s="741">
        <v>1</v>
      </c>
      <c r="J45" s="741">
        <v>1</v>
      </c>
      <c r="K45" s="741">
        <v>14</v>
      </c>
      <c r="L45" s="729"/>
      <c r="M45" s="742" t="s">
        <v>1168</v>
      </c>
      <c r="N45" s="742" t="s">
        <v>1110</v>
      </c>
      <c r="O45" s="742" t="s">
        <v>1178</v>
      </c>
      <c r="P45" s="742" t="s">
        <v>1189</v>
      </c>
    </row>
    <row r="46" spans="2:16" ht="15">
      <c r="B46" s="750">
        <v>39</v>
      </c>
      <c r="C46" s="742" t="s">
        <v>1190</v>
      </c>
      <c r="D46" s="741" t="s">
        <v>1064</v>
      </c>
      <c r="E46" s="741" t="s">
        <v>1191</v>
      </c>
      <c r="F46" s="741" t="s">
        <v>1192</v>
      </c>
      <c r="G46" s="741">
        <v>14</v>
      </c>
      <c r="H46" s="741">
        <v>7</v>
      </c>
      <c r="I46" s="741">
        <v>1</v>
      </c>
      <c r="J46" s="741">
        <v>6</v>
      </c>
      <c r="K46" s="741">
        <v>4</v>
      </c>
      <c r="L46" s="729"/>
      <c r="M46" s="742" t="s">
        <v>1168</v>
      </c>
      <c r="N46" s="742" t="s">
        <v>1110</v>
      </c>
      <c r="O46" s="742" t="s">
        <v>1178</v>
      </c>
      <c r="P46" s="742" t="s">
        <v>1193</v>
      </c>
    </row>
    <row r="47" spans="2:16" ht="15">
      <c r="B47" s="750">
        <v>40</v>
      </c>
      <c r="C47" s="742" t="s">
        <v>1194</v>
      </c>
      <c r="D47" s="741" t="s">
        <v>353</v>
      </c>
      <c r="E47" s="741" t="s">
        <v>1108</v>
      </c>
      <c r="F47" s="741" t="s">
        <v>478</v>
      </c>
      <c r="G47" s="741">
        <v>0</v>
      </c>
      <c r="H47" s="741">
        <v>0</v>
      </c>
      <c r="I47" s="741">
        <v>9</v>
      </c>
      <c r="J47" s="741">
        <v>0</v>
      </c>
      <c r="K47" s="741">
        <v>2</v>
      </c>
      <c r="L47" s="729"/>
      <c r="M47" s="742" t="s">
        <v>1168</v>
      </c>
      <c r="N47" s="742" t="s">
        <v>1110</v>
      </c>
      <c r="O47" s="742" t="s">
        <v>1178</v>
      </c>
      <c r="P47" s="742" t="s">
        <v>1195</v>
      </c>
    </row>
    <row r="48" spans="2:16" ht="15">
      <c r="B48" s="750">
        <v>41</v>
      </c>
      <c r="C48" s="742" t="s">
        <v>1196</v>
      </c>
      <c r="D48" s="741" t="s">
        <v>350</v>
      </c>
      <c r="E48" s="741" t="s">
        <v>350</v>
      </c>
      <c r="F48" s="741" t="s">
        <v>737</v>
      </c>
      <c r="G48" s="741">
        <v>12</v>
      </c>
      <c r="H48" s="741">
        <v>5</v>
      </c>
      <c r="I48" s="741">
        <v>1</v>
      </c>
      <c r="J48" s="741">
        <v>5</v>
      </c>
      <c r="K48" s="741">
        <v>1</v>
      </c>
      <c r="L48" s="729"/>
      <c r="M48" s="742" t="s">
        <v>1168</v>
      </c>
      <c r="N48" s="742" t="s">
        <v>1110</v>
      </c>
      <c r="O48" s="742" t="s">
        <v>1178</v>
      </c>
      <c r="P48" s="742" t="s">
        <v>1197</v>
      </c>
    </row>
    <row r="49" spans="2:16" ht="15">
      <c r="B49" s="750">
        <v>42</v>
      </c>
      <c r="C49" s="742" t="s">
        <v>1109</v>
      </c>
      <c r="D49" s="741" t="s">
        <v>350</v>
      </c>
      <c r="E49" s="741" t="s">
        <v>350</v>
      </c>
      <c r="F49" s="741" t="s">
        <v>737</v>
      </c>
      <c r="G49" s="741">
        <v>9</v>
      </c>
      <c r="H49" s="741">
        <v>5</v>
      </c>
      <c r="I49" s="741">
        <v>1</v>
      </c>
      <c r="J49" s="741">
        <v>1</v>
      </c>
      <c r="K49" s="741">
        <v>7</v>
      </c>
      <c r="L49" s="729"/>
      <c r="M49" s="742" t="s">
        <v>1168</v>
      </c>
      <c r="N49" s="742" t="s">
        <v>1110</v>
      </c>
      <c r="O49" s="742" t="s">
        <v>1178</v>
      </c>
      <c r="P49" s="742" t="s">
        <v>1198</v>
      </c>
    </row>
    <row r="50" spans="2:16" ht="24">
      <c r="B50" s="750">
        <v>43</v>
      </c>
      <c r="C50" s="742" t="s">
        <v>1199</v>
      </c>
      <c r="D50" s="741" t="s">
        <v>352</v>
      </c>
      <c r="E50" s="741" t="s">
        <v>1108</v>
      </c>
      <c r="F50" s="741" t="s">
        <v>737</v>
      </c>
      <c r="G50" s="741">
        <v>10</v>
      </c>
      <c r="H50" s="741">
        <v>5</v>
      </c>
      <c r="I50" s="741">
        <v>1</v>
      </c>
      <c r="J50" s="741">
        <v>4</v>
      </c>
      <c r="K50" s="741">
        <v>5</v>
      </c>
      <c r="L50" s="729"/>
      <c r="M50" s="742" t="s">
        <v>1168</v>
      </c>
      <c r="N50" s="742" t="s">
        <v>1110</v>
      </c>
      <c r="O50" s="742" t="s">
        <v>1178</v>
      </c>
      <c r="P50" s="742" t="s">
        <v>1200</v>
      </c>
    </row>
    <row r="51" spans="2:16" ht="15">
      <c r="B51" s="750">
        <v>44</v>
      </c>
      <c r="C51" s="742" t="s">
        <v>1201</v>
      </c>
      <c r="D51" s="741" t="s">
        <v>351</v>
      </c>
      <c r="E51" s="741" t="s">
        <v>351</v>
      </c>
      <c r="F51" s="741" t="s">
        <v>1078</v>
      </c>
      <c r="G51" s="741">
        <v>8</v>
      </c>
      <c r="H51" s="741">
        <v>8</v>
      </c>
      <c r="I51" s="741">
        <v>2</v>
      </c>
      <c r="J51" s="741">
        <v>6</v>
      </c>
      <c r="K51" s="741">
        <v>6</v>
      </c>
      <c r="L51" s="729"/>
      <c r="M51" s="742" t="s">
        <v>1168</v>
      </c>
      <c r="N51" s="742" t="s">
        <v>1110</v>
      </c>
      <c r="O51" s="742" t="s">
        <v>1178</v>
      </c>
      <c r="P51" s="742" t="s">
        <v>1202</v>
      </c>
    </row>
    <row r="52" spans="2:16" ht="15">
      <c r="B52" s="750">
        <v>45</v>
      </c>
      <c r="C52" s="742" t="s">
        <v>1203</v>
      </c>
      <c r="D52" s="741" t="s">
        <v>350</v>
      </c>
      <c r="E52" s="741" t="s">
        <v>350</v>
      </c>
      <c r="F52" s="741" t="s">
        <v>737</v>
      </c>
      <c r="G52" s="741">
        <v>11</v>
      </c>
      <c r="H52" s="741">
        <v>5</v>
      </c>
      <c r="I52" s="741">
        <v>1</v>
      </c>
      <c r="J52" s="741">
        <v>3</v>
      </c>
      <c r="K52" s="741">
        <v>1</v>
      </c>
      <c r="L52" s="729"/>
      <c r="M52" s="742" t="s">
        <v>1168</v>
      </c>
      <c r="N52" s="742" t="s">
        <v>1110</v>
      </c>
      <c r="O52" s="742" t="s">
        <v>1178</v>
      </c>
      <c r="P52" s="742" t="s">
        <v>1204</v>
      </c>
    </row>
    <row r="53" spans="2:16" ht="15">
      <c r="B53" s="750">
        <v>46</v>
      </c>
      <c r="C53" s="742" t="s">
        <v>1205</v>
      </c>
      <c r="D53" s="741" t="s">
        <v>350</v>
      </c>
      <c r="E53" s="741" t="s">
        <v>350</v>
      </c>
      <c r="F53" s="741" t="s">
        <v>737</v>
      </c>
      <c r="G53" s="741">
        <v>11</v>
      </c>
      <c r="H53" s="741">
        <v>5</v>
      </c>
      <c r="I53" s="741">
        <v>1</v>
      </c>
      <c r="J53" s="741">
        <v>2</v>
      </c>
      <c r="K53" s="741">
        <v>2</v>
      </c>
      <c r="L53" s="729"/>
      <c r="M53" s="742" t="s">
        <v>1168</v>
      </c>
      <c r="N53" s="742" t="s">
        <v>1110</v>
      </c>
      <c r="O53" s="742" t="s">
        <v>1178</v>
      </c>
      <c r="P53" s="742" t="s">
        <v>1206</v>
      </c>
    </row>
    <row r="54" spans="2:16" ht="15">
      <c r="B54" s="887">
        <v>47</v>
      </c>
      <c r="C54" s="888" t="s">
        <v>1124</v>
      </c>
      <c r="D54" s="889" t="s">
        <v>350</v>
      </c>
      <c r="E54" s="889" t="s">
        <v>350</v>
      </c>
      <c r="F54" s="889" t="s">
        <v>737</v>
      </c>
      <c r="G54" s="889">
        <v>8</v>
      </c>
      <c r="H54" s="889">
        <v>5</v>
      </c>
      <c r="I54" s="889">
        <v>1</v>
      </c>
      <c r="J54" s="889">
        <v>3</v>
      </c>
      <c r="K54" s="889">
        <v>1</v>
      </c>
      <c r="L54" s="729"/>
      <c r="M54" s="742" t="s">
        <v>1168</v>
      </c>
      <c r="N54" s="742" t="s">
        <v>1110</v>
      </c>
      <c r="O54" s="742" t="s">
        <v>1178</v>
      </c>
      <c r="P54" s="742" t="s">
        <v>1207</v>
      </c>
    </row>
    <row r="55" spans="2:16" ht="15.75" thickBot="1">
      <c r="B55" s="751">
        <v>48</v>
      </c>
      <c r="C55" s="744" t="s">
        <v>1152</v>
      </c>
      <c r="D55" s="743" t="s">
        <v>350</v>
      </c>
      <c r="E55" s="743" t="s">
        <v>350</v>
      </c>
      <c r="F55" s="743" t="s">
        <v>737</v>
      </c>
      <c r="G55" s="743">
        <v>7</v>
      </c>
      <c r="H55" s="743">
        <v>5</v>
      </c>
      <c r="I55" s="743">
        <v>1</v>
      </c>
      <c r="J55" s="743">
        <v>3</v>
      </c>
      <c r="K55" s="743">
        <v>1</v>
      </c>
      <c r="L55" s="729"/>
      <c r="M55" s="742" t="s">
        <v>1168</v>
      </c>
      <c r="N55" s="742" t="s">
        <v>1110</v>
      </c>
      <c r="O55" s="742" t="s">
        <v>1178</v>
      </c>
      <c r="P55" s="742" t="s">
        <v>1208</v>
      </c>
    </row>
    <row r="56" spans="2:16" ht="15">
      <c r="B56" s="885"/>
      <c r="C56" s="726"/>
      <c r="D56" s="886"/>
      <c r="E56" s="886"/>
      <c r="F56" s="886"/>
      <c r="G56" s="886"/>
      <c r="H56" s="886"/>
      <c r="I56" s="886"/>
      <c r="J56" s="886"/>
      <c r="K56" s="886"/>
      <c r="L56" s="729"/>
      <c r="M56" s="742" t="s">
        <v>1168</v>
      </c>
      <c r="N56" s="742" t="s">
        <v>1110</v>
      </c>
      <c r="O56" s="742" t="s">
        <v>1178</v>
      </c>
      <c r="P56" s="742" t="s">
        <v>1209</v>
      </c>
    </row>
    <row r="57" spans="2:16">
      <c r="M57" s="742" t="s">
        <v>1168</v>
      </c>
      <c r="N57" s="742" t="s">
        <v>1110</v>
      </c>
      <c r="O57" s="742" t="s">
        <v>1178</v>
      </c>
      <c r="P57" s="742" t="s">
        <v>1210</v>
      </c>
    </row>
    <row r="58" spans="2:16" ht="27" customHeight="1">
      <c r="B58" s="1316" t="s">
        <v>1211</v>
      </c>
      <c r="C58" s="1316"/>
      <c r="D58" s="1316"/>
      <c r="E58" s="1316"/>
      <c r="F58" s="1316"/>
      <c r="G58" s="1316"/>
      <c r="H58" s="1316"/>
      <c r="I58" s="1316"/>
      <c r="J58" s="1316"/>
      <c r="K58" s="1316"/>
      <c r="L58" s="7"/>
      <c r="M58" s="742" t="s">
        <v>1168</v>
      </c>
      <c r="N58" s="742" t="s">
        <v>1110</v>
      </c>
      <c r="O58" s="742" t="s">
        <v>1178</v>
      </c>
      <c r="P58" s="742" t="s">
        <v>1212</v>
      </c>
    </row>
    <row r="59" spans="2:16" ht="32.25" customHeight="1">
      <c r="B59" s="1316" t="s">
        <v>1213</v>
      </c>
      <c r="C59" s="1316"/>
      <c r="D59" s="1316"/>
      <c r="E59" s="1316"/>
      <c r="F59" s="1316"/>
      <c r="G59" s="1316"/>
      <c r="H59" s="1316"/>
      <c r="I59" s="1316"/>
      <c r="J59" s="1316"/>
      <c r="K59" s="1316"/>
      <c r="L59" s="7"/>
      <c r="M59" s="742" t="s">
        <v>1168</v>
      </c>
      <c r="N59" s="742" t="s">
        <v>1110</v>
      </c>
      <c r="O59" s="742" t="s">
        <v>1178</v>
      </c>
      <c r="P59" s="742" t="s">
        <v>1214</v>
      </c>
    </row>
    <row r="60" spans="2:16" ht="66" customHeight="1">
      <c r="B60" s="1316" t="s">
        <v>1215</v>
      </c>
      <c r="C60" s="1316"/>
      <c r="D60" s="1316"/>
      <c r="E60" s="1316"/>
      <c r="F60" s="1316"/>
      <c r="G60" s="1316"/>
      <c r="H60" s="1316"/>
      <c r="I60" s="1316"/>
      <c r="J60" s="1316"/>
      <c r="K60" s="1316"/>
      <c r="L60" s="7"/>
      <c r="M60" s="742" t="s">
        <v>1168</v>
      </c>
      <c r="N60" s="742" t="s">
        <v>1110</v>
      </c>
      <c r="O60" s="742" t="s">
        <v>1178</v>
      </c>
      <c r="P60" s="742" t="s">
        <v>1216</v>
      </c>
    </row>
    <row r="61" spans="2:16" ht="16.5" customHeight="1">
      <c r="B61" s="1234" t="s">
        <v>1217</v>
      </c>
      <c r="C61" s="1235"/>
      <c r="D61" s="717"/>
      <c r="E61" s="717"/>
      <c r="F61" s="717"/>
      <c r="G61" s="717"/>
      <c r="H61" s="717"/>
      <c r="I61" s="717"/>
      <c r="J61" s="717"/>
      <c r="K61" s="1235"/>
      <c r="M61" s="742" t="s">
        <v>1168</v>
      </c>
      <c r="N61" s="742" t="s">
        <v>1110</v>
      </c>
      <c r="O61" s="742" t="s">
        <v>1178</v>
      </c>
      <c r="P61" s="742" t="s">
        <v>1218</v>
      </c>
    </row>
    <row r="62" spans="2:16">
      <c r="B62" s="1234" t="s">
        <v>3751</v>
      </c>
      <c r="C62" s="1235"/>
      <c r="D62" s="717"/>
      <c r="E62" s="717"/>
      <c r="F62" s="717"/>
      <c r="G62" s="717"/>
      <c r="H62" s="717"/>
      <c r="I62" s="717"/>
      <c r="J62" s="717"/>
      <c r="K62" s="1235"/>
      <c r="M62" s="742" t="s">
        <v>1168</v>
      </c>
      <c r="N62" s="742" t="s">
        <v>1110</v>
      </c>
      <c r="O62" s="742" t="s">
        <v>1178</v>
      </c>
      <c r="P62" s="742" t="s">
        <v>1219</v>
      </c>
    </row>
    <row r="63" spans="2:16">
      <c r="B63" s="717"/>
      <c r="C63" s="1235"/>
      <c r="D63" s="717"/>
      <c r="E63" s="717"/>
      <c r="F63" s="717"/>
      <c r="G63" s="717"/>
      <c r="H63" s="717"/>
      <c r="I63" s="717"/>
      <c r="J63" s="717"/>
      <c r="K63" s="1235"/>
      <c r="M63" s="742" t="s">
        <v>1168</v>
      </c>
      <c r="N63" s="742" t="s">
        <v>1110</v>
      </c>
      <c r="O63" s="742" t="s">
        <v>1178</v>
      </c>
      <c r="P63" s="742" t="s">
        <v>1220</v>
      </c>
    </row>
    <row r="64" spans="2:16">
      <c r="B64" s="1234" t="s">
        <v>1221</v>
      </c>
      <c r="C64" s="1236"/>
      <c r="D64" s="1234"/>
      <c r="E64" s="1234"/>
      <c r="F64" s="1234"/>
      <c r="G64" s="1234"/>
      <c r="H64" s="1234"/>
      <c r="I64" s="1234"/>
      <c r="J64" s="1234"/>
      <c r="K64" s="1236"/>
      <c r="L64" s="64"/>
      <c r="M64" s="742" t="s">
        <v>1168</v>
      </c>
      <c r="N64" s="742" t="s">
        <v>1110</v>
      </c>
      <c r="O64" s="742" t="s">
        <v>1178</v>
      </c>
      <c r="P64" s="742" t="s">
        <v>1222</v>
      </c>
    </row>
    <row r="65" spans="2:16">
      <c r="B65" s="1234" t="s">
        <v>3772</v>
      </c>
      <c r="C65" s="1236"/>
      <c r="D65" s="1234"/>
      <c r="E65" s="1234"/>
      <c r="F65" s="1234"/>
      <c r="G65" s="1234"/>
      <c r="H65" s="1234"/>
      <c r="I65" s="1234"/>
      <c r="J65" s="1234"/>
      <c r="K65" s="1236"/>
      <c r="L65" s="64"/>
      <c r="M65" s="742" t="s">
        <v>1168</v>
      </c>
      <c r="N65" s="742" t="s">
        <v>1110</v>
      </c>
      <c r="O65" s="742" t="s">
        <v>1178</v>
      </c>
      <c r="P65" s="742" t="s">
        <v>1223</v>
      </c>
    </row>
    <row r="66" spans="2:16">
      <c r="B66" s="1316" t="s">
        <v>1224</v>
      </c>
      <c r="C66" s="1316"/>
      <c r="D66" s="1316"/>
      <c r="E66" s="1316"/>
      <c r="F66" s="1316"/>
      <c r="G66" s="1316"/>
      <c r="H66" s="1316"/>
      <c r="I66" s="1316"/>
      <c r="J66" s="1316"/>
      <c r="K66" s="1316"/>
      <c r="L66" s="7"/>
      <c r="M66" s="742" t="s">
        <v>1168</v>
      </c>
      <c r="N66" s="742" t="s">
        <v>1110</v>
      </c>
      <c r="O66" s="742" t="s">
        <v>1178</v>
      </c>
      <c r="P66" s="742" t="s">
        <v>1225</v>
      </c>
    </row>
    <row r="67" spans="2:16">
      <c r="B67" s="1316"/>
      <c r="C67" s="1316"/>
      <c r="D67" s="1316"/>
      <c r="E67" s="1316"/>
      <c r="F67" s="1316"/>
      <c r="G67" s="1316"/>
      <c r="H67" s="1316"/>
      <c r="I67" s="1316"/>
      <c r="J67" s="1316"/>
      <c r="K67" s="1316"/>
      <c r="L67" s="7"/>
      <c r="M67" s="742" t="s">
        <v>1168</v>
      </c>
      <c r="N67" s="742" t="s">
        <v>1110</v>
      </c>
      <c r="O67" s="742" t="s">
        <v>1178</v>
      </c>
      <c r="P67" s="742" t="s">
        <v>1226</v>
      </c>
    </row>
    <row r="68" spans="2:16" ht="33.75" customHeight="1">
      <c r="B68" s="1293" t="s">
        <v>3770</v>
      </c>
      <c r="C68" s="1293"/>
      <c r="D68" s="1293"/>
      <c r="E68" s="1293"/>
      <c r="F68" s="1293"/>
      <c r="G68" s="1293"/>
      <c r="H68" s="1293"/>
      <c r="I68" s="1293"/>
      <c r="J68" s="1293"/>
      <c r="K68" s="1293"/>
      <c r="M68" s="742" t="s">
        <v>1168</v>
      </c>
      <c r="N68" s="742" t="s">
        <v>1110</v>
      </c>
      <c r="O68" s="742" t="s">
        <v>1178</v>
      </c>
      <c r="P68" s="742" t="s">
        <v>1227</v>
      </c>
    </row>
    <row r="69" spans="2:16">
      <c r="B69" s="867"/>
      <c r="M69" s="742" t="s">
        <v>1168</v>
      </c>
      <c r="N69" s="742" t="s">
        <v>1110</v>
      </c>
      <c r="O69" s="742" t="s">
        <v>1178</v>
      </c>
      <c r="P69" s="742" t="s">
        <v>1228</v>
      </c>
    </row>
    <row r="70" spans="2:16">
      <c r="M70" s="742" t="s">
        <v>1168</v>
      </c>
      <c r="N70" s="742" t="s">
        <v>1110</v>
      </c>
      <c r="O70" s="742" t="s">
        <v>1178</v>
      </c>
      <c r="P70" s="742" t="s">
        <v>1229</v>
      </c>
    </row>
    <row r="71" spans="2:16">
      <c r="M71" s="742" t="s">
        <v>1168</v>
      </c>
      <c r="N71" s="742" t="s">
        <v>1110</v>
      </c>
      <c r="O71" s="742" t="s">
        <v>1178</v>
      </c>
      <c r="P71" s="742" t="s">
        <v>1230</v>
      </c>
    </row>
    <row r="72" spans="2:16">
      <c r="M72" s="742" t="s">
        <v>1168</v>
      </c>
      <c r="N72" s="742" t="s">
        <v>1110</v>
      </c>
      <c r="O72" s="742" t="s">
        <v>1178</v>
      </c>
      <c r="P72" s="742" t="s">
        <v>1231</v>
      </c>
    </row>
    <row r="73" spans="2:16">
      <c r="M73" s="742" t="s">
        <v>1168</v>
      </c>
      <c r="N73" s="742" t="s">
        <v>1110</v>
      </c>
      <c r="O73" s="742" t="s">
        <v>1178</v>
      </c>
      <c r="P73" s="742" t="s">
        <v>1232</v>
      </c>
    </row>
    <row r="74" spans="2:16">
      <c r="M74" s="742" t="s">
        <v>1168</v>
      </c>
      <c r="N74" s="742" t="s">
        <v>1110</v>
      </c>
      <c r="O74" s="742" t="s">
        <v>1178</v>
      </c>
      <c r="P74" s="742" t="s">
        <v>1233</v>
      </c>
    </row>
    <row r="75" spans="2:16">
      <c r="M75" s="742" t="s">
        <v>1168</v>
      </c>
      <c r="N75" s="742" t="s">
        <v>1110</v>
      </c>
      <c r="O75" s="742" t="s">
        <v>1178</v>
      </c>
      <c r="P75" s="742" t="s">
        <v>1234</v>
      </c>
    </row>
    <row r="76" spans="2:16">
      <c r="M76" s="742" t="s">
        <v>1168</v>
      </c>
      <c r="N76" s="742" t="s">
        <v>1110</v>
      </c>
      <c r="O76" s="742" t="s">
        <v>1178</v>
      </c>
      <c r="P76" s="742" t="s">
        <v>1235</v>
      </c>
    </row>
    <row r="77" spans="2:16">
      <c r="M77" s="742" t="s">
        <v>1168</v>
      </c>
      <c r="N77" s="742" t="s">
        <v>1110</v>
      </c>
      <c r="O77" s="742" t="s">
        <v>1178</v>
      </c>
      <c r="P77" s="742" t="s">
        <v>1236</v>
      </c>
    </row>
    <row r="78" spans="2:16">
      <c r="M78" s="742" t="s">
        <v>1168</v>
      </c>
      <c r="N78" s="742" t="s">
        <v>1110</v>
      </c>
      <c r="O78" s="742" t="s">
        <v>1178</v>
      </c>
      <c r="P78" s="742" t="s">
        <v>1237</v>
      </c>
    </row>
    <row r="79" spans="2:16">
      <c r="M79" s="742" t="s">
        <v>1168</v>
      </c>
      <c r="N79" s="742" t="s">
        <v>1110</v>
      </c>
      <c r="O79" s="742" t="s">
        <v>1178</v>
      </c>
      <c r="P79" s="742" t="s">
        <v>1238</v>
      </c>
    </row>
    <row r="80" spans="2:16">
      <c r="M80" s="742" t="s">
        <v>1168</v>
      </c>
      <c r="N80" s="742" t="s">
        <v>1110</v>
      </c>
      <c r="O80" s="742" t="s">
        <v>1178</v>
      </c>
      <c r="P80" s="742" t="s">
        <v>1239</v>
      </c>
    </row>
    <row r="81" spans="13:16">
      <c r="M81" s="742" t="s">
        <v>1168</v>
      </c>
      <c r="N81" s="742" t="s">
        <v>1110</v>
      </c>
      <c r="O81" s="742" t="s">
        <v>1178</v>
      </c>
      <c r="P81" s="742" t="s">
        <v>1240</v>
      </c>
    </row>
    <row r="82" spans="13:16">
      <c r="M82" s="742" t="s">
        <v>1168</v>
      </c>
      <c r="N82" s="742" t="s">
        <v>1110</v>
      </c>
      <c r="O82" s="742" t="s">
        <v>1178</v>
      </c>
      <c r="P82" s="742" t="s">
        <v>1241</v>
      </c>
    </row>
    <row r="83" spans="13:16">
      <c r="M83" s="742" t="s">
        <v>1168</v>
      </c>
      <c r="N83" s="742" t="s">
        <v>1110</v>
      </c>
      <c r="O83" s="742" t="s">
        <v>1178</v>
      </c>
      <c r="P83" s="742" t="s">
        <v>1242</v>
      </c>
    </row>
    <row r="84" spans="13:16">
      <c r="M84" s="742" t="s">
        <v>1168</v>
      </c>
      <c r="N84" s="742" t="s">
        <v>1110</v>
      </c>
      <c r="O84" s="742" t="s">
        <v>1243</v>
      </c>
      <c r="P84" s="742" t="s">
        <v>1244</v>
      </c>
    </row>
    <row r="85" spans="13:16">
      <c r="M85" s="742" t="s">
        <v>1168</v>
      </c>
      <c r="N85" s="742" t="s">
        <v>1110</v>
      </c>
      <c r="O85" s="742" t="s">
        <v>1243</v>
      </c>
      <c r="P85" s="742" t="s">
        <v>1245</v>
      </c>
    </row>
    <row r="86" spans="13:16">
      <c r="M86" s="742" t="s">
        <v>1168</v>
      </c>
      <c r="N86" s="742" t="s">
        <v>1110</v>
      </c>
      <c r="O86" s="742" t="s">
        <v>1243</v>
      </c>
      <c r="P86" s="742" t="s">
        <v>1246</v>
      </c>
    </row>
    <row r="87" spans="13:16">
      <c r="M87" s="742" t="s">
        <v>1168</v>
      </c>
      <c r="N87" s="742" t="s">
        <v>1110</v>
      </c>
      <c r="O87" s="742" t="s">
        <v>1243</v>
      </c>
      <c r="P87" s="742" t="s">
        <v>1247</v>
      </c>
    </row>
    <row r="88" spans="13:16">
      <c r="M88" s="742" t="s">
        <v>1168</v>
      </c>
      <c r="N88" s="742" t="s">
        <v>1110</v>
      </c>
      <c r="O88" s="742" t="s">
        <v>1243</v>
      </c>
      <c r="P88" s="742" t="s">
        <v>1248</v>
      </c>
    </row>
    <row r="89" spans="13:16">
      <c r="M89" s="742" t="s">
        <v>1168</v>
      </c>
      <c r="N89" s="742" t="s">
        <v>1110</v>
      </c>
      <c r="O89" s="742" t="s">
        <v>1243</v>
      </c>
      <c r="P89" s="742" t="s">
        <v>1249</v>
      </c>
    </row>
    <row r="90" spans="13:16">
      <c r="M90" s="742" t="s">
        <v>1168</v>
      </c>
      <c r="N90" s="742" t="s">
        <v>1110</v>
      </c>
      <c r="O90" s="742" t="s">
        <v>1243</v>
      </c>
      <c r="P90" s="742" t="s">
        <v>1250</v>
      </c>
    </row>
    <row r="91" spans="13:16">
      <c r="M91" s="742" t="s">
        <v>1168</v>
      </c>
      <c r="N91" s="742" t="s">
        <v>1110</v>
      </c>
      <c r="O91" s="742" t="s">
        <v>1243</v>
      </c>
      <c r="P91" s="742" t="s">
        <v>1251</v>
      </c>
    </row>
    <row r="92" spans="13:16">
      <c r="M92" s="742" t="s">
        <v>1168</v>
      </c>
      <c r="N92" s="742" t="s">
        <v>1110</v>
      </c>
      <c r="O92" s="742" t="s">
        <v>1252</v>
      </c>
      <c r="P92" s="742" t="s">
        <v>1253</v>
      </c>
    </row>
    <row r="93" spans="13:16">
      <c r="M93" s="742" t="s">
        <v>1168</v>
      </c>
      <c r="N93" s="742" t="s">
        <v>1110</v>
      </c>
      <c r="O93" s="742" t="s">
        <v>1252</v>
      </c>
      <c r="P93" s="742" t="s">
        <v>1254</v>
      </c>
    </row>
    <row r="94" spans="13:16">
      <c r="M94" s="742" t="s">
        <v>1168</v>
      </c>
      <c r="N94" s="742" t="s">
        <v>1110</v>
      </c>
      <c r="O94" s="742" t="s">
        <v>1252</v>
      </c>
      <c r="P94" s="742" t="s">
        <v>1255</v>
      </c>
    </row>
    <row r="95" spans="13:16">
      <c r="M95" s="742" t="s">
        <v>1168</v>
      </c>
      <c r="N95" s="742" t="s">
        <v>1110</v>
      </c>
      <c r="O95" s="742" t="s">
        <v>1252</v>
      </c>
      <c r="P95" s="742" t="s">
        <v>1256</v>
      </c>
    </row>
    <row r="96" spans="13:16">
      <c r="M96" s="742" t="s">
        <v>1168</v>
      </c>
      <c r="N96" s="742" t="s">
        <v>1110</v>
      </c>
      <c r="O96" s="742" t="s">
        <v>1252</v>
      </c>
      <c r="P96" s="742" t="s">
        <v>1257</v>
      </c>
    </row>
    <row r="97" spans="13:16">
      <c r="M97" s="742" t="s">
        <v>1168</v>
      </c>
      <c r="N97" s="742" t="s">
        <v>1110</v>
      </c>
      <c r="O97" s="742" t="s">
        <v>1252</v>
      </c>
      <c r="P97" s="742" t="s">
        <v>1258</v>
      </c>
    </row>
    <row r="98" spans="13:16">
      <c r="M98" s="742" t="s">
        <v>1168</v>
      </c>
      <c r="N98" s="742" t="s">
        <v>1110</v>
      </c>
      <c r="O98" s="742" t="s">
        <v>1252</v>
      </c>
      <c r="P98" s="742" t="s">
        <v>1259</v>
      </c>
    </row>
    <row r="99" spans="13:16">
      <c r="M99" s="742" t="s">
        <v>1168</v>
      </c>
      <c r="N99" s="742" t="s">
        <v>1110</v>
      </c>
      <c r="O99" s="742" t="s">
        <v>1260</v>
      </c>
      <c r="P99" s="742" t="s">
        <v>1261</v>
      </c>
    </row>
    <row r="100" spans="13:16">
      <c r="M100" s="742" t="s">
        <v>1168</v>
      </c>
      <c r="N100" s="742" t="s">
        <v>1110</v>
      </c>
      <c r="O100" s="742" t="s">
        <v>1260</v>
      </c>
      <c r="P100" s="742" t="s">
        <v>1262</v>
      </c>
    </row>
    <row r="101" spans="13:16">
      <c r="M101" s="742" t="s">
        <v>1168</v>
      </c>
      <c r="N101" s="742" t="s">
        <v>1110</v>
      </c>
      <c r="O101" s="742" t="s">
        <v>1260</v>
      </c>
      <c r="P101" s="742" t="s">
        <v>1263</v>
      </c>
    </row>
    <row r="102" spans="13:16">
      <c r="M102" s="742" t="s">
        <v>1168</v>
      </c>
      <c r="N102" s="742" t="s">
        <v>1110</v>
      </c>
      <c r="O102" s="742" t="s">
        <v>1260</v>
      </c>
      <c r="P102" s="742" t="s">
        <v>1264</v>
      </c>
    </row>
    <row r="103" spans="13:16">
      <c r="M103" s="742" t="s">
        <v>1168</v>
      </c>
      <c r="N103" s="742" t="s">
        <v>1110</v>
      </c>
      <c r="O103" s="742" t="s">
        <v>1260</v>
      </c>
      <c r="P103" s="742" t="s">
        <v>1265</v>
      </c>
    </row>
    <row r="104" spans="13:16">
      <c r="M104" s="742" t="s">
        <v>1168</v>
      </c>
      <c r="N104" s="742" t="s">
        <v>1110</v>
      </c>
      <c r="O104" s="742" t="s">
        <v>1266</v>
      </c>
      <c r="P104" s="742" t="s">
        <v>1267</v>
      </c>
    </row>
    <row r="105" spans="13:16">
      <c r="M105" s="742" t="s">
        <v>1168</v>
      </c>
      <c r="N105" s="742" t="s">
        <v>1110</v>
      </c>
      <c r="O105" s="742" t="s">
        <v>1268</v>
      </c>
      <c r="P105" s="742" t="s">
        <v>1269</v>
      </c>
    </row>
    <row r="106" spans="13:16">
      <c r="M106" s="742" t="s">
        <v>1168</v>
      </c>
      <c r="N106" s="742" t="s">
        <v>1110</v>
      </c>
      <c r="O106" s="742" t="s">
        <v>1270</v>
      </c>
      <c r="P106" s="742" t="s">
        <v>1271</v>
      </c>
    </row>
    <row r="107" spans="13:16">
      <c r="M107" s="742" t="s">
        <v>1168</v>
      </c>
      <c r="N107" s="742" t="s">
        <v>1110</v>
      </c>
      <c r="O107" s="742" t="s">
        <v>1272</v>
      </c>
      <c r="P107" s="742" t="s">
        <v>1273</v>
      </c>
    </row>
    <row r="108" spans="13:16">
      <c r="M108" s="742" t="s">
        <v>1081</v>
      </c>
      <c r="N108" s="742" t="s">
        <v>1110</v>
      </c>
      <c r="O108" s="742" t="s">
        <v>1274</v>
      </c>
      <c r="P108" s="742" t="s">
        <v>1275</v>
      </c>
    </row>
    <row r="109" spans="13:16">
      <c r="M109" s="742" t="s">
        <v>1081</v>
      </c>
      <c r="N109" s="742" t="s">
        <v>1110</v>
      </c>
      <c r="O109" s="742" t="s">
        <v>1274</v>
      </c>
      <c r="P109" s="742" t="s">
        <v>1276</v>
      </c>
    </row>
    <row r="110" spans="13:16">
      <c r="M110" s="742" t="s">
        <v>1081</v>
      </c>
      <c r="N110" s="742" t="s">
        <v>1110</v>
      </c>
      <c r="O110" s="742" t="s">
        <v>1274</v>
      </c>
      <c r="P110" s="742" t="s">
        <v>1277</v>
      </c>
    </row>
    <row r="111" spans="13:16">
      <c r="M111" s="742" t="s">
        <v>1081</v>
      </c>
      <c r="N111" s="742" t="s">
        <v>1110</v>
      </c>
      <c r="O111" s="742" t="s">
        <v>1274</v>
      </c>
      <c r="P111" s="742" t="s">
        <v>1278</v>
      </c>
    </row>
    <row r="112" spans="13:16">
      <c r="M112" s="742" t="s">
        <v>1081</v>
      </c>
      <c r="N112" s="742" t="s">
        <v>1110</v>
      </c>
      <c r="O112" s="742" t="s">
        <v>1274</v>
      </c>
      <c r="P112" s="742" t="s">
        <v>1279</v>
      </c>
    </row>
    <row r="113" spans="13:16">
      <c r="M113" s="742" t="s">
        <v>1081</v>
      </c>
      <c r="N113" s="742" t="s">
        <v>1110</v>
      </c>
      <c r="O113" s="742" t="s">
        <v>1274</v>
      </c>
      <c r="P113" s="742" t="s">
        <v>1279</v>
      </c>
    </row>
    <row r="114" spans="13:16">
      <c r="M114" s="742" t="s">
        <v>1081</v>
      </c>
      <c r="N114" s="742" t="s">
        <v>1110</v>
      </c>
      <c r="O114" s="742" t="s">
        <v>1274</v>
      </c>
      <c r="P114" s="742" t="s">
        <v>1280</v>
      </c>
    </row>
    <row r="115" spans="13:16">
      <c r="M115" s="742" t="s">
        <v>1081</v>
      </c>
      <c r="N115" s="742" t="s">
        <v>1110</v>
      </c>
      <c r="O115" s="742" t="s">
        <v>1274</v>
      </c>
      <c r="P115" s="742" t="s">
        <v>1280</v>
      </c>
    </row>
    <row r="116" spans="13:16">
      <c r="M116" s="742" t="s">
        <v>1081</v>
      </c>
      <c r="N116" s="742" t="s">
        <v>1110</v>
      </c>
      <c r="O116" s="742" t="s">
        <v>1274</v>
      </c>
      <c r="P116" s="742" t="s">
        <v>1278</v>
      </c>
    </row>
    <row r="117" spans="13:16">
      <c r="M117" s="742" t="s">
        <v>1081</v>
      </c>
      <c r="N117" s="742" t="s">
        <v>1110</v>
      </c>
      <c r="O117" s="742" t="s">
        <v>1274</v>
      </c>
      <c r="P117" s="742" t="s">
        <v>1281</v>
      </c>
    </row>
    <row r="118" spans="13:16">
      <c r="M118" s="742" t="s">
        <v>1081</v>
      </c>
      <c r="N118" s="742" t="s">
        <v>1110</v>
      </c>
      <c r="O118" s="742" t="s">
        <v>1274</v>
      </c>
      <c r="P118" s="742" t="s">
        <v>1282</v>
      </c>
    </row>
    <row r="119" spans="13:16">
      <c r="M119" s="742" t="s">
        <v>1081</v>
      </c>
      <c r="N119" s="742" t="s">
        <v>1110</v>
      </c>
      <c r="O119" s="742" t="s">
        <v>1274</v>
      </c>
      <c r="P119" s="742" t="s">
        <v>1283</v>
      </c>
    </row>
    <row r="120" spans="13:16">
      <c r="M120" s="742" t="s">
        <v>1081</v>
      </c>
      <c r="N120" s="742" t="s">
        <v>1110</v>
      </c>
      <c r="O120" s="742" t="s">
        <v>1274</v>
      </c>
      <c r="P120" s="742" t="s">
        <v>1284</v>
      </c>
    </row>
    <row r="121" spans="13:16">
      <c r="M121" s="742" t="s">
        <v>1081</v>
      </c>
      <c r="N121" s="742" t="s">
        <v>1110</v>
      </c>
      <c r="O121" s="742" t="s">
        <v>1274</v>
      </c>
      <c r="P121" s="742" t="s">
        <v>1285</v>
      </c>
    </row>
    <row r="122" spans="13:16">
      <c r="M122" s="742" t="s">
        <v>1081</v>
      </c>
      <c r="N122" s="742" t="s">
        <v>1110</v>
      </c>
      <c r="O122" s="742" t="s">
        <v>1274</v>
      </c>
      <c r="P122" s="742" t="s">
        <v>1286</v>
      </c>
    </row>
    <row r="123" spans="13:16">
      <c r="M123" s="742" t="s">
        <v>1081</v>
      </c>
      <c r="N123" s="742" t="s">
        <v>1110</v>
      </c>
      <c r="O123" s="742" t="s">
        <v>1274</v>
      </c>
      <c r="P123" s="742" t="s">
        <v>1287</v>
      </c>
    </row>
    <row r="124" spans="13:16" ht="24">
      <c r="M124" s="742" t="s">
        <v>1081</v>
      </c>
      <c r="N124" s="742" t="s">
        <v>1110</v>
      </c>
      <c r="O124" s="742" t="s">
        <v>1288</v>
      </c>
      <c r="P124" s="742" t="s">
        <v>1289</v>
      </c>
    </row>
    <row r="125" spans="13:16">
      <c r="M125" s="742" t="s">
        <v>1081</v>
      </c>
      <c r="N125" s="742" t="s">
        <v>1110</v>
      </c>
      <c r="O125" s="742" t="s">
        <v>1288</v>
      </c>
      <c r="P125" s="742" t="s">
        <v>1290</v>
      </c>
    </row>
    <row r="126" spans="13:16">
      <c r="M126" s="742" t="s">
        <v>1081</v>
      </c>
      <c r="N126" s="742" t="s">
        <v>1110</v>
      </c>
      <c r="O126" s="742" t="s">
        <v>1288</v>
      </c>
      <c r="P126" s="742" t="s">
        <v>1291</v>
      </c>
    </row>
    <row r="127" spans="13:16">
      <c r="M127" s="742" t="s">
        <v>1081</v>
      </c>
      <c r="N127" s="742" t="s">
        <v>1110</v>
      </c>
      <c r="O127" s="742" t="s">
        <v>1288</v>
      </c>
      <c r="P127" s="742" t="s">
        <v>1292</v>
      </c>
    </row>
    <row r="128" spans="13:16">
      <c r="M128" s="742" t="s">
        <v>1081</v>
      </c>
      <c r="N128" s="742" t="s">
        <v>1110</v>
      </c>
      <c r="O128" s="742" t="s">
        <v>1288</v>
      </c>
      <c r="P128" s="742" t="s">
        <v>1293</v>
      </c>
    </row>
    <row r="129" spans="13:16">
      <c r="M129" s="742" t="s">
        <v>1081</v>
      </c>
      <c r="N129" s="742" t="s">
        <v>1110</v>
      </c>
      <c r="O129" s="742" t="s">
        <v>1288</v>
      </c>
      <c r="P129" s="742" t="s">
        <v>1294</v>
      </c>
    </row>
    <row r="130" spans="13:16">
      <c r="M130" s="742" t="s">
        <v>1081</v>
      </c>
      <c r="N130" s="742" t="s">
        <v>1110</v>
      </c>
      <c r="O130" s="742" t="s">
        <v>1288</v>
      </c>
      <c r="P130" s="742" t="s">
        <v>1294</v>
      </c>
    </row>
    <row r="131" spans="13:16" ht="24">
      <c r="M131" s="742" t="s">
        <v>1081</v>
      </c>
      <c r="N131" s="742" t="s">
        <v>1110</v>
      </c>
      <c r="O131" s="742" t="s">
        <v>1288</v>
      </c>
      <c r="P131" s="742" t="s">
        <v>1295</v>
      </c>
    </row>
    <row r="132" spans="13:16" ht="24">
      <c r="M132" s="742" t="s">
        <v>1081</v>
      </c>
      <c r="N132" s="742" t="s">
        <v>1110</v>
      </c>
      <c r="O132" s="742" t="s">
        <v>1288</v>
      </c>
      <c r="P132" s="742" t="s">
        <v>1295</v>
      </c>
    </row>
    <row r="133" spans="13:16">
      <c r="M133" s="742" t="s">
        <v>1081</v>
      </c>
      <c r="N133" s="742" t="s">
        <v>1110</v>
      </c>
      <c r="O133" s="742" t="s">
        <v>1288</v>
      </c>
      <c r="P133" s="742" t="s">
        <v>1296</v>
      </c>
    </row>
    <row r="134" spans="13:16">
      <c r="M134" s="742" t="s">
        <v>1081</v>
      </c>
      <c r="N134" s="742" t="s">
        <v>1110</v>
      </c>
      <c r="O134" s="742" t="s">
        <v>1288</v>
      </c>
      <c r="P134" s="742" t="s">
        <v>1296</v>
      </c>
    </row>
    <row r="135" spans="13:16">
      <c r="M135" s="742" t="s">
        <v>1081</v>
      </c>
      <c r="N135" s="742" t="s">
        <v>1110</v>
      </c>
      <c r="O135" s="742" t="s">
        <v>1288</v>
      </c>
      <c r="P135" s="742" t="s">
        <v>1297</v>
      </c>
    </row>
    <row r="136" spans="13:16">
      <c r="M136" s="742" t="s">
        <v>1081</v>
      </c>
      <c r="N136" s="742" t="s">
        <v>1110</v>
      </c>
      <c r="O136" s="742" t="s">
        <v>1298</v>
      </c>
      <c r="P136" s="742" t="s">
        <v>1299</v>
      </c>
    </row>
    <row r="137" spans="13:16" ht="24">
      <c r="M137" s="742" t="s">
        <v>1081</v>
      </c>
      <c r="N137" s="742" t="s">
        <v>1110</v>
      </c>
      <c r="O137" s="742" t="s">
        <v>1300</v>
      </c>
      <c r="P137" s="742" t="s">
        <v>1301</v>
      </c>
    </row>
    <row r="138" spans="13:16" ht="24">
      <c r="M138" s="742" t="s">
        <v>1081</v>
      </c>
      <c r="N138" s="742" t="s">
        <v>1110</v>
      </c>
      <c r="O138" s="742" t="s">
        <v>1300</v>
      </c>
      <c r="P138" s="742" t="s">
        <v>1302</v>
      </c>
    </row>
    <row r="139" spans="13:16" ht="24">
      <c r="M139" s="742" t="s">
        <v>1081</v>
      </c>
      <c r="N139" s="742" t="s">
        <v>1110</v>
      </c>
      <c r="O139" s="742" t="s">
        <v>1300</v>
      </c>
      <c r="P139" s="742" t="s">
        <v>1303</v>
      </c>
    </row>
    <row r="140" spans="13:16">
      <c r="M140" s="742" t="s">
        <v>1081</v>
      </c>
      <c r="N140" s="742" t="s">
        <v>1110</v>
      </c>
      <c r="O140" s="742" t="s">
        <v>1304</v>
      </c>
      <c r="P140" s="742" t="s">
        <v>1305</v>
      </c>
    </row>
    <row r="141" spans="13:16">
      <c r="M141" s="742" t="s">
        <v>1081</v>
      </c>
      <c r="N141" s="742" t="s">
        <v>1110</v>
      </c>
      <c r="O141" s="742" t="s">
        <v>1304</v>
      </c>
      <c r="P141" s="742" t="s">
        <v>1306</v>
      </c>
    </row>
    <row r="142" spans="13:16">
      <c r="M142" s="742" t="s">
        <v>1081</v>
      </c>
      <c r="N142" s="742" t="s">
        <v>1110</v>
      </c>
      <c r="O142" s="742" t="s">
        <v>1304</v>
      </c>
      <c r="P142" s="742" t="s">
        <v>1307</v>
      </c>
    </row>
    <row r="143" spans="13:16">
      <c r="M143" s="742" t="s">
        <v>1081</v>
      </c>
      <c r="N143" s="742" t="s">
        <v>1110</v>
      </c>
      <c r="O143" s="742" t="s">
        <v>1304</v>
      </c>
      <c r="P143" s="742" t="s">
        <v>1307</v>
      </c>
    </row>
    <row r="144" spans="13:16">
      <c r="M144" s="742" t="s">
        <v>1073</v>
      </c>
      <c r="N144" s="742" t="s">
        <v>1110</v>
      </c>
      <c r="O144" s="742" t="s">
        <v>1274</v>
      </c>
      <c r="P144" s="742" t="s">
        <v>1279</v>
      </c>
    </row>
    <row r="145" spans="13:16">
      <c r="M145" s="742" t="s">
        <v>1073</v>
      </c>
      <c r="N145" s="742" t="s">
        <v>1110</v>
      </c>
      <c r="O145" s="742" t="s">
        <v>1274</v>
      </c>
      <c r="P145" s="742" t="s">
        <v>1279</v>
      </c>
    </row>
    <row r="146" spans="13:16">
      <c r="M146" s="742" t="s">
        <v>1073</v>
      </c>
      <c r="N146" s="742" t="s">
        <v>1110</v>
      </c>
      <c r="O146" s="742" t="s">
        <v>1274</v>
      </c>
      <c r="P146" s="742" t="s">
        <v>1281</v>
      </c>
    </row>
    <row r="147" spans="13:16">
      <c r="M147" s="742" t="s">
        <v>1073</v>
      </c>
      <c r="N147" s="742" t="s">
        <v>1110</v>
      </c>
      <c r="O147" s="742" t="s">
        <v>1274</v>
      </c>
      <c r="P147" s="742" t="s">
        <v>1308</v>
      </c>
    </row>
    <row r="148" spans="13:16">
      <c r="M148" s="742" t="s">
        <v>1073</v>
      </c>
      <c r="N148" s="742" t="s">
        <v>1110</v>
      </c>
      <c r="O148" s="742" t="s">
        <v>1274</v>
      </c>
      <c r="P148" s="742" t="s">
        <v>1309</v>
      </c>
    </row>
    <row r="149" spans="13:16">
      <c r="M149" s="742" t="s">
        <v>1073</v>
      </c>
      <c r="N149" s="742" t="s">
        <v>1110</v>
      </c>
      <c r="O149" s="742" t="s">
        <v>1274</v>
      </c>
      <c r="P149" s="742" t="s">
        <v>1284</v>
      </c>
    </row>
    <row r="150" spans="13:16">
      <c r="M150" s="742" t="s">
        <v>1155</v>
      </c>
      <c r="N150" s="742" t="s">
        <v>1145</v>
      </c>
      <c r="O150" s="742" t="s">
        <v>1146</v>
      </c>
      <c r="P150" s="742" t="s">
        <v>1310</v>
      </c>
    </row>
    <row r="151" spans="13:16">
      <c r="M151" s="742" t="s">
        <v>1155</v>
      </c>
      <c r="N151" s="742" t="s">
        <v>1110</v>
      </c>
      <c r="O151" s="742" t="s">
        <v>1311</v>
      </c>
      <c r="P151" s="742" t="s">
        <v>1312</v>
      </c>
    </row>
    <row r="152" spans="13:16">
      <c r="M152" s="742" t="s">
        <v>1155</v>
      </c>
      <c r="N152" s="742" t="s">
        <v>1110</v>
      </c>
      <c r="O152" s="742" t="s">
        <v>1311</v>
      </c>
      <c r="P152" s="742" t="s">
        <v>1313</v>
      </c>
    </row>
    <row r="153" spans="13:16">
      <c r="M153" s="742" t="s">
        <v>1155</v>
      </c>
      <c r="N153" s="742" t="s">
        <v>1110</v>
      </c>
      <c r="O153" s="742" t="s">
        <v>1311</v>
      </c>
      <c r="P153" s="742" t="s">
        <v>1314</v>
      </c>
    </row>
    <row r="154" spans="13:16">
      <c r="M154" s="742" t="s">
        <v>1155</v>
      </c>
      <c r="N154" s="742" t="s">
        <v>1110</v>
      </c>
      <c r="O154" s="742" t="s">
        <v>1311</v>
      </c>
      <c r="P154" s="742" t="s">
        <v>1315</v>
      </c>
    </row>
    <row r="155" spans="13:16">
      <c r="M155" s="742" t="s">
        <v>1155</v>
      </c>
      <c r="N155" s="742" t="s">
        <v>1110</v>
      </c>
      <c r="O155" s="742" t="s">
        <v>1311</v>
      </c>
      <c r="P155" s="742" t="s">
        <v>1316</v>
      </c>
    </row>
    <row r="156" spans="13:16">
      <c r="M156" s="742" t="s">
        <v>1155</v>
      </c>
      <c r="N156" s="742" t="s">
        <v>1110</v>
      </c>
      <c r="O156" s="742" t="s">
        <v>1311</v>
      </c>
      <c r="P156" s="742" t="s">
        <v>1317</v>
      </c>
    </row>
    <row r="157" spans="13:16">
      <c r="M157" s="742" t="s">
        <v>1155</v>
      </c>
      <c r="N157" s="742" t="s">
        <v>1110</v>
      </c>
      <c r="O157" s="742" t="s">
        <v>1311</v>
      </c>
      <c r="P157" s="742" t="s">
        <v>1318</v>
      </c>
    </row>
    <row r="158" spans="13:16">
      <c r="M158" s="742" t="s">
        <v>1155</v>
      </c>
      <c r="N158" s="742" t="s">
        <v>1110</v>
      </c>
      <c r="O158" s="742" t="s">
        <v>1311</v>
      </c>
      <c r="P158" s="742" t="s">
        <v>1319</v>
      </c>
    </row>
    <row r="159" spans="13:16">
      <c r="M159" s="742" t="s">
        <v>1155</v>
      </c>
      <c r="N159" s="742" t="s">
        <v>1110</v>
      </c>
      <c r="O159" s="742" t="s">
        <v>1311</v>
      </c>
      <c r="P159" s="742" t="s">
        <v>1320</v>
      </c>
    </row>
    <row r="160" spans="13:16">
      <c r="M160" s="742" t="s">
        <v>1155</v>
      </c>
      <c r="N160" s="742" t="s">
        <v>1110</v>
      </c>
      <c r="O160" s="742" t="s">
        <v>1311</v>
      </c>
      <c r="P160" s="742" t="s">
        <v>1321</v>
      </c>
    </row>
    <row r="161" spans="13:16">
      <c r="M161" s="742" t="s">
        <v>1155</v>
      </c>
      <c r="N161" s="742" t="s">
        <v>1110</v>
      </c>
      <c r="O161" s="742" t="s">
        <v>1311</v>
      </c>
      <c r="P161" s="742" t="s">
        <v>1322</v>
      </c>
    </row>
    <row r="162" spans="13:16">
      <c r="M162" s="742" t="s">
        <v>1155</v>
      </c>
      <c r="N162" s="742" t="s">
        <v>1110</v>
      </c>
      <c r="O162" s="742" t="s">
        <v>1311</v>
      </c>
      <c r="P162" s="742" t="s">
        <v>1323</v>
      </c>
    </row>
    <row r="163" spans="13:16">
      <c r="M163" s="742" t="s">
        <v>1155</v>
      </c>
      <c r="N163" s="742" t="s">
        <v>1110</v>
      </c>
      <c r="O163" s="742" t="s">
        <v>1311</v>
      </c>
      <c r="P163" s="742" t="s">
        <v>1324</v>
      </c>
    </row>
    <row r="164" spans="13:16">
      <c r="M164" s="742" t="s">
        <v>1155</v>
      </c>
      <c r="N164" s="742" t="s">
        <v>1110</v>
      </c>
      <c r="O164" s="742" t="s">
        <v>1311</v>
      </c>
      <c r="P164" s="742" t="s">
        <v>1325</v>
      </c>
    </row>
    <row r="165" spans="13:16">
      <c r="M165" s="742" t="s">
        <v>1155</v>
      </c>
      <c r="N165" s="742" t="s">
        <v>1110</v>
      </c>
      <c r="O165" s="742" t="s">
        <v>1311</v>
      </c>
      <c r="P165" s="742" t="s">
        <v>1326</v>
      </c>
    </row>
    <row r="166" spans="13:16">
      <c r="M166" s="742" t="s">
        <v>1155</v>
      </c>
      <c r="N166" s="742" t="s">
        <v>1110</v>
      </c>
      <c r="O166" s="742" t="s">
        <v>1311</v>
      </c>
      <c r="P166" s="742" t="s">
        <v>1327</v>
      </c>
    </row>
    <row r="167" spans="13:16">
      <c r="M167" s="742" t="s">
        <v>1155</v>
      </c>
      <c r="N167" s="742" t="s">
        <v>1110</v>
      </c>
      <c r="O167" s="742" t="s">
        <v>1311</v>
      </c>
      <c r="P167" s="742" t="s">
        <v>1328</v>
      </c>
    </row>
    <row r="168" spans="13:16">
      <c r="M168" s="742" t="s">
        <v>1155</v>
      </c>
      <c r="N168" s="742" t="s">
        <v>1110</v>
      </c>
      <c r="O168" s="742" t="s">
        <v>1329</v>
      </c>
      <c r="P168" s="742" t="s">
        <v>1330</v>
      </c>
    </row>
    <row r="169" spans="13:16">
      <c r="M169" s="742" t="s">
        <v>1155</v>
      </c>
      <c r="N169" s="742" t="s">
        <v>1110</v>
      </c>
      <c r="O169" s="742" t="s">
        <v>1329</v>
      </c>
      <c r="P169" s="742" t="s">
        <v>1331</v>
      </c>
    </row>
    <row r="170" spans="13:16">
      <c r="M170" s="742" t="s">
        <v>1155</v>
      </c>
      <c r="N170" s="742" t="s">
        <v>1110</v>
      </c>
      <c r="O170" s="742" t="s">
        <v>1329</v>
      </c>
      <c r="P170" s="742" t="s">
        <v>1312</v>
      </c>
    </row>
    <row r="171" spans="13:16">
      <c r="M171" s="742" t="s">
        <v>1155</v>
      </c>
      <c r="N171" s="742" t="s">
        <v>1110</v>
      </c>
      <c r="O171" s="742" t="s">
        <v>1329</v>
      </c>
      <c r="P171" s="742" t="s">
        <v>1332</v>
      </c>
    </row>
    <row r="172" spans="13:16">
      <c r="M172" s="742" t="s">
        <v>1155</v>
      </c>
      <c r="N172" s="742" t="s">
        <v>1110</v>
      </c>
      <c r="O172" s="742" t="s">
        <v>1329</v>
      </c>
      <c r="P172" s="742" t="s">
        <v>1333</v>
      </c>
    </row>
    <row r="173" spans="13:16">
      <c r="M173" s="742" t="s">
        <v>1155</v>
      </c>
      <c r="N173" s="742" t="s">
        <v>1110</v>
      </c>
      <c r="O173" s="742" t="s">
        <v>1329</v>
      </c>
      <c r="P173" s="742" t="s">
        <v>1334</v>
      </c>
    </row>
    <row r="174" spans="13:16">
      <c r="M174" s="742" t="s">
        <v>1155</v>
      </c>
      <c r="N174" s="742" t="s">
        <v>1110</v>
      </c>
      <c r="O174" s="742" t="s">
        <v>1329</v>
      </c>
      <c r="P174" s="742" t="s">
        <v>1335</v>
      </c>
    </row>
    <row r="175" spans="13:16">
      <c r="M175" s="742" t="s">
        <v>1155</v>
      </c>
      <c r="N175" s="742" t="s">
        <v>1110</v>
      </c>
      <c r="O175" s="742" t="s">
        <v>1329</v>
      </c>
      <c r="P175" s="742" t="s">
        <v>1336</v>
      </c>
    </row>
    <row r="176" spans="13:16">
      <c r="M176" s="742" t="s">
        <v>1155</v>
      </c>
      <c r="N176" s="742" t="s">
        <v>1110</v>
      </c>
      <c r="O176" s="742" t="s">
        <v>1329</v>
      </c>
      <c r="P176" s="742" t="s">
        <v>1337</v>
      </c>
    </row>
    <row r="177" spans="13:16">
      <c r="M177" s="742" t="s">
        <v>1155</v>
      </c>
      <c r="N177" s="742" t="s">
        <v>1110</v>
      </c>
      <c r="O177" s="742" t="s">
        <v>1329</v>
      </c>
      <c r="P177" s="742" t="s">
        <v>1338</v>
      </c>
    </row>
    <row r="178" spans="13:16">
      <c r="M178" s="742" t="s">
        <v>1155</v>
      </c>
      <c r="N178" s="742" t="s">
        <v>1110</v>
      </c>
      <c r="O178" s="742" t="s">
        <v>1329</v>
      </c>
      <c r="P178" s="742" t="s">
        <v>1338</v>
      </c>
    </row>
    <row r="179" spans="13:16">
      <c r="M179" s="742" t="s">
        <v>1155</v>
      </c>
      <c r="N179" s="742" t="s">
        <v>1110</v>
      </c>
      <c r="O179" s="742" t="s">
        <v>1329</v>
      </c>
      <c r="P179" s="742" t="s">
        <v>1339</v>
      </c>
    </row>
    <row r="180" spans="13:16">
      <c r="M180" s="742" t="s">
        <v>1155</v>
      </c>
      <c r="N180" s="742" t="s">
        <v>1110</v>
      </c>
      <c r="O180" s="742" t="s">
        <v>1329</v>
      </c>
      <c r="P180" s="742" t="s">
        <v>1338</v>
      </c>
    </row>
    <row r="181" spans="13:16">
      <c r="M181" s="742" t="s">
        <v>1155</v>
      </c>
      <c r="N181" s="742" t="s">
        <v>1110</v>
      </c>
      <c r="O181" s="742" t="s">
        <v>1329</v>
      </c>
      <c r="P181" s="742" t="s">
        <v>1340</v>
      </c>
    </row>
    <row r="182" spans="13:16">
      <c r="M182" s="742" t="s">
        <v>1155</v>
      </c>
      <c r="N182" s="742" t="s">
        <v>1110</v>
      </c>
      <c r="O182" s="742" t="s">
        <v>1329</v>
      </c>
      <c r="P182" s="742" t="s">
        <v>1338</v>
      </c>
    </row>
    <row r="183" spans="13:16">
      <c r="M183" s="742" t="s">
        <v>1155</v>
      </c>
      <c r="N183" s="742" t="s">
        <v>1110</v>
      </c>
      <c r="O183" s="742" t="s">
        <v>1329</v>
      </c>
      <c r="P183" s="742" t="s">
        <v>1338</v>
      </c>
    </row>
    <row r="184" spans="13:16">
      <c r="M184" s="742" t="s">
        <v>1155</v>
      </c>
      <c r="N184" s="742" t="s">
        <v>1110</v>
      </c>
      <c r="O184" s="742" t="s">
        <v>1329</v>
      </c>
      <c r="P184" s="742" t="s">
        <v>1341</v>
      </c>
    </row>
    <row r="185" spans="13:16">
      <c r="M185" s="742" t="s">
        <v>1155</v>
      </c>
      <c r="N185" s="742" t="s">
        <v>1110</v>
      </c>
      <c r="O185" s="742" t="s">
        <v>1329</v>
      </c>
      <c r="P185" s="742" t="s">
        <v>1342</v>
      </c>
    </row>
    <row r="186" spans="13:16">
      <c r="M186" s="742" t="s">
        <v>1155</v>
      </c>
      <c r="N186" s="742" t="s">
        <v>1110</v>
      </c>
      <c r="O186" s="742" t="s">
        <v>1329</v>
      </c>
      <c r="P186" s="742" t="s">
        <v>1343</v>
      </c>
    </row>
    <row r="187" spans="13:16">
      <c r="M187" s="742" t="s">
        <v>1155</v>
      </c>
      <c r="N187" s="742" t="s">
        <v>1110</v>
      </c>
      <c r="O187" s="742" t="s">
        <v>1329</v>
      </c>
      <c r="P187" s="742" t="s">
        <v>1343</v>
      </c>
    </row>
    <row r="188" spans="13:16">
      <c r="M188" s="742" t="s">
        <v>1155</v>
      </c>
      <c r="N188" s="742" t="s">
        <v>1110</v>
      </c>
      <c r="O188" s="742" t="s">
        <v>1329</v>
      </c>
      <c r="P188" s="742" t="s">
        <v>1344</v>
      </c>
    </row>
    <row r="189" spans="13:16">
      <c r="M189" s="742" t="s">
        <v>1155</v>
      </c>
      <c r="N189" s="742" t="s">
        <v>1110</v>
      </c>
      <c r="O189" s="742" t="s">
        <v>1329</v>
      </c>
      <c r="P189" s="742" t="s">
        <v>1338</v>
      </c>
    </row>
    <row r="190" spans="13:16">
      <c r="M190" s="742" t="s">
        <v>1155</v>
      </c>
      <c r="N190" s="742" t="s">
        <v>1110</v>
      </c>
      <c r="O190" s="742" t="s">
        <v>1329</v>
      </c>
      <c r="P190" s="742" t="s">
        <v>1345</v>
      </c>
    </row>
    <row r="191" spans="13:16">
      <c r="M191" s="742" t="s">
        <v>1155</v>
      </c>
      <c r="N191" s="742" t="s">
        <v>1110</v>
      </c>
      <c r="O191" s="742" t="s">
        <v>1329</v>
      </c>
      <c r="P191" s="742" t="s">
        <v>1346</v>
      </c>
    </row>
    <row r="192" spans="13:16">
      <c r="M192" s="742" t="s">
        <v>1155</v>
      </c>
      <c r="N192" s="742" t="s">
        <v>1110</v>
      </c>
      <c r="O192" s="742" t="s">
        <v>1329</v>
      </c>
      <c r="P192" s="742" t="s">
        <v>1347</v>
      </c>
    </row>
    <row r="193" spans="13:16">
      <c r="M193" s="742" t="s">
        <v>1155</v>
      </c>
      <c r="N193" s="742" t="s">
        <v>1110</v>
      </c>
      <c r="O193" s="742" t="s">
        <v>1329</v>
      </c>
      <c r="P193" s="742" t="s">
        <v>1348</v>
      </c>
    </row>
    <row r="194" spans="13:16">
      <c r="M194" s="742" t="s">
        <v>1155</v>
      </c>
      <c r="N194" s="742" t="s">
        <v>1110</v>
      </c>
      <c r="O194" s="742" t="s">
        <v>1329</v>
      </c>
      <c r="P194" s="742" t="s">
        <v>1349</v>
      </c>
    </row>
    <row r="195" spans="13:16">
      <c r="M195" s="742" t="s">
        <v>1155</v>
      </c>
      <c r="N195" s="742" t="s">
        <v>1110</v>
      </c>
      <c r="O195" s="742" t="s">
        <v>1329</v>
      </c>
      <c r="P195" s="742" t="s">
        <v>1350</v>
      </c>
    </row>
    <row r="196" spans="13:16">
      <c r="M196" s="742" t="s">
        <v>1155</v>
      </c>
      <c r="N196" s="742" t="s">
        <v>1110</v>
      </c>
      <c r="O196" s="742" t="s">
        <v>1351</v>
      </c>
      <c r="P196" s="742" t="s">
        <v>1352</v>
      </c>
    </row>
    <row r="197" spans="13:16">
      <c r="M197" s="742" t="s">
        <v>1155</v>
      </c>
      <c r="N197" s="742" t="s">
        <v>1110</v>
      </c>
      <c r="O197" s="742" t="s">
        <v>1351</v>
      </c>
      <c r="P197" s="742" t="s">
        <v>1353</v>
      </c>
    </row>
    <row r="198" spans="13:16">
      <c r="M198" s="742" t="s">
        <v>1155</v>
      </c>
      <c r="N198" s="742" t="s">
        <v>1110</v>
      </c>
      <c r="O198" s="742" t="s">
        <v>1351</v>
      </c>
      <c r="P198" s="742" t="s">
        <v>1327</v>
      </c>
    </row>
    <row r="199" spans="13:16">
      <c r="M199" s="742" t="s">
        <v>1155</v>
      </c>
      <c r="N199" s="742" t="s">
        <v>1110</v>
      </c>
      <c r="O199" s="742" t="s">
        <v>1354</v>
      </c>
      <c r="P199" s="742" t="s">
        <v>1355</v>
      </c>
    </row>
    <row r="200" spans="13:16">
      <c r="M200" s="742" t="s">
        <v>1155</v>
      </c>
      <c r="N200" s="742" t="s">
        <v>1110</v>
      </c>
      <c r="O200" s="742" t="s">
        <v>1356</v>
      </c>
      <c r="P200" s="742" t="s">
        <v>1357</v>
      </c>
    </row>
    <row r="201" spans="13:16">
      <c r="M201" s="742" t="s">
        <v>1155</v>
      </c>
      <c r="N201" s="742" t="s">
        <v>1110</v>
      </c>
      <c r="O201" s="742" t="s">
        <v>1358</v>
      </c>
      <c r="P201" s="742" t="s">
        <v>1359</v>
      </c>
    </row>
    <row r="202" spans="13:16">
      <c r="M202" s="742" t="s">
        <v>1155</v>
      </c>
      <c r="N202" s="742" t="s">
        <v>1110</v>
      </c>
      <c r="O202" s="742" t="s">
        <v>1360</v>
      </c>
      <c r="P202" s="742" t="s">
        <v>1359</v>
      </c>
    </row>
    <row r="203" spans="13:16">
      <c r="M203" s="742" t="s">
        <v>1155</v>
      </c>
      <c r="N203" s="742" t="s">
        <v>1110</v>
      </c>
      <c r="O203" s="742" t="s">
        <v>1360</v>
      </c>
      <c r="P203" s="742" t="s">
        <v>1361</v>
      </c>
    </row>
    <row r="204" spans="13:16">
      <c r="M204" s="742" t="s">
        <v>1155</v>
      </c>
      <c r="N204" s="742" t="s">
        <v>1110</v>
      </c>
      <c r="O204" s="742" t="s">
        <v>1360</v>
      </c>
      <c r="P204" s="742" t="s">
        <v>1362</v>
      </c>
    </row>
    <row r="205" spans="13:16">
      <c r="M205" s="742" t="s">
        <v>1155</v>
      </c>
      <c r="N205" s="742" t="s">
        <v>1110</v>
      </c>
      <c r="O205" s="742" t="s">
        <v>1360</v>
      </c>
      <c r="P205" s="742" t="s">
        <v>1363</v>
      </c>
    </row>
    <row r="206" spans="13:16">
      <c r="M206" s="742" t="s">
        <v>1155</v>
      </c>
      <c r="N206" s="742" t="s">
        <v>1110</v>
      </c>
      <c r="O206" s="742" t="s">
        <v>1360</v>
      </c>
      <c r="P206" s="742" t="s">
        <v>1364</v>
      </c>
    </row>
    <row r="207" spans="13:16">
      <c r="M207" s="742" t="s">
        <v>1155</v>
      </c>
      <c r="N207" s="742" t="s">
        <v>1110</v>
      </c>
      <c r="O207" s="742" t="s">
        <v>1360</v>
      </c>
      <c r="P207" s="742" t="s">
        <v>1365</v>
      </c>
    </row>
    <row r="208" spans="13:16">
      <c r="M208" s="742" t="s">
        <v>1155</v>
      </c>
      <c r="N208" s="742" t="s">
        <v>1110</v>
      </c>
      <c r="O208" s="742" t="s">
        <v>1360</v>
      </c>
      <c r="P208" s="742" t="s">
        <v>1366</v>
      </c>
    </row>
    <row r="209" spans="13:16">
      <c r="M209" s="742" t="s">
        <v>1155</v>
      </c>
      <c r="N209" s="742" t="s">
        <v>1110</v>
      </c>
      <c r="O209" s="742" t="s">
        <v>1360</v>
      </c>
      <c r="P209" s="742" t="s">
        <v>1367</v>
      </c>
    </row>
    <row r="210" spans="13:16">
      <c r="M210" s="742" t="s">
        <v>1079</v>
      </c>
      <c r="N210" s="742" t="s">
        <v>1145</v>
      </c>
      <c r="O210" s="742" t="s">
        <v>1146</v>
      </c>
      <c r="P210" s="742" t="s">
        <v>1368</v>
      </c>
    </row>
    <row r="211" spans="13:16">
      <c r="M211" s="742" t="s">
        <v>1079</v>
      </c>
      <c r="N211" s="742" t="s">
        <v>1110</v>
      </c>
      <c r="O211" s="742" t="s">
        <v>1173</v>
      </c>
      <c r="P211" s="742" t="s">
        <v>1369</v>
      </c>
    </row>
    <row r="212" spans="13:16">
      <c r="M212" s="742" t="s">
        <v>1079</v>
      </c>
      <c r="N212" s="742" t="s">
        <v>1110</v>
      </c>
      <c r="O212" s="742" t="s">
        <v>1298</v>
      </c>
      <c r="P212" s="742" t="s">
        <v>1370</v>
      </c>
    </row>
    <row r="213" spans="13:16">
      <c r="M213" s="742" t="s">
        <v>1079</v>
      </c>
      <c r="N213" s="742" t="s">
        <v>1110</v>
      </c>
      <c r="O213" s="742" t="s">
        <v>1298</v>
      </c>
      <c r="P213" s="742" t="s">
        <v>1371</v>
      </c>
    </row>
    <row r="214" spans="13:16">
      <c r="M214" s="742" t="s">
        <v>1079</v>
      </c>
      <c r="N214" s="742" t="s">
        <v>1110</v>
      </c>
      <c r="O214" s="742" t="s">
        <v>1372</v>
      </c>
      <c r="P214" s="742" t="s">
        <v>1373</v>
      </c>
    </row>
    <row r="215" spans="13:16">
      <c r="M215" s="742" t="s">
        <v>1079</v>
      </c>
      <c r="N215" s="742" t="s">
        <v>1110</v>
      </c>
      <c r="O215" s="742" t="s">
        <v>1372</v>
      </c>
      <c r="P215" s="742" t="s">
        <v>1374</v>
      </c>
    </row>
    <row r="216" spans="13:16">
      <c r="M216" s="742" t="s">
        <v>1079</v>
      </c>
      <c r="N216" s="742" t="s">
        <v>1110</v>
      </c>
      <c r="O216" s="742" t="s">
        <v>1372</v>
      </c>
      <c r="P216" s="742" t="s">
        <v>1375</v>
      </c>
    </row>
    <row r="217" spans="13:16">
      <c r="M217" s="742" t="s">
        <v>1172</v>
      </c>
      <c r="N217" s="742" t="s">
        <v>1110</v>
      </c>
      <c r="O217" s="742" t="s">
        <v>1376</v>
      </c>
      <c r="P217" s="742" t="s">
        <v>1377</v>
      </c>
    </row>
    <row r="218" spans="13:16">
      <c r="M218" s="742" t="s">
        <v>1172</v>
      </c>
      <c r="N218" s="742" t="s">
        <v>1110</v>
      </c>
      <c r="O218" s="742" t="s">
        <v>1376</v>
      </c>
      <c r="P218" s="742" t="s">
        <v>1378</v>
      </c>
    </row>
    <row r="219" spans="13:16">
      <c r="M219" s="742" t="s">
        <v>1172</v>
      </c>
      <c r="N219" s="742" t="s">
        <v>1110</v>
      </c>
      <c r="O219" s="742" t="s">
        <v>1376</v>
      </c>
      <c r="P219" s="742" t="s">
        <v>1379</v>
      </c>
    </row>
    <row r="220" spans="13:16">
      <c r="M220" s="742" t="s">
        <v>1172</v>
      </c>
      <c r="N220" s="742" t="s">
        <v>1110</v>
      </c>
      <c r="O220" s="742" t="s">
        <v>1376</v>
      </c>
      <c r="P220" s="742" t="s">
        <v>1380</v>
      </c>
    </row>
    <row r="221" spans="13:16">
      <c r="M221" s="742" t="s">
        <v>1172</v>
      </c>
      <c r="N221" s="742" t="s">
        <v>1110</v>
      </c>
      <c r="O221" s="742" t="s">
        <v>1376</v>
      </c>
      <c r="P221" s="742" t="s">
        <v>1381</v>
      </c>
    </row>
    <row r="222" spans="13:16">
      <c r="M222" s="742" t="s">
        <v>1172</v>
      </c>
      <c r="N222" s="742" t="s">
        <v>1110</v>
      </c>
      <c r="O222" s="742" t="s">
        <v>1382</v>
      </c>
      <c r="P222" s="742" t="s">
        <v>1383</v>
      </c>
    </row>
    <row r="223" spans="13:16">
      <c r="M223" s="742" t="s">
        <v>1172</v>
      </c>
      <c r="N223" s="742" t="s">
        <v>1110</v>
      </c>
      <c r="O223" s="742" t="s">
        <v>1382</v>
      </c>
      <c r="P223" s="742" t="s">
        <v>1384</v>
      </c>
    </row>
    <row r="224" spans="13:16">
      <c r="M224" s="742" t="s">
        <v>1172</v>
      </c>
      <c r="N224" s="742" t="s">
        <v>1110</v>
      </c>
      <c r="O224" s="742" t="s">
        <v>1385</v>
      </c>
      <c r="P224" s="742" t="s">
        <v>1384</v>
      </c>
    </row>
    <row r="225" spans="13:16">
      <c r="M225" s="742" t="s">
        <v>1172</v>
      </c>
      <c r="N225" s="742" t="s">
        <v>1110</v>
      </c>
      <c r="O225" s="742" t="s">
        <v>1385</v>
      </c>
      <c r="P225" s="742" t="s">
        <v>1386</v>
      </c>
    </row>
    <row r="226" spans="13:16">
      <c r="M226" s="742" t="s">
        <v>1172</v>
      </c>
      <c r="N226" s="742" t="s">
        <v>1110</v>
      </c>
      <c r="O226" s="742" t="s">
        <v>1387</v>
      </c>
      <c r="P226" s="742" t="s">
        <v>1388</v>
      </c>
    </row>
    <row r="227" spans="13:16">
      <c r="M227" s="742" t="s">
        <v>1172</v>
      </c>
      <c r="N227" s="742" t="s">
        <v>1110</v>
      </c>
      <c r="O227" s="742" t="s">
        <v>1387</v>
      </c>
      <c r="P227" s="742" t="s">
        <v>1389</v>
      </c>
    </row>
    <row r="228" spans="13:16">
      <c r="M228" s="742" t="s">
        <v>1172</v>
      </c>
      <c r="N228" s="742" t="s">
        <v>1110</v>
      </c>
      <c r="O228" s="742" t="s">
        <v>1354</v>
      </c>
      <c r="P228" s="742" t="s">
        <v>1390</v>
      </c>
    </row>
    <row r="229" spans="13:16">
      <c r="M229" s="742" t="s">
        <v>1172</v>
      </c>
      <c r="N229" s="742" t="s">
        <v>1110</v>
      </c>
      <c r="O229" s="742" t="s">
        <v>1354</v>
      </c>
      <c r="P229" s="742" t="s">
        <v>1381</v>
      </c>
    </row>
    <row r="230" spans="13:16" ht="24">
      <c r="M230" s="742" t="s">
        <v>1172</v>
      </c>
      <c r="N230" s="742" t="s">
        <v>1110</v>
      </c>
      <c r="O230" s="742" t="s">
        <v>1391</v>
      </c>
      <c r="P230" s="742" t="s">
        <v>1389</v>
      </c>
    </row>
    <row r="231" spans="13:16">
      <c r="M231" s="742" t="s">
        <v>1069</v>
      </c>
      <c r="N231" s="742" t="s">
        <v>1145</v>
      </c>
      <c r="O231" s="742" t="s">
        <v>1146</v>
      </c>
      <c r="P231" s="742" t="s">
        <v>1392</v>
      </c>
    </row>
    <row r="232" spans="13:16">
      <c r="M232" s="742" t="s">
        <v>1069</v>
      </c>
      <c r="N232" s="742" t="s">
        <v>1110</v>
      </c>
      <c r="O232" s="742" t="s">
        <v>1393</v>
      </c>
      <c r="P232" s="742" t="s">
        <v>1394</v>
      </c>
    </row>
    <row r="233" spans="13:16">
      <c r="M233" s="742" t="s">
        <v>1069</v>
      </c>
      <c r="N233" s="742" t="s">
        <v>1110</v>
      </c>
      <c r="O233" s="742" t="s">
        <v>1393</v>
      </c>
      <c r="P233" s="742" t="s">
        <v>1395</v>
      </c>
    </row>
    <row r="234" spans="13:16">
      <c r="M234" s="742" t="s">
        <v>1069</v>
      </c>
      <c r="N234" s="742" t="s">
        <v>1110</v>
      </c>
      <c r="O234" s="742" t="s">
        <v>1393</v>
      </c>
      <c r="P234" s="742" t="s">
        <v>1396</v>
      </c>
    </row>
    <row r="235" spans="13:16">
      <c r="M235" s="742" t="s">
        <v>1069</v>
      </c>
      <c r="N235" s="742" t="s">
        <v>1110</v>
      </c>
      <c r="O235" s="742" t="s">
        <v>1393</v>
      </c>
      <c r="P235" s="742" t="s">
        <v>1397</v>
      </c>
    </row>
    <row r="236" spans="13:16">
      <c r="M236" s="742" t="s">
        <v>1069</v>
      </c>
      <c r="N236" s="742" t="s">
        <v>1110</v>
      </c>
      <c r="O236" s="742" t="s">
        <v>1393</v>
      </c>
      <c r="P236" s="742" t="s">
        <v>1398</v>
      </c>
    </row>
    <row r="237" spans="13:16">
      <c r="M237" s="742" t="s">
        <v>1069</v>
      </c>
      <c r="N237" s="742" t="s">
        <v>1110</v>
      </c>
      <c r="O237" s="742" t="s">
        <v>1354</v>
      </c>
      <c r="P237" s="742" t="s">
        <v>1397</v>
      </c>
    </row>
    <row r="238" spans="13:16">
      <c r="M238" s="742" t="s">
        <v>1069</v>
      </c>
      <c r="N238" s="742" t="s">
        <v>1110</v>
      </c>
      <c r="O238" s="742" t="s">
        <v>1354</v>
      </c>
      <c r="P238" s="742" t="s">
        <v>1397</v>
      </c>
    </row>
    <row r="239" spans="13:16">
      <c r="M239" s="742" t="s">
        <v>1069</v>
      </c>
      <c r="N239" s="742" t="s">
        <v>1110</v>
      </c>
      <c r="O239" s="742" t="s">
        <v>1356</v>
      </c>
      <c r="P239" s="742" t="s">
        <v>1399</v>
      </c>
    </row>
    <row r="240" spans="13:16">
      <c r="M240" s="742" t="s">
        <v>1069</v>
      </c>
      <c r="N240" s="742" t="s">
        <v>1110</v>
      </c>
      <c r="O240" s="742" t="s">
        <v>1356</v>
      </c>
      <c r="P240" s="742" t="s">
        <v>1400</v>
      </c>
    </row>
    <row r="241" spans="13:16">
      <c r="M241" s="742" t="s">
        <v>1070</v>
      </c>
      <c r="N241" s="742" t="s">
        <v>1145</v>
      </c>
      <c r="O241" s="742" t="s">
        <v>1146</v>
      </c>
      <c r="P241" s="742" t="s">
        <v>1401</v>
      </c>
    </row>
    <row r="242" spans="13:16">
      <c r="M242" s="742" t="s">
        <v>1402</v>
      </c>
      <c r="N242" s="742" t="s">
        <v>1145</v>
      </c>
      <c r="O242" s="742" t="s">
        <v>1146</v>
      </c>
      <c r="P242" s="742" t="s">
        <v>1403</v>
      </c>
    </row>
    <row r="243" spans="13:16">
      <c r="M243" s="742" t="s">
        <v>1402</v>
      </c>
      <c r="N243" s="742" t="s">
        <v>1145</v>
      </c>
      <c r="O243" s="742" t="s">
        <v>1146</v>
      </c>
      <c r="P243" s="742" t="s">
        <v>1404</v>
      </c>
    </row>
    <row r="244" spans="13:16" ht="24">
      <c r="M244" s="742" t="s">
        <v>1402</v>
      </c>
      <c r="N244" s="742" t="s">
        <v>1145</v>
      </c>
      <c r="O244" s="742" t="s">
        <v>1405</v>
      </c>
      <c r="P244" s="742" t="s">
        <v>1406</v>
      </c>
    </row>
    <row r="245" spans="13:16">
      <c r="M245" s="742" t="s">
        <v>1402</v>
      </c>
      <c r="N245" s="742" t="s">
        <v>1110</v>
      </c>
      <c r="O245" s="742" t="s">
        <v>1407</v>
      </c>
      <c r="P245" s="742" t="s">
        <v>1408</v>
      </c>
    </row>
    <row r="246" spans="13:16" ht="24">
      <c r="M246" s="742" t="s">
        <v>1402</v>
      </c>
      <c r="N246" s="742" t="s">
        <v>1110</v>
      </c>
      <c r="O246" s="742" t="s">
        <v>1409</v>
      </c>
      <c r="P246" s="742" t="s">
        <v>1410</v>
      </c>
    </row>
    <row r="247" spans="13:16" ht="24">
      <c r="M247" s="742" t="s">
        <v>1402</v>
      </c>
      <c r="N247" s="742" t="s">
        <v>1110</v>
      </c>
      <c r="O247" s="742" t="s">
        <v>1149</v>
      </c>
      <c r="P247" s="742" t="s">
        <v>1411</v>
      </c>
    </row>
    <row r="248" spans="13:16" ht="24">
      <c r="M248" s="742" t="s">
        <v>1402</v>
      </c>
      <c r="N248" s="742" t="s">
        <v>1110</v>
      </c>
      <c r="O248" s="742" t="s">
        <v>1391</v>
      </c>
      <c r="P248" s="742" t="s">
        <v>1411</v>
      </c>
    </row>
    <row r="249" spans="13:16" ht="36">
      <c r="M249" s="742" t="s">
        <v>1402</v>
      </c>
      <c r="N249" s="742" t="s">
        <v>1412</v>
      </c>
      <c r="O249" s="742" t="s">
        <v>1407</v>
      </c>
      <c r="P249" s="742" t="s">
        <v>1408</v>
      </c>
    </row>
    <row r="250" spans="13:16">
      <c r="M250" s="742" t="s">
        <v>1148</v>
      </c>
      <c r="N250" s="742" t="s">
        <v>1145</v>
      </c>
      <c r="O250" s="742" t="s">
        <v>1146</v>
      </c>
      <c r="P250" s="742" t="s">
        <v>1413</v>
      </c>
    </row>
    <row r="251" spans="13:16">
      <c r="M251" s="742" t="s">
        <v>1148</v>
      </c>
      <c r="N251" s="742" t="s">
        <v>1110</v>
      </c>
      <c r="O251" s="742" t="s">
        <v>1414</v>
      </c>
      <c r="P251" s="742" t="s">
        <v>1415</v>
      </c>
    </row>
    <row r="252" spans="13:16">
      <c r="M252" s="742" t="s">
        <v>1148</v>
      </c>
      <c r="N252" s="742" t="s">
        <v>1110</v>
      </c>
      <c r="O252" s="742" t="s">
        <v>1407</v>
      </c>
      <c r="P252" s="742" t="s">
        <v>1416</v>
      </c>
    </row>
    <row r="253" spans="13:16" ht="36">
      <c r="M253" s="742" t="s">
        <v>1148</v>
      </c>
      <c r="N253" s="742" t="s">
        <v>1412</v>
      </c>
      <c r="O253" s="742" t="s">
        <v>1407</v>
      </c>
      <c r="P253" s="742" t="s">
        <v>1416</v>
      </c>
    </row>
    <row r="254" spans="13:16">
      <c r="M254" s="742" t="s">
        <v>1203</v>
      </c>
      <c r="N254" s="742" t="s">
        <v>1110</v>
      </c>
      <c r="O254" s="742" t="s">
        <v>1111</v>
      </c>
      <c r="P254" s="742" t="s">
        <v>1417</v>
      </c>
    </row>
    <row r="255" spans="13:16">
      <c r="M255" s="742" t="s">
        <v>1203</v>
      </c>
      <c r="N255" s="742" t="s">
        <v>1110</v>
      </c>
      <c r="O255" s="742" t="s">
        <v>1111</v>
      </c>
      <c r="P255" s="742" t="s">
        <v>1418</v>
      </c>
    </row>
    <row r="256" spans="13:16">
      <c r="M256" s="742" t="s">
        <v>1203</v>
      </c>
      <c r="N256" s="742" t="s">
        <v>1110</v>
      </c>
      <c r="O256" s="742" t="s">
        <v>1111</v>
      </c>
      <c r="P256" s="742" t="s">
        <v>1419</v>
      </c>
    </row>
    <row r="257" spans="13:16">
      <c r="M257" s="742" t="s">
        <v>1203</v>
      </c>
      <c r="N257" s="742" t="s">
        <v>1110</v>
      </c>
      <c r="O257" s="742" t="s">
        <v>1111</v>
      </c>
      <c r="P257" s="742" t="s">
        <v>1125</v>
      </c>
    </row>
    <row r="258" spans="13:16">
      <c r="M258" s="742" t="s">
        <v>1203</v>
      </c>
      <c r="N258" s="742" t="s">
        <v>1110</v>
      </c>
      <c r="O258" s="742" t="s">
        <v>1387</v>
      </c>
      <c r="P258" s="742" t="s">
        <v>1420</v>
      </c>
    </row>
    <row r="259" spans="13:16">
      <c r="M259" s="742" t="s">
        <v>1203</v>
      </c>
      <c r="N259" s="742" t="s">
        <v>1110</v>
      </c>
      <c r="O259" s="742" t="s">
        <v>1387</v>
      </c>
      <c r="P259" s="742" t="s">
        <v>1420</v>
      </c>
    </row>
    <row r="260" spans="13:16" ht="24">
      <c r="M260" s="742" t="s">
        <v>1203</v>
      </c>
      <c r="N260" s="742" t="s">
        <v>1110</v>
      </c>
      <c r="O260" s="742" t="s">
        <v>1128</v>
      </c>
      <c r="P260" s="742" t="s">
        <v>1129</v>
      </c>
    </row>
    <row r="261" spans="13:16">
      <c r="M261" s="742" t="s">
        <v>1203</v>
      </c>
      <c r="N261" s="742" t="s">
        <v>1110</v>
      </c>
      <c r="O261" s="742" t="s">
        <v>1131</v>
      </c>
      <c r="P261" s="742" t="s">
        <v>1132</v>
      </c>
    </row>
    <row r="262" spans="13:16">
      <c r="M262" s="742" t="s">
        <v>1203</v>
      </c>
      <c r="N262" s="742" t="s">
        <v>1110</v>
      </c>
      <c r="O262" s="742" t="s">
        <v>1121</v>
      </c>
      <c r="P262" s="742" t="s">
        <v>1133</v>
      </c>
    </row>
    <row r="263" spans="13:16">
      <c r="M263" s="742" t="s">
        <v>1203</v>
      </c>
      <c r="N263" s="742" t="s">
        <v>1110</v>
      </c>
      <c r="O263" s="742" t="s">
        <v>1121</v>
      </c>
      <c r="P263" s="742" t="s">
        <v>1134</v>
      </c>
    </row>
    <row r="264" spans="13:16" ht="24">
      <c r="M264" s="742" t="s">
        <v>1203</v>
      </c>
      <c r="N264" s="742" t="s">
        <v>1110</v>
      </c>
      <c r="O264" s="742" t="s">
        <v>1121</v>
      </c>
      <c r="P264" s="742" t="s">
        <v>1136</v>
      </c>
    </row>
    <row r="265" spans="13:16">
      <c r="M265" s="742" t="s">
        <v>1203</v>
      </c>
      <c r="N265" s="742" t="s">
        <v>1110</v>
      </c>
      <c r="O265" s="742" t="s">
        <v>1121</v>
      </c>
      <c r="P265" s="742" t="s">
        <v>1139</v>
      </c>
    </row>
    <row r="266" spans="13:16">
      <c r="M266" s="742" t="s">
        <v>1203</v>
      </c>
      <c r="N266" s="742" t="s">
        <v>1110</v>
      </c>
      <c r="O266" s="742" t="s">
        <v>1141</v>
      </c>
      <c r="P266" s="742" t="s">
        <v>1142</v>
      </c>
    </row>
    <row r="267" spans="13:16">
      <c r="M267" s="742" t="s">
        <v>1177</v>
      </c>
      <c r="N267" s="742" t="s">
        <v>1110</v>
      </c>
      <c r="O267" s="742" t="s">
        <v>1354</v>
      </c>
      <c r="P267" s="742" t="s">
        <v>1421</v>
      </c>
    </row>
    <row r="268" spans="13:16">
      <c r="M268" s="742" t="s">
        <v>1080</v>
      </c>
      <c r="N268" s="742" t="s">
        <v>1110</v>
      </c>
      <c r="O268" s="742" t="s">
        <v>1354</v>
      </c>
      <c r="P268" s="742" t="s">
        <v>1421</v>
      </c>
    </row>
    <row r="269" spans="13:16">
      <c r="M269" s="742" t="s">
        <v>1127</v>
      </c>
      <c r="N269" s="742" t="s">
        <v>1145</v>
      </c>
      <c r="O269" s="742" t="s">
        <v>1146</v>
      </c>
      <c r="P269" s="742" t="s">
        <v>1422</v>
      </c>
    </row>
    <row r="270" spans="13:16">
      <c r="M270" s="742" t="s">
        <v>1127</v>
      </c>
      <c r="N270" s="742" t="s">
        <v>1110</v>
      </c>
      <c r="O270" s="742" t="s">
        <v>1354</v>
      </c>
      <c r="P270" s="742" t="s">
        <v>1421</v>
      </c>
    </row>
    <row r="271" spans="13:16" ht="24">
      <c r="M271" s="742" t="s">
        <v>1151</v>
      </c>
      <c r="N271" s="742" t="s">
        <v>1110</v>
      </c>
      <c r="O271" s="742" t="s">
        <v>1423</v>
      </c>
      <c r="P271" s="742" t="s">
        <v>1424</v>
      </c>
    </row>
    <row r="272" spans="13:16" ht="24">
      <c r="M272" s="742" t="s">
        <v>1151</v>
      </c>
      <c r="N272" s="742" t="s">
        <v>1110</v>
      </c>
      <c r="O272" s="742" t="s">
        <v>1423</v>
      </c>
      <c r="P272" s="742" t="s">
        <v>1425</v>
      </c>
    </row>
    <row r="273" spans="13:16" ht="24">
      <c r="M273" s="742" t="s">
        <v>1151</v>
      </c>
      <c r="N273" s="742" t="s">
        <v>1110</v>
      </c>
      <c r="O273" s="742" t="s">
        <v>1426</v>
      </c>
      <c r="P273" s="742" t="s">
        <v>1427</v>
      </c>
    </row>
    <row r="274" spans="13:16" ht="24">
      <c r="M274" s="742" t="s">
        <v>1151</v>
      </c>
      <c r="N274" s="742" t="s">
        <v>1110</v>
      </c>
      <c r="O274" s="742" t="s">
        <v>1428</v>
      </c>
      <c r="P274" s="742" t="s">
        <v>1429</v>
      </c>
    </row>
    <row r="275" spans="13:16" ht="24">
      <c r="M275" s="742" t="s">
        <v>1151</v>
      </c>
      <c r="N275" s="742" t="s">
        <v>1110</v>
      </c>
      <c r="O275" s="742" t="s">
        <v>1430</v>
      </c>
      <c r="P275" s="742" t="s">
        <v>1431</v>
      </c>
    </row>
    <row r="276" spans="13:16" ht="24">
      <c r="M276" s="742" t="s">
        <v>1199</v>
      </c>
      <c r="N276" s="742" t="s">
        <v>1110</v>
      </c>
      <c r="O276" s="742" t="s">
        <v>1111</v>
      </c>
      <c r="P276" s="742" t="s">
        <v>1432</v>
      </c>
    </row>
    <row r="277" spans="13:16" ht="24">
      <c r="M277" s="742" t="s">
        <v>1199</v>
      </c>
      <c r="N277" s="742" t="s">
        <v>1110</v>
      </c>
      <c r="O277" s="742" t="s">
        <v>1111</v>
      </c>
      <c r="P277" s="742" t="s">
        <v>1433</v>
      </c>
    </row>
    <row r="278" spans="13:16" ht="24">
      <c r="M278" s="742" t="s">
        <v>1199</v>
      </c>
      <c r="N278" s="742" t="s">
        <v>1110</v>
      </c>
      <c r="O278" s="742" t="s">
        <v>1111</v>
      </c>
      <c r="P278" s="742" t="s">
        <v>1434</v>
      </c>
    </row>
    <row r="279" spans="13:16" ht="24">
      <c r="M279" s="742" t="s">
        <v>1199</v>
      </c>
      <c r="N279" s="742" t="s">
        <v>1110</v>
      </c>
      <c r="O279" s="742" t="s">
        <v>1111</v>
      </c>
      <c r="P279" s="742" t="s">
        <v>1435</v>
      </c>
    </row>
    <row r="280" spans="13:16" ht="24">
      <c r="M280" s="742" t="s">
        <v>1199</v>
      </c>
      <c r="N280" s="742" t="s">
        <v>1110</v>
      </c>
      <c r="O280" s="742" t="s">
        <v>1111</v>
      </c>
      <c r="P280" s="742" t="s">
        <v>1436</v>
      </c>
    </row>
    <row r="281" spans="13:16" ht="24">
      <c r="M281" s="742" t="s">
        <v>1199</v>
      </c>
      <c r="N281" s="742" t="s">
        <v>1110</v>
      </c>
      <c r="O281" s="742" t="s">
        <v>1111</v>
      </c>
      <c r="P281" s="742" t="s">
        <v>1437</v>
      </c>
    </row>
    <row r="282" spans="13:16" ht="24">
      <c r="M282" s="742" t="s">
        <v>1199</v>
      </c>
      <c r="N282" s="742" t="s">
        <v>1110</v>
      </c>
      <c r="O282" s="742" t="s">
        <v>1298</v>
      </c>
      <c r="P282" s="742" t="s">
        <v>1438</v>
      </c>
    </row>
    <row r="283" spans="13:16" ht="24">
      <c r="M283" s="742" t="s">
        <v>1199</v>
      </c>
      <c r="N283" s="742" t="s">
        <v>1110</v>
      </c>
      <c r="O283" s="742" t="s">
        <v>1157</v>
      </c>
      <c r="P283" s="742" t="s">
        <v>1439</v>
      </c>
    </row>
    <row r="284" spans="13:16" ht="36">
      <c r="M284" s="742" t="s">
        <v>1199</v>
      </c>
      <c r="N284" s="742" t="s">
        <v>1110</v>
      </c>
      <c r="O284" s="742" t="s">
        <v>1440</v>
      </c>
      <c r="P284" s="742" t="s">
        <v>1441</v>
      </c>
    </row>
    <row r="285" spans="13:16" ht="36">
      <c r="M285" s="742" t="s">
        <v>1199</v>
      </c>
      <c r="N285" s="742" t="s">
        <v>1110</v>
      </c>
      <c r="O285" s="742" t="s">
        <v>1440</v>
      </c>
      <c r="P285" s="742" t="s">
        <v>1442</v>
      </c>
    </row>
    <row r="286" spans="13:16" ht="24">
      <c r="M286" s="742" t="s">
        <v>1199</v>
      </c>
      <c r="N286" s="742" t="s">
        <v>1110</v>
      </c>
      <c r="O286" s="742" t="s">
        <v>1423</v>
      </c>
      <c r="P286" s="742" t="s">
        <v>1443</v>
      </c>
    </row>
    <row r="287" spans="13:16" ht="24">
      <c r="M287" s="742" t="s">
        <v>1199</v>
      </c>
      <c r="N287" s="742" t="s">
        <v>1110</v>
      </c>
      <c r="O287" s="742" t="s">
        <v>1423</v>
      </c>
      <c r="P287" s="742" t="s">
        <v>1424</v>
      </c>
    </row>
    <row r="288" spans="13:16" ht="24">
      <c r="M288" s="742" t="s">
        <v>1199</v>
      </c>
      <c r="N288" s="742" t="s">
        <v>1110</v>
      </c>
      <c r="O288" s="742" t="s">
        <v>1444</v>
      </c>
      <c r="P288" s="742" t="s">
        <v>1445</v>
      </c>
    </row>
    <row r="289" spans="13:16" ht="24">
      <c r="M289" s="742" t="s">
        <v>1199</v>
      </c>
      <c r="N289" s="742" t="s">
        <v>1110</v>
      </c>
      <c r="O289" s="742" t="s">
        <v>1446</v>
      </c>
      <c r="P289" s="742" t="s">
        <v>1447</v>
      </c>
    </row>
    <row r="290" spans="13:16" ht="24">
      <c r="M290" s="742" t="s">
        <v>1199</v>
      </c>
      <c r="N290" s="742" t="s">
        <v>1110</v>
      </c>
      <c r="O290" s="742" t="s">
        <v>1446</v>
      </c>
      <c r="P290" s="742" t="s">
        <v>1447</v>
      </c>
    </row>
    <row r="291" spans="13:16" ht="24">
      <c r="M291" s="742" t="s">
        <v>1199</v>
      </c>
      <c r="N291" s="742" t="s">
        <v>1110</v>
      </c>
      <c r="O291" s="742" t="s">
        <v>1426</v>
      </c>
      <c r="P291" s="742" t="s">
        <v>1427</v>
      </c>
    </row>
    <row r="292" spans="13:16" ht="24">
      <c r="M292" s="742" t="s">
        <v>1199</v>
      </c>
      <c r="N292" s="742" t="s">
        <v>1110</v>
      </c>
      <c r="O292" s="742" t="s">
        <v>1448</v>
      </c>
      <c r="P292" s="742" t="s">
        <v>1449</v>
      </c>
    </row>
    <row r="293" spans="13:16" ht="24">
      <c r="M293" s="742" t="s">
        <v>1199</v>
      </c>
      <c r="N293" s="742" t="s">
        <v>1110</v>
      </c>
      <c r="O293" s="742" t="s">
        <v>1131</v>
      </c>
      <c r="P293" s="742" t="s">
        <v>1450</v>
      </c>
    </row>
    <row r="294" spans="13:16" ht="24">
      <c r="M294" s="742" t="s">
        <v>1199</v>
      </c>
      <c r="N294" s="742" t="s">
        <v>1110</v>
      </c>
      <c r="O294" s="742" t="s">
        <v>1121</v>
      </c>
      <c r="P294" s="742" t="s">
        <v>1451</v>
      </c>
    </row>
    <row r="295" spans="13:16" ht="24">
      <c r="M295" s="742" t="s">
        <v>1199</v>
      </c>
      <c r="N295" s="742" t="s">
        <v>1110</v>
      </c>
      <c r="O295" s="742" t="s">
        <v>1121</v>
      </c>
      <c r="P295" s="742" t="s">
        <v>1452</v>
      </c>
    </row>
    <row r="296" spans="13:16" ht="24">
      <c r="M296" s="742" t="s">
        <v>1199</v>
      </c>
      <c r="N296" s="742" t="s">
        <v>1110</v>
      </c>
      <c r="O296" s="742" t="s">
        <v>1121</v>
      </c>
      <c r="P296" s="742" t="s">
        <v>1453</v>
      </c>
    </row>
    <row r="297" spans="13:16" ht="24">
      <c r="M297" s="742" t="s">
        <v>1199</v>
      </c>
      <c r="N297" s="742" t="s">
        <v>1110</v>
      </c>
      <c r="O297" s="742" t="s">
        <v>1121</v>
      </c>
      <c r="P297" s="742" t="s">
        <v>1454</v>
      </c>
    </row>
    <row r="298" spans="13:16" ht="24">
      <c r="M298" s="742" t="s">
        <v>1199</v>
      </c>
      <c r="N298" s="742" t="s">
        <v>1110</v>
      </c>
      <c r="O298" s="742" t="s">
        <v>1121</v>
      </c>
      <c r="P298" s="742" t="s">
        <v>1455</v>
      </c>
    </row>
    <row r="299" spans="13:16" ht="24">
      <c r="M299" s="742" t="s">
        <v>1199</v>
      </c>
      <c r="N299" s="742" t="s">
        <v>1110</v>
      </c>
      <c r="O299" s="742" t="s">
        <v>1121</v>
      </c>
      <c r="P299" s="742" t="s">
        <v>1456</v>
      </c>
    </row>
    <row r="300" spans="13:16" ht="24">
      <c r="M300" s="742" t="s">
        <v>1199</v>
      </c>
      <c r="N300" s="742" t="s">
        <v>1110</v>
      </c>
      <c r="O300" s="742" t="s">
        <v>1121</v>
      </c>
      <c r="P300" s="742" t="s">
        <v>1457</v>
      </c>
    </row>
    <row r="301" spans="13:16" ht="24">
      <c r="M301" s="742" t="s">
        <v>1199</v>
      </c>
      <c r="N301" s="742" t="s">
        <v>1110</v>
      </c>
      <c r="O301" s="742" t="s">
        <v>1121</v>
      </c>
      <c r="P301" s="742" t="s">
        <v>1458</v>
      </c>
    </row>
    <row r="302" spans="13:16" ht="24">
      <c r="M302" s="742" t="s">
        <v>1199</v>
      </c>
      <c r="N302" s="742" t="s">
        <v>1110</v>
      </c>
      <c r="O302" s="742" t="s">
        <v>1121</v>
      </c>
      <c r="P302" s="742" t="s">
        <v>1459</v>
      </c>
    </row>
    <row r="303" spans="13:16" ht="24">
      <c r="M303" s="742" t="s">
        <v>1199</v>
      </c>
      <c r="N303" s="742" t="s">
        <v>1110</v>
      </c>
      <c r="O303" s="742" t="s">
        <v>1121</v>
      </c>
      <c r="P303" s="742" t="s">
        <v>1460</v>
      </c>
    </row>
    <row r="304" spans="13:16" ht="24">
      <c r="M304" s="742" t="s">
        <v>1199</v>
      </c>
      <c r="N304" s="742" t="s">
        <v>1110</v>
      </c>
      <c r="O304" s="742" t="s">
        <v>1121</v>
      </c>
      <c r="P304" s="742" t="s">
        <v>1461</v>
      </c>
    </row>
    <row r="305" spans="13:16" ht="24">
      <c r="M305" s="742" t="s">
        <v>1199</v>
      </c>
      <c r="N305" s="742" t="s">
        <v>1110</v>
      </c>
      <c r="O305" s="742" t="s">
        <v>1121</v>
      </c>
      <c r="P305" s="742" t="s">
        <v>1462</v>
      </c>
    </row>
    <row r="306" spans="13:16" ht="24">
      <c r="M306" s="742" t="s">
        <v>1199</v>
      </c>
      <c r="N306" s="742" t="s">
        <v>1110</v>
      </c>
      <c r="O306" s="742" t="s">
        <v>1121</v>
      </c>
      <c r="P306" s="742" t="s">
        <v>1463</v>
      </c>
    </row>
    <row r="307" spans="13:16" ht="24">
      <c r="M307" s="742" t="s">
        <v>1199</v>
      </c>
      <c r="N307" s="742" t="s">
        <v>1110</v>
      </c>
      <c r="O307" s="742" t="s">
        <v>1121</v>
      </c>
      <c r="P307" s="742" t="s">
        <v>1464</v>
      </c>
    </row>
    <row r="308" spans="13:16" ht="24">
      <c r="M308" s="742" t="s">
        <v>1199</v>
      </c>
      <c r="N308" s="742" t="s">
        <v>1110</v>
      </c>
      <c r="O308" s="742" t="s">
        <v>1121</v>
      </c>
      <c r="P308" s="742" t="s">
        <v>1465</v>
      </c>
    </row>
    <row r="309" spans="13:16" ht="24">
      <c r="M309" s="742" t="s">
        <v>1199</v>
      </c>
      <c r="N309" s="742" t="s">
        <v>1110</v>
      </c>
      <c r="O309" s="742" t="s">
        <v>1121</v>
      </c>
      <c r="P309" s="742" t="s">
        <v>1466</v>
      </c>
    </row>
    <row r="310" spans="13:16" ht="24">
      <c r="M310" s="742" t="s">
        <v>1199</v>
      </c>
      <c r="N310" s="742" t="s">
        <v>1110</v>
      </c>
      <c r="O310" s="742" t="s">
        <v>1121</v>
      </c>
      <c r="P310" s="742" t="s">
        <v>1467</v>
      </c>
    </row>
    <row r="311" spans="13:16" ht="24">
      <c r="M311" s="742" t="s">
        <v>1199</v>
      </c>
      <c r="N311" s="742" t="s">
        <v>1110</v>
      </c>
      <c r="O311" s="742" t="s">
        <v>1121</v>
      </c>
      <c r="P311" s="742" t="s">
        <v>1468</v>
      </c>
    </row>
    <row r="312" spans="13:16" ht="24">
      <c r="M312" s="742" t="s">
        <v>1199</v>
      </c>
      <c r="N312" s="742" t="s">
        <v>1110</v>
      </c>
      <c r="O312" s="742" t="s">
        <v>1121</v>
      </c>
      <c r="P312" s="742" t="s">
        <v>1469</v>
      </c>
    </row>
    <row r="313" spans="13:16" ht="24">
      <c r="M313" s="742" t="s">
        <v>1199</v>
      </c>
      <c r="N313" s="742" t="s">
        <v>1110</v>
      </c>
      <c r="O313" s="742" t="s">
        <v>1121</v>
      </c>
      <c r="P313" s="742" t="s">
        <v>1470</v>
      </c>
    </row>
    <row r="314" spans="13:16" ht="24">
      <c r="M314" s="742" t="s">
        <v>1199</v>
      </c>
      <c r="N314" s="742" t="s">
        <v>1145</v>
      </c>
      <c r="O314" s="742" t="s">
        <v>1146</v>
      </c>
      <c r="P314" s="742" t="s">
        <v>1471</v>
      </c>
    </row>
    <row r="315" spans="13:16" ht="24">
      <c r="M315" s="742" t="s">
        <v>1199</v>
      </c>
      <c r="N315" s="742" t="s">
        <v>1145</v>
      </c>
      <c r="O315" s="742" t="s">
        <v>1146</v>
      </c>
      <c r="P315" s="742" t="s">
        <v>1472</v>
      </c>
    </row>
    <row r="316" spans="13:16">
      <c r="M316" s="742" t="s">
        <v>1164</v>
      </c>
      <c r="N316" s="742" t="s">
        <v>1145</v>
      </c>
      <c r="O316" s="742" t="s">
        <v>1146</v>
      </c>
      <c r="P316" s="742" t="s">
        <v>1473</v>
      </c>
    </row>
    <row r="317" spans="13:16">
      <c r="M317" s="742" t="s">
        <v>1164</v>
      </c>
      <c r="N317" s="742" t="s">
        <v>1145</v>
      </c>
      <c r="O317" s="742" t="s">
        <v>1146</v>
      </c>
      <c r="P317" s="742" t="s">
        <v>1474</v>
      </c>
    </row>
    <row r="318" spans="13:16">
      <c r="M318" s="742" t="s">
        <v>1164</v>
      </c>
      <c r="N318" s="742" t="s">
        <v>1145</v>
      </c>
      <c r="O318" s="742" t="s">
        <v>1146</v>
      </c>
      <c r="P318" s="742" t="s">
        <v>1475</v>
      </c>
    </row>
    <row r="319" spans="13:16">
      <c r="M319" s="742" t="s">
        <v>1164</v>
      </c>
      <c r="N319" s="742" t="s">
        <v>1145</v>
      </c>
      <c r="O319" s="742" t="s">
        <v>1146</v>
      </c>
      <c r="P319" s="742" t="s">
        <v>1476</v>
      </c>
    </row>
    <row r="320" spans="13:16">
      <c r="M320" s="742" t="s">
        <v>1164</v>
      </c>
      <c r="N320" s="742" t="s">
        <v>1145</v>
      </c>
      <c r="O320" s="742" t="s">
        <v>1146</v>
      </c>
      <c r="P320" s="742" t="s">
        <v>1477</v>
      </c>
    </row>
    <row r="321" spans="13:16">
      <c r="M321" s="742" t="s">
        <v>1164</v>
      </c>
      <c r="N321" s="742" t="s">
        <v>1145</v>
      </c>
      <c r="O321" s="742" t="s">
        <v>1146</v>
      </c>
      <c r="P321" s="742" t="s">
        <v>1478</v>
      </c>
    </row>
    <row r="322" spans="13:16">
      <c r="M322" s="742" t="s">
        <v>1164</v>
      </c>
      <c r="N322" s="742" t="s">
        <v>1145</v>
      </c>
      <c r="O322" s="742" t="s">
        <v>1146</v>
      </c>
      <c r="P322" s="742" t="s">
        <v>1479</v>
      </c>
    </row>
    <row r="323" spans="13:16">
      <c r="M323" s="742" t="s">
        <v>1164</v>
      </c>
      <c r="N323" s="742" t="s">
        <v>1110</v>
      </c>
      <c r="O323" s="742" t="s">
        <v>1480</v>
      </c>
      <c r="P323" s="742" t="s">
        <v>1481</v>
      </c>
    </row>
    <row r="324" spans="13:16">
      <c r="M324" s="742" t="s">
        <v>1164</v>
      </c>
      <c r="N324" s="742" t="s">
        <v>1110</v>
      </c>
      <c r="O324" s="742" t="s">
        <v>1480</v>
      </c>
      <c r="P324" s="742" t="s">
        <v>1482</v>
      </c>
    </row>
    <row r="325" spans="13:16">
      <c r="M325" s="742" t="s">
        <v>1164</v>
      </c>
      <c r="N325" s="742" t="s">
        <v>1110</v>
      </c>
      <c r="O325" s="742" t="s">
        <v>1483</v>
      </c>
      <c r="P325" s="742" t="s">
        <v>1484</v>
      </c>
    </row>
    <row r="326" spans="13:16">
      <c r="M326" s="742" t="s">
        <v>1164</v>
      </c>
      <c r="N326" s="742" t="s">
        <v>1110</v>
      </c>
      <c r="O326" s="742" t="s">
        <v>1483</v>
      </c>
      <c r="P326" s="742" t="s">
        <v>1485</v>
      </c>
    </row>
    <row r="327" spans="13:16">
      <c r="M327" s="742" t="s">
        <v>1164</v>
      </c>
      <c r="N327" s="742" t="s">
        <v>1110</v>
      </c>
      <c r="O327" s="742" t="s">
        <v>1483</v>
      </c>
      <c r="P327" s="742" t="s">
        <v>1486</v>
      </c>
    </row>
    <row r="328" spans="13:16">
      <c r="M328" s="742" t="s">
        <v>1164</v>
      </c>
      <c r="N328" s="742" t="s">
        <v>1110</v>
      </c>
      <c r="O328" s="742" t="s">
        <v>1483</v>
      </c>
      <c r="P328" s="742" t="s">
        <v>1487</v>
      </c>
    </row>
    <row r="329" spans="13:16">
      <c r="M329" s="742" t="s">
        <v>1164</v>
      </c>
      <c r="N329" s="742" t="s">
        <v>1110</v>
      </c>
      <c r="O329" s="742" t="s">
        <v>1483</v>
      </c>
      <c r="P329" s="742" t="s">
        <v>1488</v>
      </c>
    </row>
    <row r="330" spans="13:16">
      <c r="M330" s="742" t="s">
        <v>1164</v>
      </c>
      <c r="N330" s="742" t="s">
        <v>1110</v>
      </c>
      <c r="O330" s="742" t="s">
        <v>1483</v>
      </c>
      <c r="P330" s="742" t="s">
        <v>1489</v>
      </c>
    </row>
    <row r="331" spans="13:16">
      <c r="M331" s="742" t="s">
        <v>1164</v>
      </c>
      <c r="N331" s="742" t="s">
        <v>1110</v>
      </c>
      <c r="O331" s="742" t="s">
        <v>1483</v>
      </c>
      <c r="P331" s="742" t="s">
        <v>1490</v>
      </c>
    </row>
    <row r="332" spans="13:16">
      <c r="M332" s="742" t="s">
        <v>1164</v>
      </c>
      <c r="N332" s="742" t="s">
        <v>1110</v>
      </c>
      <c r="O332" s="742" t="s">
        <v>1483</v>
      </c>
      <c r="P332" s="742" t="s">
        <v>1491</v>
      </c>
    </row>
    <row r="333" spans="13:16">
      <c r="M333" s="742" t="s">
        <v>1164</v>
      </c>
      <c r="N333" s="742" t="s">
        <v>1110</v>
      </c>
      <c r="O333" s="742" t="s">
        <v>1483</v>
      </c>
      <c r="P333" s="742" t="s">
        <v>1492</v>
      </c>
    </row>
    <row r="334" spans="13:16">
      <c r="M334" s="742" t="s">
        <v>1164</v>
      </c>
      <c r="N334" s="742" t="s">
        <v>1110</v>
      </c>
      <c r="O334" s="742" t="s">
        <v>1483</v>
      </c>
      <c r="P334" s="742" t="s">
        <v>1493</v>
      </c>
    </row>
    <row r="335" spans="13:16">
      <c r="M335" s="742" t="s">
        <v>1164</v>
      </c>
      <c r="N335" s="742" t="s">
        <v>1110</v>
      </c>
      <c r="O335" s="742" t="s">
        <v>1483</v>
      </c>
      <c r="P335" s="742" t="s">
        <v>1494</v>
      </c>
    </row>
    <row r="336" spans="13:16">
      <c r="M336" s="742" t="s">
        <v>1164</v>
      </c>
      <c r="N336" s="742" t="s">
        <v>1110</v>
      </c>
      <c r="O336" s="742" t="s">
        <v>1356</v>
      </c>
      <c r="P336" s="742" t="s">
        <v>1495</v>
      </c>
    </row>
    <row r="337" spans="13:16">
      <c r="M337" s="742" t="s">
        <v>1164</v>
      </c>
      <c r="N337" s="742" t="s">
        <v>1110</v>
      </c>
      <c r="O337" s="742" t="s">
        <v>1356</v>
      </c>
      <c r="P337" s="742" t="s">
        <v>1496</v>
      </c>
    </row>
    <row r="338" spans="13:16">
      <c r="M338" s="742" t="s">
        <v>1164</v>
      </c>
      <c r="N338" s="742" t="s">
        <v>1110</v>
      </c>
      <c r="O338" s="742" t="s">
        <v>1356</v>
      </c>
      <c r="P338" s="742" t="s">
        <v>1497</v>
      </c>
    </row>
    <row r="339" spans="13:16">
      <c r="M339" s="742" t="s">
        <v>1164</v>
      </c>
      <c r="N339" s="742" t="s">
        <v>1110</v>
      </c>
      <c r="O339" s="742" t="s">
        <v>1356</v>
      </c>
      <c r="P339" s="742" t="s">
        <v>1498</v>
      </c>
    </row>
    <row r="340" spans="13:16">
      <c r="M340" s="742" t="s">
        <v>1164</v>
      </c>
      <c r="N340" s="742" t="s">
        <v>1110</v>
      </c>
      <c r="O340" s="742" t="s">
        <v>1356</v>
      </c>
      <c r="P340" s="742" t="s">
        <v>1499</v>
      </c>
    </row>
    <row r="341" spans="13:16">
      <c r="M341" s="742" t="s">
        <v>1164</v>
      </c>
      <c r="N341" s="742" t="s">
        <v>1110</v>
      </c>
      <c r="O341" s="742" t="s">
        <v>1356</v>
      </c>
      <c r="P341" s="742" t="s">
        <v>1500</v>
      </c>
    </row>
    <row r="342" spans="13:16">
      <c r="M342" s="742" t="s">
        <v>1164</v>
      </c>
      <c r="N342" s="742" t="s">
        <v>1110</v>
      </c>
      <c r="O342" s="742" t="s">
        <v>1356</v>
      </c>
      <c r="P342" s="742" t="s">
        <v>1501</v>
      </c>
    </row>
    <row r="343" spans="13:16">
      <c r="M343" s="742" t="s">
        <v>1164</v>
      </c>
      <c r="N343" s="742" t="s">
        <v>1110</v>
      </c>
      <c r="O343" s="742" t="s">
        <v>1356</v>
      </c>
      <c r="P343" s="742" t="s">
        <v>1502</v>
      </c>
    </row>
    <row r="344" spans="13:16">
      <c r="M344" s="742" t="s">
        <v>1164</v>
      </c>
      <c r="N344" s="742" t="s">
        <v>1110</v>
      </c>
      <c r="O344" s="742" t="s">
        <v>1356</v>
      </c>
      <c r="P344" s="742" t="s">
        <v>1503</v>
      </c>
    </row>
    <row r="345" spans="13:16">
      <c r="M345" s="742" t="s">
        <v>1164</v>
      </c>
      <c r="N345" s="742" t="s">
        <v>1110</v>
      </c>
      <c r="O345" s="742" t="s">
        <v>1356</v>
      </c>
      <c r="P345" s="742" t="s">
        <v>1504</v>
      </c>
    </row>
    <row r="346" spans="13:16" ht="24">
      <c r="M346" s="742" t="s">
        <v>1164</v>
      </c>
      <c r="N346" s="742" t="s">
        <v>1110</v>
      </c>
      <c r="O346" s="742" t="s">
        <v>1505</v>
      </c>
      <c r="P346" s="742" t="s">
        <v>1506</v>
      </c>
    </row>
    <row r="347" spans="13:16" ht="24">
      <c r="M347" s="742" t="s">
        <v>1164</v>
      </c>
      <c r="N347" s="742" t="s">
        <v>1110</v>
      </c>
      <c r="O347" s="742" t="s">
        <v>1505</v>
      </c>
      <c r="P347" s="742" t="s">
        <v>1507</v>
      </c>
    </row>
    <row r="348" spans="13:16" ht="24">
      <c r="M348" s="742" t="s">
        <v>1164</v>
      </c>
      <c r="N348" s="742" t="s">
        <v>1110</v>
      </c>
      <c r="O348" s="742" t="s">
        <v>1505</v>
      </c>
      <c r="P348" s="742" t="s">
        <v>1508</v>
      </c>
    </row>
    <row r="349" spans="13:16" ht="24">
      <c r="M349" s="742" t="s">
        <v>1164</v>
      </c>
      <c r="N349" s="742" t="s">
        <v>1110</v>
      </c>
      <c r="O349" s="742" t="s">
        <v>1505</v>
      </c>
      <c r="P349" s="742" t="s">
        <v>1509</v>
      </c>
    </row>
    <row r="350" spans="13:16" ht="24">
      <c r="M350" s="742" t="s">
        <v>1164</v>
      </c>
      <c r="N350" s="742" t="s">
        <v>1110</v>
      </c>
      <c r="O350" s="742" t="s">
        <v>1505</v>
      </c>
      <c r="P350" s="742" t="s">
        <v>1510</v>
      </c>
    </row>
    <row r="351" spans="13:16" ht="24">
      <c r="M351" s="742" t="s">
        <v>1164</v>
      </c>
      <c r="N351" s="742" t="s">
        <v>1110</v>
      </c>
      <c r="O351" s="742" t="s">
        <v>1505</v>
      </c>
      <c r="P351" s="742" t="s">
        <v>1511</v>
      </c>
    </row>
    <row r="352" spans="13:16" ht="24">
      <c r="M352" s="742" t="s">
        <v>1164</v>
      </c>
      <c r="N352" s="742" t="s">
        <v>1110</v>
      </c>
      <c r="O352" s="742" t="s">
        <v>1505</v>
      </c>
      <c r="P352" s="742" t="s">
        <v>1512</v>
      </c>
    </row>
    <row r="353" spans="13:16" ht="24">
      <c r="M353" s="742" t="s">
        <v>1164</v>
      </c>
      <c r="N353" s="742" t="s">
        <v>1110</v>
      </c>
      <c r="O353" s="742" t="s">
        <v>1505</v>
      </c>
      <c r="P353" s="742" t="s">
        <v>1513</v>
      </c>
    </row>
    <row r="354" spans="13:16" ht="24">
      <c r="M354" s="742" t="s">
        <v>1164</v>
      </c>
      <c r="N354" s="742" t="s">
        <v>1110</v>
      </c>
      <c r="O354" s="742" t="s">
        <v>1505</v>
      </c>
      <c r="P354" s="742" t="s">
        <v>1514</v>
      </c>
    </row>
    <row r="355" spans="13:16" ht="24">
      <c r="M355" s="742" t="s">
        <v>1164</v>
      </c>
      <c r="N355" s="742" t="s">
        <v>1110</v>
      </c>
      <c r="O355" s="742" t="s">
        <v>1505</v>
      </c>
      <c r="P355" s="742" t="s">
        <v>1515</v>
      </c>
    </row>
    <row r="356" spans="13:16" ht="24">
      <c r="M356" s="742" t="s">
        <v>1164</v>
      </c>
      <c r="N356" s="742" t="s">
        <v>1110</v>
      </c>
      <c r="O356" s="742" t="s">
        <v>1505</v>
      </c>
      <c r="P356" s="742" t="s">
        <v>1516</v>
      </c>
    </row>
    <row r="357" spans="13:16" ht="24">
      <c r="M357" s="742" t="s">
        <v>1164</v>
      </c>
      <c r="N357" s="742" t="s">
        <v>1110</v>
      </c>
      <c r="O357" s="742" t="s">
        <v>1505</v>
      </c>
      <c r="P357" s="742" t="s">
        <v>1517</v>
      </c>
    </row>
    <row r="358" spans="13:16" ht="24">
      <c r="M358" s="742" t="s">
        <v>1164</v>
      </c>
      <c r="N358" s="742" t="s">
        <v>1110</v>
      </c>
      <c r="O358" s="742" t="s">
        <v>1505</v>
      </c>
      <c r="P358" s="742" t="s">
        <v>1518</v>
      </c>
    </row>
    <row r="359" spans="13:16">
      <c r="M359" s="742" t="s">
        <v>1201</v>
      </c>
      <c r="N359" s="742" t="s">
        <v>1145</v>
      </c>
      <c r="O359" s="742" t="s">
        <v>1146</v>
      </c>
      <c r="P359" s="742" t="s">
        <v>1169</v>
      </c>
    </row>
    <row r="360" spans="13:16">
      <c r="M360" s="742" t="s">
        <v>1201</v>
      </c>
      <c r="N360" s="742" t="s">
        <v>1145</v>
      </c>
      <c r="O360" s="742" t="s">
        <v>1146</v>
      </c>
      <c r="P360" s="742" t="s">
        <v>1171</v>
      </c>
    </row>
    <row r="361" spans="13:16">
      <c r="M361" s="742" t="s">
        <v>1201</v>
      </c>
      <c r="N361" s="742" t="s">
        <v>1145</v>
      </c>
      <c r="O361" s="742" t="s">
        <v>1146</v>
      </c>
      <c r="P361" s="742" t="s">
        <v>1519</v>
      </c>
    </row>
    <row r="362" spans="13:16">
      <c r="M362" s="742" t="s">
        <v>1201</v>
      </c>
      <c r="N362" s="742" t="s">
        <v>1110</v>
      </c>
      <c r="O362" s="742" t="s">
        <v>1173</v>
      </c>
      <c r="P362" s="742" t="s">
        <v>1174</v>
      </c>
    </row>
    <row r="363" spans="13:16">
      <c r="M363" s="742" t="s">
        <v>1201</v>
      </c>
      <c r="N363" s="742" t="s">
        <v>1110</v>
      </c>
      <c r="O363" s="742" t="s">
        <v>1175</v>
      </c>
      <c r="P363" s="742" t="s">
        <v>1176</v>
      </c>
    </row>
    <row r="364" spans="13:16">
      <c r="M364" s="742" t="s">
        <v>1201</v>
      </c>
      <c r="N364" s="742" t="s">
        <v>1110</v>
      </c>
      <c r="O364" s="742" t="s">
        <v>1178</v>
      </c>
      <c r="P364" s="742" t="s">
        <v>1179</v>
      </c>
    </row>
    <row r="365" spans="13:16">
      <c r="M365" s="742" t="s">
        <v>1201</v>
      </c>
      <c r="N365" s="742" t="s">
        <v>1110</v>
      </c>
      <c r="O365" s="742" t="s">
        <v>1178</v>
      </c>
      <c r="P365" s="742" t="s">
        <v>1181</v>
      </c>
    </row>
    <row r="366" spans="13:16">
      <c r="M366" s="742" t="s">
        <v>1201</v>
      </c>
      <c r="N366" s="742" t="s">
        <v>1110</v>
      </c>
      <c r="O366" s="742" t="s">
        <v>1178</v>
      </c>
      <c r="P366" s="742" t="s">
        <v>1183</v>
      </c>
    </row>
    <row r="367" spans="13:16">
      <c r="M367" s="742" t="s">
        <v>1201</v>
      </c>
      <c r="N367" s="742" t="s">
        <v>1110</v>
      </c>
      <c r="O367" s="742" t="s">
        <v>1178</v>
      </c>
      <c r="P367" s="742" t="s">
        <v>1185</v>
      </c>
    </row>
    <row r="368" spans="13:16">
      <c r="M368" s="742" t="s">
        <v>1201</v>
      </c>
      <c r="N368" s="742" t="s">
        <v>1110</v>
      </c>
      <c r="O368" s="742" t="s">
        <v>1178</v>
      </c>
      <c r="P368" s="742" t="s">
        <v>1187</v>
      </c>
    </row>
    <row r="369" spans="13:16">
      <c r="M369" s="742" t="s">
        <v>1201</v>
      </c>
      <c r="N369" s="742" t="s">
        <v>1110</v>
      </c>
      <c r="O369" s="742" t="s">
        <v>1178</v>
      </c>
      <c r="P369" s="742" t="s">
        <v>1189</v>
      </c>
    </row>
    <row r="370" spans="13:16">
      <c r="M370" s="742" t="s">
        <v>1201</v>
      </c>
      <c r="N370" s="742" t="s">
        <v>1110</v>
      </c>
      <c r="O370" s="742" t="s">
        <v>1178</v>
      </c>
      <c r="P370" s="742" t="s">
        <v>1193</v>
      </c>
    </row>
    <row r="371" spans="13:16">
      <c r="M371" s="742" t="s">
        <v>1201</v>
      </c>
      <c r="N371" s="742" t="s">
        <v>1110</v>
      </c>
      <c r="O371" s="742" t="s">
        <v>1178</v>
      </c>
      <c r="P371" s="742" t="s">
        <v>1195</v>
      </c>
    </row>
    <row r="372" spans="13:16">
      <c r="M372" s="742" t="s">
        <v>1201</v>
      </c>
      <c r="N372" s="742" t="s">
        <v>1110</v>
      </c>
      <c r="O372" s="742" t="s">
        <v>1178</v>
      </c>
      <c r="P372" s="742" t="s">
        <v>1197</v>
      </c>
    </row>
    <row r="373" spans="13:16">
      <c r="M373" s="742" t="s">
        <v>1201</v>
      </c>
      <c r="N373" s="742" t="s">
        <v>1110</v>
      </c>
      <c r="O373" s="742" t="s">
        <v>1178</v>
      </c>
      <c r="P373" s="742" t="s">
        <v>1198</v>
      </c>
    </row>
    <row r="374" spans="13:16">
      <c r="M374" s="742" t="s">
        <v>1201</v>
      </c>
      <c r="N374" s="742" t="s">
        <v>1110</v>
      </c>
      <c r="O374" s="742" t="s">
        <v>1178</v>
      </c>
      <c r="P374" s="742" t="s">
        <v>1200</v>
      </c>
    </row>
    <row r="375" spans="13:16">
      <c r="M375" s="742" t="s">
        <v>1201</v>
      </c>
      <c r="N375" s="742" t="s">
        <v>1110</v>
      </c>
      <c r="O375" s="742" t="s">
        <v>1178</v>
      </c>
      <c r="P375" s="742" t="s">
        <v>1202</v>
      </c>
    </row>
    <row r="376" spans="13:16">
      <c r="M376" s="742" t="s">
        <v>1201</v>
      </c>
      <c r="N376" s="742" t="s">
        <v>1110</v>
      </c>
      <c r="O376" s="742" t="s">
        <v>1178</v>
      </c>
      <c r="P376" s="742" t="s">
        <v>1204</v>
      </c>
    </row>
    <row r="377" spans="13:16">
      <c r="M377" s="742" t="s">
        <v>1201</v>
      </c>
      <c r="N377" s="742" t="s">
        <v>1110</v>
      </c>
      <c r="O377" s="742" t="s">
        <v>1178</v>
      </c>
      <c r="P377" s="742" t="s">
        <v>1206</v>
      </c>
    </row>
    <row r="378" spans="13:16">
      <c r="M378" s="742" t="s">
        <v>1201</v>
      </c>
      <c r="N378" s="742" t="s">
        <v>1110</v>
      </c>
      <c r="O378" s="742" t="s">
        <v>1178</v>
      </c>
      <c r="P378" s="742" t="s">
        <v>1207</v>
      </c>
    </row>
    <row r="379" spans="13:16">
      <c r="M379" s="742" t="s">
        <v>1201</v>
      </c>
      <c r="N379" s="742" t="s">
        <v>1110</v>
      </c>
      <c r="O379" s="742" t="s">
        <v>1178</v>
      </c>
      <c r="P379" s="742" t="s">
        <v>1208</v>
      </c>
    </row>
    <row r="380" spans="13:16">
      <c r="M380" s="742" t="s">
        <v>1201</v>
      </c>
      <c r="N380" s="742" t="s">
        <v>1110</v>
      </c>
      <c r="O380" s="742" t="s">
        <v>1178</v>
      </c>
      <c r="P380" s="742" t="s">
        <v>1209</v>
      </c>
    </row>
    <row r="381" spans="13:16">
      <c r="M381" s="742" t="s">
        <v>1201</v>
      </c>
      <c r="N381" s="742" t="s">
        <v>1110</v>
      </c>
      <c r="O381" s="742" t="s">
        <v>1178</v>
      </c>
      <c r="P381" s="742" t="s">
        <v>1210</v>
      </c>
    </row>
    <row r="382" spans="13:16">
      <c r="M382" s="742" t="s">
        <v>1201</v>
      </c>
      <c r="N382" s="742" t="s">
        <v>1110</v>
      </c>
      <c r="O382" s="742" t="s">
        <v>1178</v>
      </c>
      <c r="P382" s="742" t="s">
        <v>1520</v>
      </c>
    </row>
    <row r="383" spans="13:16">
      <c r="M383" s="742" t="s">
        <v>1201</v>
      </c>
      <c r="N383" s="742" t="s">
        <v>1110</v>
      </c>
      <c r="O383" s="742" t="s">
        <v>1178</v>
      </c>
      <c r="P383" s="742" t="s">
        <v>1214</v>
      </c>
    </row>
    <row r="384" spans="13:16">
      <c r="M384" s="742" t="s">
        <v>1201</v>
      </c>
      <c r="N384" s="742" t="s">
        <v>1110</v>
      </c>
      <c r="O384" s="742" t="s">
        <v>1178</v>
      </c>
      <c r="P384" s="742" t="s">
        <v>1216</v>
      </c>
    </row>
    <row r="385" spans="13:16">
      <c r="M385" s="742" t="s">
        <v>1201</v>
      </c>
      <c r="N385" s="742" t="s">
        <v>1110</v>
      </c>
      <c r="O385" s="742" t="s">
        <v>1178</v>
      </c>
      <c r="P385" s="742" t="s">
        <v>1218</v>
      </c>
    </row>
    <row r="386" spans="13:16">
      <c r="M386" s="742" t="s">
        <v>1201</v>
      </c>
      <c r="N386" s="742" t="s">
        <v>1110</v>
      </c>
      <c r="O386" s="742" t="s">
        <v>1178</v>
      </c>
      <c r="P386" s="742" t="s">
        <v>1219</v>
      </c>
    </row>
    <row r="387" spans="13:16">
      <c r="M387" s="742" t="s">
        <v>1201</v>
      </c>
      <c r="N387" s="742" t="s">
        <v>1110</v>
      </c>
      <c r="O387" s="742" t="s">
        <v>1178</v>
      </c>
      <c r="P387" s="742" t="s">
        <v>1220</v>
      </c>
    </row>
    <row r="388" spans="13:16">
      <c r="M388" s="742" t="s">
        <v>1201</v>
      </c>
      <c r="N388" s="742" t="s">
        <v>1110</v>
      </c>
      <c r="O388" s="742" t="s">
        <v>1178</v>
      </c>
      <c r="P388" s="742" t="s">
        <v>1222</v>
      </c>
    </row>
    <row r="389" spans="13:16">
      <c r="M389" s="742" t="s">
        <v>1201</v>
      </c>
      <c r="N389" s="742" t="s">
        <v>1110</v>
      </c>
      <c r="O389" s="742" t="s">
        <v>1178</v>
      </c>
      <c r="P389" s="742" t="s">
        <v>1223</v>
      </c>
    </row>
    <row r="390" spans="13:16">
      <c r="M390" s="742" t="s">
        <v>1201</v>
      </c>
      <c r="N390" s="742" t="s">
        <v>1110</v>
      </c>
      <c r="O390" s="742" t="s">
        <v>1178</v>
      </c>
      <c r="P390" s="742" t="s">
        <v>1225</v>
      </c>
    </row>
    <row r="391" spans="13:16">
      <c r="M391" s="742" t="s">
        <v>1201</v>
      </c>
      <c r="N391" s="742" t="s">
        <v>1110</v>
      </c>
      <c r="O391" s="742" t="s">
        <v>1178</v>
      </c>
      <c r="P391" s="742" t="s">
        <v>1226</v>
      </c>
    </row>
    <row r="392" spans="13:16">
      <c r="M392" s="742" t="s">
        <v>1201</v>
      </c>
      <c r="N392" s="742" t="s">
        <v>1110</v>
      </c>
      <c r="O392" s="742" t="s">
        <v>1178</v>
      </c>
      <c r="P392" s="742" t="s">
        <v>1227</v>
      </c>
    </row>
    <row r="393" spans="13:16">
      <c r="M393" s="742" t="s">
        <v>1201</v>
      </c>
      <c r="N393" s="742" t="s">
        <v>1110</v>
      </c>
      <c r="O393" s="742" t="s">
        <v>1178</v>
      </c>
      <c r="P393" s="742" t="s">
        <v>1228</v>
      </c>
    </row>
    <row r="394" spans="13:16">
      <c r="M394" s="742" t="s">
        <v>1201</v>
      </c>
      <c r="N394" s="742" t="s">
        <v>1110</v>
      </c>
      <c r="O394" s="742" t="s">
        <v>1178</v>
      </c>
      <c r="P394" s="742" t="s">
        <v>1229</v>
      </c>
    </row>
    <row r="395" spans="13:16">
      <c r="M395" s="742" t="s">
        <v>1201</v>
      </c>
      <c r="N395" s="742" t="s">
        <v>1110</v>
      </c>
      <c r="O395" s="742" t="s">
        <v>1178</v>
      </c>
      <c r="P395" s="742" t="s">
        <v>1230</v>
      </c>
    </row>
    <row r="396" spans="13:16">
      <c r="M396" s="742" t="s">
        <v>1201</v>
      </c>
      <c r="N396" s="742" t="s">
        <v>1110</v>
      </c>
      <c r="O396" s="742" t="s">
        <v>1178</v>
      </c>
      <c r="P396" s="742" t="s">
        <v>1231</v>
      </c>
    </row>
    <row r="397" spans="13:16">
      <c r="M397" s="742" t="s">
        <v>1201</v>
      </c>
      <c r="N397" s="742" t="s">
        <v>1110</v>
      </c>
      <c r="O397" s="742" t="s">
        <v>1178</v>
      </c>
      <c r="P397" s="742" t="s">
        <v>1232</v>
      </c>
    </row>
    <row r="398" spans="13:16">
      <c r="M398" s="742" t="s">
        <v>1201</v>
      </c>
      <c r="N398" s="742" t="s">
        <v>1110</v>
      </c>
      <c r="O398" s="742" t="s">
        <v>1178</v>
      </c>
      <c r="P398" s="742" t="s">
        <v>1233</v>
      </c>
    </row>
    <row r="399" spans="13:16">
      <c r="M399" s="742" t="s">
        <v>1201</v>
      </c>
      <c r="N399" s="742" t="s">
        <v>1110</v>
      </c>
      <c r="O399" s="742" t="s">
        <v>1178</v>
      </c>
      <c r="P399" s="742" t="s">
        <v>1234</v>
      </c>
    </row>
    <row r="400" spans="13:16">
      <c r="M400" s="742" t="s">
        <v>1201</v>
      </c>
      <c r="N400" s="742" t="s">
        <v>1110</v>
      </c>
      <c r="O400" s="742" t="s">
        <v>1178</v>
      </c>
      <c r="P400" s="742" t="s">
        <v>1235</v>
      </c>
    </row>
    <row r="401" spans="13:16">
      <c r="M401" s="742" t="s">
        <v>1201</v>
      </c>
      <c r="N401" s="742" t="s">
        <v>1110</v>
      </c>
      <c r="O401" s="742" t="s">
        <v>1178</v>
      </c>
      <c r="P401" s="742" t="s">
        <v>1236</v>
      </c>
    </row>
    <row r="402" spans="13:16">
      <c r="M402" s="742" t="s">
        <v>1201</v>
      </c>
      <c r="N402" s="742" t="s">
        <v>1110</v>
      </c>
      <c r="O402" s="742" t="s">
        <v>1178</v>
      </c>
      <c r="P402" s="742" t="s">
        <v>1237</v>
      </c>
    </row>
    <row r="403" spans="13:16">
      <c r="M403" s="742" t="s">
        <v>1201</v>
      </c>
      <c r="N403" s="742" t="s">
        <v>1110</v>
      </c>
      <c r="O403" s="742" t="s">
        <v>1178</v>
      </c>
      <c r="P403" s="742" t="s">
        <v>1521</v>
      </c>
    </row>
    <row r="404" spans="13:16">
      <c r="M404" s="742" t="s">
        <v>1201</v>
      </c>
      <c r="N404" s="742" t="s">
        <v>1110</v>
      </c>
      <c r="O404" s="742" t="s">
        <v>1178</v>
      </c>
      <c r="P404" s="742" t="s">
        <v>1239</v>
      </c>
    </row>
    <row r="405" spans="13:16">
      <c r="M405" s="742" t="s">
        <v>1201</v>
      </c>
      <c r="N405" s="742" t="s">
        <v>1110</v>
      </c>
      <c r="O405" s="742" t="s">
        <v>1178</v>
      </c>
      <c r="P405" s="742" t="s">
        <v>1240</v>
      </c>
    </row>
    <row r="406" spans="13:16">
      <c r="M406" s="742" t="s">
        <v>1201</v>
      </c>
      <c r="N406" s="742" t="s">
        <v>1110</v>
      </c>
      <c r="O406" s="742" t="s">
        <v>1178</v>
      </c>
      <c r="P406" s="742" t="s">
        <v>1241</v>
      </c>
    </row>
    <row r="407" spans="13:16">
      <c r="M407" s="742" t="s">
        <v>1201</v>
      </c>
      <c r="N407" s="742" t="s">
        <v>1110</v>
      </c>
      <c r="O407" s="742" t="s">
        <v>1178</v>
      </c>
      <c r="P407" s="742" t="s">
        <v>1242</v>
      </c>
    </row>
    <row r="408" spans="13:16">
      <c r="M408" s="742" t="s">
        <v>1201</v>
      </c>
      <c r="N408" s="742" t="s">
        <v>1110</v>
      </c>
      <c r="O408" s="742" t="s">
        <v>1522</v>
      </c>
      <c r="P408" s="742" t="s">
        <v>1523</v>
      </c>
    </row>
    <row r="409" spans="13:16">
      <c r="M409" s="742" t="s">
        <v>1201</v>
      </c>
      <c r="N409" s="742" t="s">
        <v>1110</v>
      </c>
      <c r="O409" s="742" t="s">
        <v>1243</v>
      </c>
      <c r="P409" s="742" t="s">
        <v>1244</v>
      </c>
    </row>
    <row r="410" spans="13:16">
      <c r="M410" s="742" t="s">
        <v>1201</v>
      </c>
      <c r="N410" s="742" t="s">
        <v>1110</v>
      </c>
      <c r="O410" s="742" t="s">
        <v>1243</v>
      </c>
      <c r="P410" s="742" t="s">
        <v>1245</v>
      </c>
    </row>
    <row r="411" spans="13:16">
      <c r="M411" s="742" t="s">
        <v>1201</v>
      </c>
      <c r="N411" s="742" t="s">
        <v>1110</v>
      </c>
      <c r="O411" s="742" t="s">
        <v>1243</v>
      </c>
      <c r="P411" s="742" t="s">
        <v>1246</v>
      </c>
    </row>
    <row r="412" spans="13:16">
      <c r="M412" s="742" t="s">
        <v>1201</v>
      </c>
      <c r="N412" s="742" t="s">
        <v>1110</v>
      </c>
      <c r="O412" s="742" t="s">
        <v>1243</v>
      </c>
      <c r="P412" s="742" t="s">
        <v>1247</v>
      </c>
    </row>
    <row r="413" spans="13:16">
      <c r="M413" s="742" t="s">
        <v>1201</v>
      </c>
      <c r="N413" s="742" t="s">
        <v>1110</v>
      </c>
      <c r="O413" s="742" t="s">
        <v>1243</v>
      </c>
      <c r="P413" s="742" t="s">
        <v>1248</v>
      </c>
    </row>
    <row r="414" spans="13:16">
      <c r="M414" s="742" t="s">
        <v>1201</v>
      </c>
      <c r="N414" s="742" t="s">
        <v>1110</v>
      </c>
      <c r="O414" s="742" t="s">
        <v>1243</v>
      </c>
      <c r="P414" s="742" t="s">
        <v>1249</v>
      </c>
    </row>
    <row r="415" spans="13:16">
      <c r="M415" s="742" t="s">
        <v>1201</v>
      </c>
      <c r="N415" s="742" t="s">
        <v>1110</v>
      </c>
      <c r="O415" s="742" t="s">
        <v>1243</v>
      </c>
      <c r="P415" s="742" t="s">
        <v>1250</v>
      </c>
    </row>
    <row r="416" spans="13:16">
      <c r="M416" s="742" t="s">
        <v>1201</v>
      </c>
      <c r="N416" s="742" t="s">
        <v>1110</v>
      </c>
      <c r="O416" s="742" t="s">
        <v>1243</v>
      </c>
      <c r="P416" s="742" t="s">
        <v>1251</v>
      </c>
    </row>
    <row r="417" spans="13:16">
      <c r="M417" s="742" t="s">
        <v>1201</v>
      </c>
      <c r="N417" s="742" t="s">
        <v>1110</v>
      </c>
      <c r="O417" s="742" t="s">
        <v>1252</v>
      </c>
      <c r="P417" s="742" t="s">
        <v>1253</v>
      </c>
    </row>
    <row r="418" spans="13:16">
      <c r="M418" s="742" t="s">
        <v>1201</v>
      </c>
      <c r="N418" s="742" t="s">
        <v>1110</v>
      </c>
      <c r="O418" s="742" t="s">
        <v>1252</v>
      </c>
      <c r="P418" s="742" t="s">
        <v>1254</v>
      </c>
    </row>
    <row r="419" spans="13:16">
      <c r="M419" s="742" t="s">
        <v>1201</v>
      </c>
      <c r="N419" s="742" t="s">
        <v>1110</v>
      </c>
      <c r="O419" s="742" t="s">
        <v>1252</v>
      </c>
      <c r="P419" s="742" t="s">
        <v>1255</v>
      </c>
    </row>
    <row r="420" spans="13:16">
      <c r="M420" s="742" t="s">
        <v>1201</v>
      </c>
      <c r="N420" s="742" t="s">
        <v>1110</v>
      </c>
      <c r="O420" s="742" t="s">
        <v>1252</v>
      </c>
      <c r="P420" s="742" t="s">
        <v>1256</v>
      </c>
    </row>
    <row r="421" spans="13:16">
      <c r="M421" s="742" t="s">
        <v>1201</v>
      </c>
      <c r="N421" s="742" t="s">
        <v>1110</v>
      </c>
      <c r="O421" s="742" t="s">
        <v>1252</v>
      </c>
      <c r="P421" s="742" t="s">
        <v>1257</v>
      </c>
    </row>
    <row r="422" spans="13:16">
      <c r="M422" s="742" t="s">
        <v>1201</v>
      </c>
      <c r="N422" s="742" t="s">
        <v>1110</v>
      </c>
      <c r="O422" s="742" t="s">
        <v>1252</v>
      </c>
      <c r="P422" s="742" t="s">
        <v>1258</v>
      </c>
    </row>
    <row r="423" spans="13:16">
      <c r="M423" s="742" t="s">
        <v>1201</v>
      </c>
      <c r="N423" s="742" t="s">
        <v>1110</v>
      </c>
      <c r="O423" s="742" t="s">
        <v>1252</v>
      </c>
      <c r="P423" s="742" t="s">
        <v>1259</v>
      </c>
    </row>
    <row r="424" spans="13:16">
      <c r="M424" s="742" t="s">
        <v>1201</v>
      </c>
      <c r="N424" s="742" t="s">
        <v>1110</v>
      </c>
      <c r="O424" s="742" t="s">
        <v>1260</v>
      </c>
      <c r="P424" s="742" t="s">
        <v>1261</v>
      </c>
    </row>
    <row r="425" spans="13:16">
      <c r="M425" s="742" t="s">
        <v>1201</v>
      </c>
      <c r="N425" s="742" t="s">
        <v>1110</v>
      </c>
      <c r="O425" s="742" t="s">
        <v>1260</v>
      </c>
      <c r="P425" s="742" t="s">
        <v>1262</v>
      </c>
    </row>
    <row r="426" spans="13:16">
      <c r="M426" s="742" t="s">
        <v>1201</v>
      </c>
      <c r="N426" s="742" t="s">
        <v>1110</v>
      </c>
      <c r="O426" s="742" t="s">
        <v>1260</v>
      </c>
      <c r="P426" s="742" t="s">
        <v>1263</v>
      </c>
    </row>
    <row r="427" spans="13:16">
      <c r="M427" s="742" t="s">
        <v>1201</v>
      </c>
      <c r="N427" s="742" t="s">
        <v>1110</v>
      </c>
      <c r="O427" s="742" t="s">
        <v>1260</v>
      </c>
      <c r="P427" s="742" t="s">
        <v>1264</v>
      </c>
    </row>
    <row r="428" spans="13:16">
      <c r="M428" s="742" t="s">
        <v>1201</v>
      </c>
      <c r="N428" s="742" t="s">
        <v>1110</v>
      </c>
      <c r="O428" s="742" t="s">
        <v>1260</v>
      </c>
      <c r="P428" s="742" t="s">
        <v>1265</v>
      </c>
    </row>
    <row r="429" spans="13:16">
      <c r="M429" s="742" t="s">
        <v>1201</v>
      </c>
      <c r="N429" s="742" t="s">
        <v>1110</v>
      </c>
      <c r="O429" s="742" t="s">
        <v>1524</v>
      </c>
      <c r="P429" s="742" t="s">
        <v>1525</v>
      </c>
    </row>
    <row r="430" spans="13:16">
      <c r="M430" s="742" t="s">
        <v>1201</v>
      </c>
      <c r="N430" s="742" t="s">
        <v>1110</v>
      </c>
      <c r="O430" s="742" t="s">
        <v>1526</v>
      </c>
      <c r="P430" s="742" t="s">
        <v>1527</v>
      </c>
    </row>
    <row r="431" spans="13:16">
      <c r="M431" s="742" t="s">
        <v>1201</v>
      </c>
      <c r="N431" s="742" t="s">
        <v>1110</v>
      </c>
      <c r="O431" s="742" t="s">
        <v>1526</v>
      </c>
      <c r="P431" s="742" t="s">
        <v>1528</v>
      </c>
    </row>
    <row r="432" spans="13:16" ht="24">
      <c r="M432" s="742" t="s">
        <v>1201</v>
      </c>
      <c r="N432" s="742" t="s">
        <v>1110</v>
      </c>
      <c r="O432" s="742" t="s">
        <v>1529</v>
      </c>
      <c r="P432" s="742" t="s">
        <v>1530</v>
      </c>
    </row>
    <row r="433" spans="13:16" ht="24">
      <c r="M433" s="742" t="s">
        <v>1201</v>
      </c>
      <c r="N433" s="742" t="s">
        <v>1110</v>
      </c>
      <c r="O433" s="742" t="s">
        <v>1529</v>
      </c>
      <c r="P433" s="742" t="s">
        <v>1531</v>
      </c>
    </row>
    <row r="434" spans="13:16" ht="24">
      <c r="M434" s="742" t="s">
        <v>1201</v>
      </c>
      <c r="N434" s="742" t="s">
        <v>1110</v>
      </c>
      <c r="O434" s="742" t="s">
        <v>1529</v>
      </c>
      <c r="P434" s="742" t="s">
        <v>1532</v>
      </c>
    </row>
    <row r="435" spans="13:16" ht="24">
      <c r="M435" s="742" t="s">
        <v>1201</v>
      </c>
      <c r="N435" s="742" t="s">
        <v>1110</v>
      </c>
      <c r="O435" s="742" t="s">
        <v>1529</v>
      </c>
      <c r="P435" s="742" t="s">
        <v>1533</v>
      </c>
    </row>
    <row r="436" spans="13:16">
      <c r="M436" s="742" t="s">
        <v>1201</v>
      </c>
      <c r="N436" s="742" t="s">
        <v>1110</v>
      </c>
      <c r="O436" s="742" t="s">
        <v>1266</v>
      </c>
      <c r="P436" s="742" t="s">
        <v>1267</v>
      </c>
    </row>
    <row r="437" spans="13:16">
      <c r="M437" s="742" t="s">
        <v>1201</v>
      </c>
      <c r="N437" s="742" t="s">
        <v>1110</v>
      </c>
      <c r="O437" s="742" t="s">
        <v>1268</v>
      </c>
      <c r="P437" s="742" t="s">
        <v>1269</v>
      </c>
    </row>
    <row r="438" spans="13:16">
      <c r="M438" s="742" t="s">
        <v>1201</v>
      </c>
      <c r="N438" s="742" t="s">
        <v>1110</v>
      </c>
      <c r="O438" s="742" t="s">
        <v>1268</v>
      </c>
      <c r="P438" s="742" t="s">
        <v>1534</v>
      </c>
    </row>
    <row r="439" spans="13:16">
      <c r="M439" s="742" t="s">
        <v>1201</v>
      </c>
      <c r="N439" s="742" t="s">
        <v>1110</v>
      </c>
      <c r="O439" s="742" t="s">
        <v>1268</v>
      </c>
      <c r="P439" s="742" t="s">
        <v>1535</v>
      </c>
    </row>
    <row r="440" spans="13:16">
      <c r="M440" s="742" t="s">
        <v>1201</v>
      </c>
      <c r="N440" s="742" t="s">
        <v>1110</v>
      </c>
      <c r="O440" s="742" t="s">
        <v>1268</v>
      </c>
      <c r="P440" s="742" t="s">
        <v>1536</v>
      </c>
    </row>
    <row r="441" spans="13:16">
      <c r="M441" s="742" t="s">
        <v>1201</v>
      </c>
      <c r="N441" s="742" t="s">
        <v>1110</v>
      </c>
      <c r="O441" s="742" t="s">
        <v>1270</v>
      </c>
      <c r="P441" s="742" t="s">
        <v>1271</v>
      </c>
    </row>
    <row r="442" spans="13:16">
      <c r="M442" s="742" t="s">
        <v>1201</v>
      </c>
      <c r="N442" s="742" t="s">
        <v>1110</v>
      </c>
      <c r="O442" s="742" t="s">
        <v>1537</v>
      </c>
      <c r="P442" s="742" t="s">
        <v>1273</v>
      </c>
    </row>
    <row r="443" spans="13:16">
      <c r="M443" s="742" t="s">
        <v>1196</v>
      </c>
      <c r="N443" s="742" t="s">
        <v>1110</v>
      </c>
      <c r="O443" s="742" t="s">
        <v>1111</v>
      </c>
      <c r="P443" s="742" t="s">
        <v>1418</v>
      </c>
    </row>
    <row r="444" spans="13:16">
      <c r="M444" s="742" t="s">
        <v>1196</v>
      </c>
      <c r="N444" s="742" t="s">
        <v>1110</v>
      </c>
      <c r="O444" s="742" t="s">
        <v>1111</v>
      </c>
      <c r="P444" s="742" t="s">
        <v>1125</v>
      </c>
    </row>
    <row r="445" spans="13:16">
      <c r="M445" s="742" t="s">
        <v>1196</v>
      </c>
      <c r="N445" s="742" t="s">
        <v>1110</v>
      </c>
      <c r="O445" s="742" t="s">
        <v>1111</v>
      </c>
      <c r="P445" s="742" t="s">
        <v>1154</v>
      </c>
    </row>
    <row r="446" spans="13:16">
      <c r="M446" s="742" t="s">
        <v>1196</v>
      </c>
      <c r="N446" s="742" t="s">
        <v>1110</v>
      </c>
      <c r="O446" s="742" t="s">
        <v>1111</v>
      </c>
      <c r="P446" s="742" t="s">
        <v>1538</v>
      </c>
    </row>
    <row r="447" spans="13:16">
      <c r="M447" s="742" t="s">
        <v>1196</v>
      </c>
      <c r="N447" s="742" t="s">
        <v>1110</v>
      </c>
      <c r="O447" s="742" t="s">
        <v>1111</v>
      </c>
      <c r="P447" s="742" t="s">
        <v>1114</v>
      </c>
    </row>
    <row r="448" spans="13:16">
      <c r="M448" s="742" t="s">
        <v>1196</v>
      </c>
      <c r="N448" s="742" t="s">
        <v>1110</v>
      </c>
      <c r="O448" s="742" t="s">
        <v>1298</v>
      </c>
      <c r="P448" s="742" t="s">
        <v>1539</v>
      </c>
    </row>
    <row r="449" spans="13:16">
      <c r="M449" s="742" t="s">
        <v>1196</v>
      </c>
      <c r="N449" s="742" t="s">
        <v>1110</v>
      </c>
      <c r="O449" s="742" t="s">
        <v>1157</v>
      </c>
      <c r="P449" s="742" t="s">
        <v>1540</v>
      </c>
    </row>
    <row r="450" spans="13:16">
      <c r="M450" s="742" t="s">
        <v>1196</v>
      </c>
      <c r="N450" s="742" t="s">
        <v>1110</v>
      </c>
      <c r="O450" s="742" t="s">
        <v>1157</v>
      </c>
      <c r="P450" s="742" t="s">
        <v>1158</v>
      </c>
    </row>
    <row r="451" spans="13:16">
      <c r="M451" s="742" t="s">
        <v>1196</v>
      </c>
      <c r="N451" s="742" t="s">
        <v>1110</v>
      </c>
      <c r="O451" s="742" t="s">
        <v>1116</v>
      </c>
      <c r="P451" s="742" t="s">
        <v>1541</v>
      </c>
    </row>
    <row r="452" spans="13:16" ht="24">
      <c r="M452" s="742" t="s">
        <v>1196</v>
      </c>
      <c r="N452" s="742" t="s">
        <v>1110</v>
      </c>
      <c r="O452" s="742" t="s">
        <v>1128</v>
      </c>
      <c r="P452" s="742" t="s">
        <v>1129</v>
      </c>
    </row>
    <row r="453" spans="13:16">
      <c r="M453" s="742" t="s">
        <v>1196</v>
      </c>
      <c r="N453" s="742" t="s">
        <v>1110</v>
      </c>
      <c r="O453" s="742" t="s">
        <v>1121</v>
      </c>
      <c r="P453" s="742" t="s">
        <v>1133</v>
      </c>
    </row>
    <row r="454" spans="13:16" ht="24">
      <c r="M454" s="742" t="s">
        <v>1196</v>
      </c>
      <c r="N454" s="742" t="s">
        <v>1110</v>
      </c>
      <c r="O454" s="742" t="s">
        <v>1121</v>
      </c>
      <c r="P454" s="742" t="s">
        <v>1136</v>
      </c>
    </row>
    <row r="455" spans="13:16">
      <c r="M455" s="742" t="s">
        <v>1196</v>
      </c>
      <c r="N455" s="742" t="s">
        <v>1110</v>
      </c>
      <c r="O455" s="742" t="s">
        <v>1542</v>
      </c>
      <c r="P455" s="742" t="s">
        <v>1543</v>
      </c>
    </row>
    <row r="456" spans="13:16">
      <c r="M456" s="742" t="s">
        <v>1180</v>
      </c>
      <c r="N456" s="742" t="s">
        <v>1110</v>
      </c>
      <c r="O456" s="742" t="s">
        <v>1544</v>
      </c>
      <c r="P456" s="742" t="s">
        <v>1545</v>
      </c>
    </row>
    <row r="457" spans="13:16">
      <c r="M457" s="742" t="s">
        <v>1180</v>
      </c>
      <c r="N457" s="742" t="s">
        <v>1110</v>
      </c>
      <c r="O457" s="742" t="s">
        <v>1354</v>
      </c>
      <c r="P457" s="742" t="s">
        <v>1421</v>
      </c>
    </row>
    <row r="458" spans="13:16">
      <c r="M458" s="742" t="s">
        <v>1546</v>
      </c>
      <c r="N458" s="742" t="s">
        <v>1145</v>
      </c>
      <c r="O458" s="742" t="s">
        <v>1146</v>
      </c>
      <c r="P458" s="742" t="s">
        <v>1547</v>
      </c>
    </row>
    <row r="459" spans="13:16">
      <c r="M459" s="742" t="s">
        <v>1546</v>
      </c>
      <c r="N459" s="742" t="s">
        <v>1145</v>
      </c>
      <c r="O459" s="742" t="s">
        <v>1146</v>
      </c>
      <c r="P459" s="742" t="s">
        <v>1548</v>
      </c>
    </row>
    <row r="460" spans="13:16">
      <c r="M460" s="742" t="s">
        <v>1546</v>
      </c>
      <c r="N460" s="742" t="s">
        <v>1145</v>
      </c>
      <c r="O460" s="742" t="s">
        <v>1146</v>
      </c>
      <c r="P460" s="742" t="s">
        <v>1549</v>
      </c>
    </row>
    <row r="461" spans="13:16">
      <c r="M461" s="742" t="s">
        <v>1546</v>
      </c>
      <c r="N461" s="742" t="s">
        <v>1145</v>
      </c>
      <c r="O461" s="742" t="s">
        <v>1146</v>
      </c>
      <c r="P461" s="742" t="s">
        <v>1550</v>
      </c>
    </row>
    <row r="462" spans="13:16">
      <c r="M462" s="742" t="s">
        <v>1546</v>
      </c>
      <c r="N462" s="742" t="s">
        <v>1145</v>
      </c>
      <c r="O462" s="742" t="s">
        <v>1146</v>
      </c>
      <c r="P462" s="742" t="s">
        <v>1551</v>
      </c>
    </row>
    <row r="463" spans="13:16">
      <c r="M463" s="742" t="s">
        <v>1546</v>
      </c>
      <c r="N463" s="742" t="s">
        <v>1145</v>
      </c>
      <c r="O463" s="742" t="s">
        <v>1146</v>
      </c>
      <c r="P463" s="742" t="s">
        <v>1552</v>
      </c>
    </row>
    <row r="464" spans="13:16">
      <c r="M464" s="742" t="s">
        <v>1546</v>
      </c>
      <c r="N464" s="742" t="s">
        <v>1110</v>
      </c>
      <c r="O464" s="742" t="s">
        <v>1329</v>
      </c>
      <c r="P464" s="742" t="s">
        <v>1553</v>
      </c>
    </row>
    <row r="465" spans="13:16">
      <c r="M465" s="742" t="s">
        <v>1546</v>
      </c>
      <c r="N465" s="742" t="s">
        <v>1110</v>
      </c>
      <c r="O465" s="742" t="s">
        <v>1329</v>
      </c>
      <c r="P465" s="742" t="s">
        <v>1554</v>
      </c>
    </row>
    <row r="466" spans="13:16">
      <c r="M466" s="742" t="s">
        <v>1546</v>
      </c>
      <c r="N466" s="742" t="s">
        <v>1110</v>
      </c>
      <c r="O466" s="742" t="s">
        <v>1555</v>
      </c>
      <c r="P466" s="742" t="s">
        <v>1556</v>
      </c>
    </row>
    <row r="467" spans="13:16">
      <c r="M467" s="742" t="s">
        <v>1546</v>
      </c>
      <c r="N467" s="742" t="s">
        <v>1110</v>
      </c>
      <c r="O467" s="742" t="s">
        <v>1555</v>
      </c>
      <c r="P467" s="742" t="s">
        <v>1557</v>
      </c>
    </row>
    <row r="468" spans="13:16">
      <c r="M468" s="742" t="s">
        <v>1546</v>
      </c>
      <c r="N468" s="742" t="s">
        <v>1110</v>
      </c>
      <c r="O468" s="742" t="s">
        <v>1555</v>
      </c>
      <c r="P468" s="742" t="s">
        <v>1558</v>
      </c>
    </row>
    <row r="469" spans="13:16">
      <c r="M469" s="742" t="s">
        <v>1546</v>
      </c>
      <c r="N469" s="742" t="s">
        <v>1110</v>
      </c>
      <c r="O469" s="742" t="s">
        <v>1555</v>
      </c>
      <c r="P469" s="742" t="s">
        <v>1559</v>
      </c>
    </row>
    <row r="470" spans="13:16">
      <c r="M470" s="742" t="s">
        <v>1546</v>
      </c>
      <c r="N470" s="742" t="s">
        <v>1110</v>
      </c>
      <c r="O470" s="742" t="s">
        <v>1555</v>
      </c>
      <c r="P470" s="742" t="s">
        <v>1560</v>
      </c>
    </row>
    <row r="471" spans="13:16">
      <c r="M471" s="742" t="s">
        <v>1546</v>
      </c>
      <c r="N471" s="742" t="s">
        <v>1110</v>
      </c>
      <c r="O471" s="742" t="s">
        <v>1555</v>
      </c>
      <c r="P471" s="742" t="s">
        <v>1561</v>
      </c>
    </row>
    <row r="472" spans="13:16">
      <c r="M472" s="742" t="s">
        <v>1546</v>
      </c>
      <c r="N472" s="742" t="s">
        <v>1110</v>
      </c>
      <c r="O472" s="742" t="s">
        <v>1555</v>
      </c>
      <c r="P472" s="742" t="s">
        <v>1562</v>
      </c>
    </row>
    <row r="473" spans="13:16">
      <c r="M473" s="742" t="s">
        <v>1546</v>
      </c>
      <c r="N473" s="742" t="s">
        <v>1110</v>
      </c>
      <c r="O473" s="742" t="s">
        <v>1555</v>
      </c>
      <c r="P473" s="742" t="s">
        <v>1563</v>
      </c>
    </row>
    <row r="474" spans="13:16">
      <c r="M474" s="742" t="s">
        <v>1546</v>
      </c>
      <c r="N474" s="742" t="s">
        <v>1110</v>
      </c>
      <c r="O474" s="742" t="s">
        <v>1555</v>
      </c>
      <c r="P474" s="742" t="s">
        <v>1564</v>
      </c>
    </row>
    <row r="475" spans="13:16">
      <c r="M475" s="742" t="s">
        <v>1546</v>
      </c>
      <c r="N475" s="742" t="s">
        <v>1110</v>
      </c>
      <c r="O475" s="742" t="s">
        <v>1555</v>
      </c>
      <c r="P475" s="742" t="s">
        <v>1565</v>
      </c>
    </row>
    <row r="476" spans="13:16">
      <c r="M476" s="742" t="s">
        <v>1546</v>
      </c>
      <c r="N476" s="742" t="s">
        <v>1110</v>
      </c>
      <c r="O476" s="742" t="s">
        <v>1555</v>
      </c>
      <c r="P476" s="742" t="s">
        <v>1566</v>
      </c>
    </row>
    <row r="477" spans="13:16">
      <c r="M477" s="742" t="s">
        <v>1546</v>
      </c>
      <c r="N477" s="742" t="s">
        <v>1110</v>
      </c>
      <c r="O477" s="742" t="s">
        <v>1555</v>
      </c>
      <c r="P477" s="742" t="s">
        <v>1567</v>
      </c>
    </row>
    <row r="478" spans="13:16">
      <c r="M478" s="742" t="s">
        <v>1546</v>
      </c>
      <c r="N478" s="742" t="s">
        <v>1110</v>
      </c>
      <c r="O478" s="742" t="s">
        <v>1555</v>
      </c>
      <c r="P478" s="742" t="s">
        <v>1568</v>
      </c>
    </row>
    <row r="479" spans="13:16">
      <c r="M479" s="742" t="s">
        <v>1546</v>
      </c>
      <c r="N479" s="742" t="s">
        <v>1110</v>
      </c>
      <c r="O479" s="742" t="s">
        <v>1555</v>
      </c>
      <c r="P479" s="742" t="s">
        <v>1569</v>
      </c>
    </row>
    <row r="480" spans="13:16">
      <c r="M480" s="742" t="s">
        <v>1546</v>
      </c>
      <c r="N480" s="742" t="s">
        <v>1110</v>
      </c>
      <c r="O480" s="742" t="s">
        <v>1555</v>
      </c>
      <c r="P480" s="742" t="s">
        <v>1570</v>
      </c>
    </row>
    <row r="481" spans="13:16">
      <c r="M481" s="742" t="s">
        <v>1546</v>
      </c>
      <c r="N481" s="742" t="s">
        <v>1110</v>
      </c>
      <c r="O481" s="742" t="s">
        <v>1555</v>
      </c>
      <c r="P481" s="742" t="s">
        <v>1571</v>
      </c>
    </row>
    <row r="482" spans="13:16">
      <c r="M482" s="742" t="s">
        <v>1546</v>
      </c>
      <c r="N482" s="742" t="s">
        <v>1110</v>
      </c>
      <c r="O482" s="742" t="s">
        <v>1555</v>
      </c>
      <c r="P482" s="742" t="s">
        <v>1572</v>
      </c>
    </row>
    <row r="483" spans="13:16">
      <c r="M483" s="742" t="s">
        <v>1546</v>
      </c>
      <c r="N483" s="742" t="s">
        <v>1110</v>
      </c>
      <c r="O483" s="742" t="s">
        <v>1555</v>
      </c>
      <c r="P483" s="742" t="s">
        <v>1573</v>
      </c>
    </row>
    <row r="484" spans="13:16">
      <c r="M484" s="742" t="s">
        <v>1546</v>
      </c>
      <c r="N484" s="742" t="s">
        <v>1110</v>
      </c>
      <c r="O484" s="742" t="s">
        <v>1555</v>
      </c>
      <c r="P484" s="742" t="s">
        <v>1574</v>
      </c>
    </row>
    <row r="485" spans="13:16">
      <c r="M485" s="742" t="s">
        <v>1546</v>
      </c>
      <c r="N485" s="742" t="s">
        <v>1110</v>
      </c>
      <c r="O485" s="742" t="s">
        <v>1555</v>
      </c>
      <c r="P485" s="742" t="s">
        <v>1575</v>
      </c>
    </row>
    <row r="486" spans="13:16">
      <c r="M486" s="742" t="s">
        <v>1546</v>
      </c>
      <c r="N486" s="742" t="s">
        <v>1110</v>
      </c>
      <c r="O486" s="742" t="s">
        <v>1555</v>
      </c>
      <c r="P486" s="742" t="s">
        <v>1576</v>
      </c>
    </row>
    <row r="487" spans="13:16">
      <c r="M487" s="742" t="s">
        <v>1546</v>
      </c>
      <c r="N487" s="742" t="s">
        <v>1110</v>
      </c>
      <c r="O487" s="742" t="s">
        <v>1555</v>
      </c>
      <c r="P487" s="742" t="s">
        <v>1577</v>
      </c>
    </row>
    <row r="488" spans="13:16">
      <c r="M488" s="742" t="s">
        <v>1546</v>
      </c>
      <c r="N488" s="742" t="s">
        <v>1110</v>
      </c>
      <c r="O488" s="742" t="s">
        <v>1555</v>
      </c>
      <c r="P488" s="742" t="s">
        <v>1578</v>
      </c>
    </row>
    <row r="489" spans="13:16">
      <c r="M489" s="742" t="s">
        <v>1546</v>
      </c>
      <c r="N489" s="742" t="s">
        <v>1110</v>
      </c>
      <c r="O489" s="742" t="s">
        <v>1555</v>
      </c>
      <c r="P489" s="742" t="s">
        <v>1579</v>
      </c>
    </row>
    <row r="490" spans="13:16" ht="24">
      <c r="M490" s="742" t="s">
        <v>1546</v>
      </c>
      <c r="N490" s="742" t="s">
        <v>1110</v>
      </c>
      <c r="O490" s="742" t="s">
        <v>1580</v>
      </c>
      <c r="P490" s="742" t="s">
        <v>1581</v>
      </c>
    </row>
    <row r="491" spans="13:16" ht="24">
      <c r="M491" s="742" t="s">
        <v>1546</v>
      </c>
      <c r="N491" s="742" t="s">
        <v>1110</v>
      </c>
      <c r="O491" s="742" t="s">
        <v>1149</v>
      </c>
      <c r="P491" s="742" t="s">
        <v>1582</v>
      </c>
    </row>
    <row r="492" spans="13:16">
      <c r="M492" s="742" t="s">
        <v>1546</v>
      </c>
      <c r="N492" s="742" t="s">
        <v>1110</v>
      </c>
      <c r="O492" s="742" t="s">
        <v>1583</v>
      </c>
      <c r="P492" s="742" t="s">
        <v>1584</v>
      </c>
    </row>
    <row r="493" spans="13:16">
      <c r="M493" s="742" t="s">
        <v>1546</v>
      </c>
      <c r="N493" s="742" t="s">
        <v>1110</v>
      </c>
      <c r="O493" s="742" t="s">
        <v>1583</v>
      </c>
      <c r="P493" s="742" t="s">
        <v>1585</v>
      </c>
    </row>
    <row r="494" spans="13:16">
      <c r="M494" s="742" t="s">
        <v>1546</v>
      </c>
      <c r="N494" s="742" t="s">
        <v>1110</v>
      </c>
      <c r="O494" s="742" t="s">
        <v>1583</v>
      </c>
      <c r="P494" s="742" t="s">
        <v>1586</v>
      </c>
    </row>
    <row r="495" spans="13:16">
      <c r="M495" s="742" t="s">
        <v>1546</v>
      </c>
      <c r="N495" s="742" t="s">
        <v>1110</v>
      </c>
      <c r="O495" s="742" t="s">
        <v>1583</v>
      </c>
      <c r="P495" s="742" t="s">
        <v>1587</v>
      </c>
    </row>
    <row r="496" spans="13:16">
      <c r="M496" s="742" t="s">
        <v>1546</v>
      </c>
      <c r="N496" s="742" t="s">
        <v>1110</v>
      </c>
      <c r="O496" s="742" t="s">
        <v>1583</v>
      </c>
      <c r="P496" s="742" t="s">
        <v>1588</v>
      </c>
    </row>
    <row r="497" spans="13:16">
      <c r="M497" s="742" t="s">
        <v>1546</v>
      </c>
      <c r="N497" s="742" t="s">
        <v>1110</v>
      </c>
      <c r="O497" s="742" t="s">
        <v>1583</v>
      </c>
      <c r="P497" s="742" t="s">
        <v>1589</v>
      </c>
    </row>
    <row r="498" spans="13:16">
      <c r="M498" s="742" t="s">
        <v>1546</v>
      </c>
      <c r="N498" s="742" t="s">
        <v>1110</v>
      </c>
      <c r="O498" s="742" t="s">
        <v>1583</v>
      </c>
      <c r="P498" s="742" t="s">
        <v>1590</v>
      </c>
    </row>
    <row r="499" spans="13:16">
      <c r="M499" s="742" t="s">
        <v>1546</v>
      </c>
      <c r="N499" s="742" t="s">
        <v>1110</v>
      </c>
      <c r="O499" s="742" t="s">
        <v>1583</v>
      </c>
      <c r="P499" s="742" t="s">
        <v>1591</v>
      </c>
    </row>
    <row r="500" spans="13:16">
      <c r="M500" s="742" t="s">
        <v>1546</v>
      </c>
      <c r="N500" s="742" t="s">
        <v>1110</v>
      </c>
      <c r="O500" s="742" t="s">
        <v>1583</v>
      </c>
      <c r="P500" s="742" t="s">
        <v>1592</v>
      </c>
    </row>
    <row r="501" spans="13:16">
      <c r="M501" s="742" t="s">
        <v>1546</v>
      </c>
      <c r="N501" s="742" t="s">
        <v>1110</v>
      </c>
      <c r="O501" s="742" t="s">
        <v>1583</v>
      </c>
      <c r="P501" s="742" t="s">
        <v>1593</v>
      </c>
    </row>
    <row r="502" spans="13:16">
      <c r="M502" s="742" t="s">
        <v>1546</v>
      </c>
      <c r="N502" s="742" t="s">
        <v>1110</v>
      </c>
      <c r="O502" s="742" t="s">
        <v>1583</v>
      </c>
      <c r="P502" s="742" t="s">
        <v>1594</v>
      </c>
    </row>
    <row r="503" spans="13:16">
      <c r="M503" s="742" t="s">
        <v>1546</v>
      </c>
      <c r="N503" s="742" t="s">
        <v>1110</v>
      </c>
      <c r="O503" s="742" t="s">
        <v>1583</v>
      </c>
      <c r="P503" s="742" t="s">
        <v>1595</v>
      </c>
    </row>
    <row r="504" spans="13:16">
      <c r="M504" s="742" t="s">
        <v>1546</v>
      </c>
      <c r="N504" s="742" t="s">
        <v>1110</v>
      </c>
      <c r="O504" s="742" t="s">
        <v>1583</v>
      </c>
      <c r="P504" s="742" t="s">
        <v>1596</v>
      </c>
    </row>
    <row r="505" spans="13:16">
      <c r="M505" s="742" t="s">
        <v>1546</v>
      </c>
      <c r="N505" s="742" t="s">
        <v>1110</v>
      </c>
      <c r="O505" s="742" t="s">
        <v>1597</v>
      </c>
      <c r="P505" s="742" t="s">
        <v>1598</v>
      </c>
    </row>
    <row r="506" spans="13:16">
      <c r="M506" s="742" t="s">
        <v>1546</v>
      </c>
      <c r="N506" s="742" t="s">
        <v>1110</v>
      </c>
      <c r="O506" s="742" t="s">
        <v>1599</v>
      </c>
      <c r="P506" s="742" t="s">
        <v>1600</v>
      </c>
    </row>
    <row r="507" spans="13:16">
      <c r="M507" s="742" t="s">
        <v>1546</v>
      </c>
      <c r="N507" s="742" t="s">
        <v>1110</v>
      </c>
      <c r="O507" s="742" t="s">
        <v>1599</v>
      </c>
      <c r="P507" s="742" t="s">
        <v>1601</v>
      </c>
    </row>
    <row r="508" spans="13:16">
      <c r="M508" s="742" t="s">
        <v>1546</v>
      </c>
      <c r="N508" s="742" t="s">
        <v>1110</v>
      </c>
      <c r="O508" s="742" t="s">
        <v>1599</v>
      </c>
      <c r="P508" s="742" t="s">
        <v>1602</v>
      </c>
    </row>
    <row r="509" spans="13:16">
      <c r="M509" s="742" t="s">
        <v>1546</v>
      </c>
      <c r="N509" s="742" t="s">
        <v>1110</v>
      </c>
      <c r="O509" s="742" t="s">
        <v>1599</v>
      </c>
      <c r="P509" s="742" t="s">
        <v>1603</v>
      </c>
    </row>
    <row r="510" spans="13:16">
      <c r="M510" s="742" t="s">
        <v>1546</v>
      </c>
      <c r="N510" s="742" t="s">
        <v>1110</v>
      </c>
      <c r="O510" s="742" t="s">
        <v>1599</v>
      </c>
      <c r="P510" s="742" t="s">
        <v>1604</v>
      </c>
    </row>
    <row r="511" spans="13:16">
      <c r="M511" s="742" t="s">
        <v>1546</v>
      </c>
      <c r="N511" s="742" t="s">
        <v>1110</v>
      </c>
      <c r="O511" s="742" t="s">
        <v>1599</v>
      </c>
      <c r="P511" s="742" t="s">
        <v>1605</v>
      </c>
    </row>
    <row r="512" spans="13:16">
      <c r="M512" s="742" t="s">
        <v>1546</v>
      </c>
      <c r="N512" s="742" t="s">
        <v>1110</v>
      </c>
      <c r="O512" s="742" t="s">
        <v>1599</v>
      </c>
      <c r="P512" s="742" t="s">
        <v>1606</v>
      </c>
    </row>
    <row r="513" spans="13:16">
      <c r="M513" s="742" t="s">
        <v>1546</v>
      </c>
      <c r="N513" s="742" t="s">
        <v>1110</v>
      </c>
      <c r="O513" s="742" t="s">
        <v>1599</v>
      </c>
      <c r="P513" s="742" t="s">
        <v>1607</v>
      </c>
    </row>
    <row r="514" spans="13:16">
      <c r="M514" s="742" t="s">
        <v>1546</v>
      </c>
      <c r="N514" s="742" t="s">
        <v>1110</v>
      </c>
      <c r="O514" s="742" t="s">
        <v>1599</v>
      </c>
      <c r="P514" s="742" t="s">
        <v>1608</v>
      </c>
    </row>
    <row r="515" spans="13:16">
      <c r="M515" s="742" t="s">
        <v>1546</v>
      </c>
      <c r="N515" s="742" t="s">
        <v>1110</v>
      </c>
      <c r="O515" s="742" t="s">
        <v>1599</v>
      </c>
      <c r="P515" s="742" t="s">
        <v>1609</v>
      </c>
    </row>
    <row r="516" spans="13:16">
      <c r="M516" s="742" t="s">
        <v>1546</v>
      </c>
      <c r="N516" s="742" t="s">
        <v>1110</v>
      </c>
      <c r="O516" s="742" t="s">
        <v>1599</v>
      </c>
      <c r="P516" s="742" t="s">
        <v>1554</v>
      </c>
    </row>
    <row r="517" spans="13:16">
      <c r="M517" s="742" t="s">
        <v>1546</v>
      </c>
      <c r="N517" s="742" t="s">
        <v>1110</v>
      </c>
      <c r="O517" s="742" t="s">
        <v>1599</v>
      </c>
      <c r="P517" s="742" t="s">
        <v>1610</v>
      </c>
    </row>
    <row r="518" spans="13:16">
      <c r="M518" s="742" t="s">
        <v>1546</v>
      </c>
      <c r="N518" s="742" t="s">
        <v>1110</v>
      </c>
      <c r="O518" s="742" t="s">
        <v>1599</v>
      </c>
      <c r="P518" s="742" t="s">
        <v>1611</v>
      </c>
    </row>
    <row r="519" spans="13:16">
      <c r="M519" s="742" t="s">
        <v>1546</v>
      </c>
      <c r="N519" s="742" t="s">
        <v>1110</v>
      </c>
      <c r="O519" s="742" t="s">
        <v>1599</v>
      </c>
      <c r="P519" s="742" t="s">
        <v>1612</v>
      </c>
    </row>
    <row r="520" spans="13:16">
      <c r="M520" s="742" t="s">
        <v>1546</v>
      </c>
      <c r="N520" s="742" t="s">
        <v>1110</v>
      </c>
      <c r="O520" s="742" t="s">
        <v>1613</v>
      </c>
      <c r="P520" s="742" t="s">
        <v>1614</v>
      </c>
    </row>
    <row r="521" spans="13:16">
      <c r="M521" s="742" t="s">
        <v>1186</v>
      </c>
      <c r="N521" s="742" t="s">
        <v>1145</v>
      </c>
      <c r="O521" s="742" t="s">
        <v>1146</v>
      </c>
      <c r="P521" s="742" t="s">
        <v>1615</v>
      </c>
    </row>
    <row r="522" spans="13:16">
      <c r="M522" s="742" t="s">
        <v>1186</v>
      </c>
      <c r="N522" s="742" t="s">
        <v>1110</v>
      </c>
      <c r="O522" s="742" t="s">
        <v>1616</v>
      </c>
      <c r="P522" s="742" t="s">
        <v>1617</v>
      </c>
    </row>
    <row r="523" spans="13:16">
      <c r="M523" s="742" t="s">
        <v>1194</v>
      </c>
      <c r="N523" s="742" t="s">
        <v>1110</v>
      </c>
      <c r="O523" s="742" t="s">
        <v>1414</v>
      </c>
      <c r="P523" s="742" t="s">
        <v>1618</v>
      </c>
    </row>
    <row r="524" spans="13:16">
      <c r="M524" s="742" t="s">
        <v>1194</v>
      </c>
      <c r="N524" s="742" t="s">
        <v>1110</v>
      </c>
      <c r="O524" s="742" t="s">
        <v>1414</v>
      </c>
      <c r="P524" s="742" t="s">
        <v>1618</v>
      </c>
    </row>
    <row r="525" spans="13:16">
      <c r="M525" s="742" t="s">
        <v>1194</v>
      </c>
      <c r="N525" s="742" t="s">
        <v>1110</v>
      </c>
      <c r="O525" s="742" t="s">
        <v>1414</v>
      </c>
      <c r="P525" s="742" t="s">
        <v>1618</v>
      </c>
    </row>
    <row r="526" spans="13:16">
      <c r="M526" s="742" t="s">
        <v>1194</v>
      </c>
      <c r="N526" s="742" t="s">
        <v>1110</v>
      </c>
      <c r="O526" s="742" t="s">
        <v>1356</v>
      </c>
      <c r="P526" s="742" t="s">
        <v>1399</v>
      </c>
    </row>
    <row r="527" spans="13:16">
      <c r="M527" s="742" t="s">
        <v>1156</v>
      </c>
      <c r="N527" s="742" t="s">
        <v>1145</v>
      </c>
      <c r="O527" s="742" t="s">
        <v>1146</v>
      </c>
      <c r="P527" s="742" t="s">
        <v>1392</v>
      </c>
    </row>
    <row r="528" spans="13:16">
      <c r="M528" s="742" t="s">
        <v>1156</v>
      </c>
      <c r="N528" s="742" t="s">
        <v>1110</v>
      </c>
      <c r="O528" s="742" t="s">
        <v>1393</v>
      </c>
      <c r="P528" s="742" t="s">
        <v>1394</v>
      </c>
    </row>
    <row r="529" spans="13:16">
      <c r="M529" s="742" t="s">
        <v>1156</v>
      </c>
      <c r="N529" s="742" t="s">
        <v>1110</v>
      </c>
      <c r="O529" s="742" t="s">
        <v>1393</v>
      </c>
      <c r="P529" s="742" t="s">
        <v>1395</v>
      </c>
    </row>
    <row r="530" spans="13:16">
      <c r="M530" s="742" t="s">
        <v>1156</v>
      </c>
      <c r="N530" s="742" t="s">
        <v>1110</v>
      </c>
      <c r="O530" s="742" t="s">
        <v>1393</v>
      </c>
      <c r="P530" s="742" t="s">
        <v>1396</v>
      </c>
    </row>
    <row r="531" spans="13:16">
      <c r="M531" s="742" t="s">
        <v>1156</v>
      </c>
      <c r="N531" s="742" t="s">
        <v>1110</v>
      </c>
      <c r="O531" s="742" t="s">
        <v>1393</v>
      </c>
      <c r="P531" s="742" t="s">
        <v>1397</v>
      </c>
    </row>
    <row r="532" spans="13:16">
      <c r="M532" s="742" t="s">
        <v>1156</v>
      </c>
      <c r="N532" s="742" t="s">
        <v>1110</v>
      </c>
      <c r="O532" s="742" t="s">
        <v>1393</v>
      </c>
      <c r="P532" s="742" t="s">
        <v>1398</v>
      </c>
    </row>
    <row r="533" spans="13:16">
      <c r="M533" s="742" t="s">
        <v>1156</v>
      </c>
      <c r="N533" s="742" t="s">
        <v>1110</v>
      </c>
      <c r="O533" s="742" t="s">
        <v>1393</v>
      </c>
      <c r="P533" s="742" t="s">
        <v>1619</v>
      </c>
    </row>
    <row r="534" spans="13:16">
      <c r="M534" s="742" t="s">
        <v>1156</v>
      </c>
      <c r="N534" s="742" t="s">
        <v>1110</v>
      </c>
      <c r="O534" s="742" t="s">
        <v>1354</v>
      </c>
      <c r="P534" s="742" t="s">
        <v>1397</v>
      </c>
    </row>
    <row r="535" spans="13:16">
      <c r="M535" s="742" t="s">
        <v>1156</v>
      </c>
      <c r="N535" s="742" t="s">
        <v>1110</v>
      </c>
      <c r="O535" s="742" t="s">
        <v>1354</v>
      </c>
      <c r="P535" s="742" t="s">
        <v>1397</v>
      </c>
    </row>
    <row r="536" spans="13:16">
      <c r="M536" s="742" t="s">
        <v>1156</v>
      </c>
      <c r="N536" s="742" t="s">
        <v>1110</v>
      </c>
      <c r="O536" s="742" t="s">
        <v>1356</v>
      </c>
      <c r="P536" s="742" t="s">
        <v>1400</v>
      </c>
    </row>
    <row r="537" spans="13:16">
      <c r="M537" s="742" t="s">
        <v>1620</v>
      </c>
      <c r="N537" s="742" t="s">
        <v>1145</v>
      </c>
      <c r="O537" s="742" t="s">
        <v>1145</v>
      </c>
      <c r="P537" s="742" t="s">
        <v>1621</v>
      </c>
    </row>
    <row r="538" spans="13:16">
      <c r="M538" s="742" t="s">
        <v>1620</v>
      </c>
      <c r="N538" s="742" t="s">
        <v>1145</v>
      </c>
      <c r="O538" s="742" t="s">
        <v>1145</v>
      </c>
      <c r="P538" s="742" t="s">
        <v>1622</v>
      </c>
    </row>
    <row r="539" spans="13:16">
      <c r="M539" s="742" t="s">
        <v>1620</v>
      </c>
      <c r="N539" s="742" t="s">
        <v>1145</v>
      </c>
      <c r="O539" s="742" t="s">
        <v>1145</v>
      </c>
      <c r="P539" s="742" t="s">
        <v>1623</v>
      </c>
    </row>
    <row r="540" spans="13:16">
      <c r="M540" s="742" t="s">
        <v>1620</v>
      </c>
      <c r="N540" s="742" t="s">
        <v>1145</v>
      </c>
      <c r="O540" s="742" t="s">
        <v>1146</v>
      </c>
      <c r="P540" s="742" t="s">
        <v>1624</v>
      </c>
    </row>
    <row r="541" spans="13:16" ht="24">
      <c r="M541" s="742" t="s">
        <v>1620</v>
      </c>
      <c r="N541" s="742" t="s">
        <v>1145</v>
      </c>
      <c r="O541" s="742" t="s">
        <v>1405</v>
      </c>
      <c r="P541" s="742" t="s">
        <v>1625</v>
      </c>
    </row>
    <row r="542" spans="13:16" ht="24">
      <c r="M542" s="742" t="s">
        <v>1620</v>
      </c>
      <c r="N542" s="742" t="s">
        <v>1110</v>
      </c>
      <c r="O542" s="742" t="s">
        <v>1626</v>
      </c>
      <c r="P542" s="742" t="s">
        <v>1627</v>
      </c>
    </row>
    <row r="543" spans="13:16">
      <c r="M543" s="742" t="s">
        <v>1620</v>
      </c>
      <c r="N543" s="742" t="s">
        <v>1110</v>
      </c>
      <c r="O543" s="742" t="s">
        <v>1354</v>
      </c>
      <c r="P543" s="742" t="s">
        <v>1628</v>
      </c>
    </row>
    <row r="544" spans="13:16">
      <c r="M544" s="742" t="s">
        <v>1620</v>
      </c>
      <c r="N544" s="742" t="s">
        <v>1110</v>
      </c>
      <c r="O544" s="742" t="s">
        <v>1629</v>
      </c>
      <c r="P544" s="742" t="s">
        <v>1630</v>
      </c>
    </row>
    <row r="545" spans="13:16">
      <c r="M545" s="742" t="s">
        <v>1620</v>
      </c>
      <c r="N545" s="742" t="s">
        <v>1110</v>
      </c>
      <c r="O545" s="742" t="s">
        <v>1629</v>
      </c>
      <c r="P545" s="742" t="s">
        <v>1631</v>
      </c>
    </row>
    <row r="546" spans="13:16">
      <c r="M546" s="742" t="s">
        <v>1620</v>
      </c>
      <c r="N546" s="742" t="s">
        <v>1110</v>
      </c>
      <c r="O546" s="742" t="s">
        <v>1629</v>
      </c>
      <c r="P546" s="742" t="s">
        <v>1632</v>
      </c>
    </row>
    <row r="547" spans="13:16" ht="24">
      <c r="M547" s="742" t="s">
        <v>1620</v>
      </c>
      <c r="N547" s="742" t="s">
        <v>1110</v>
      </c>
      <c r="O547" s="742" t="s">
        <v>1391</v>
      </c>
      <c r="P547" s="742" t="s">
        <v>1633</v>
      </c>
    </row>
    <row r="548" spans="13:16">
      <c r="M548" s="742" t="s">
        <v>1143</v>
      </c>
      <c r="N548" s="742" t="s">
        <v>1145</v>
      </c>
      <c r="O548" s="742" t="s">
        <v>1146</v>
      </c>
      <c r="P548" s="742" t="s">
        <v>1422</v>
      </c>
    </row>
    <row r="549" spans="13:16">
      <c r="M549" s="742" t="s">
        <v>1143</v>
      </c>
      <c r="N549" s="742" t="s">
        <v>1145</v>
      </c>
      <c r="O549" s="742" t="s">
        <v>1146</v>
      </c>
      <c r="P549" s="742" t="s">
        <v>1392</v>
      </c>
    </row>
    <row r="550" spans="13:16">
      <c r="M550" s="742" t="s">
        <v>1143</v>
      </c>
      <c r="N550" s="742" t="s">
        <v>1110</v>
      </c>
      <c r="O550" s="742" t="s">
        <v>1544</v>
      </c>
      <c r="P550" s="742" t="s">
        <v>1545</v>
      </c>
    </row>
    <row r="551" spans="13:16">
      <c r="M551" s="742" t="s">
        <v>1143</v>
      </c>
      <c r="N551" s="742" t="s">
        <v>1110</v>
      </c>
      <c r="O551" s="742" t="s">
        <v>1393</v>
      </c>
      <c r="P551" s="742" t="s">
        <v>1394</v>
      </c>
    </row>
    <row r="552" spans="13:16">
      <c r="M552" s="742" t="s">
        <v>1143</v>
      </c>
      <c r="N552" s="742" t="s">
        <v>1110</v>
      </c>
      <c r="O552" s="742" t="s">
        <v>1393</v>
      </c>
      <c r="P552" s="742" t="s">
        <v>1395</v>
      </c>
    </row>
    <row r="553" spans="13:16">
      <c r="M553" s="742" t="s">
        <v>1143</v>
      </c>
      <c r="N553" s="742" t="s">
        <v>1110</v>
      </c>
      <c r="O553" s="742" t="s">
        <v>1393</v>
      </c>
      <c r="P553" s="742" t="s">
        <v>1396</v>
      </c>
    </row>
    <row r="554" spans="13:16">
      <c r="M554" s="742" t="s">
        <v>1143</v>
      </c>
      <c r="N554" s="742" t="s">
        <v>1110</v>
      </c>
      <c r="O554" s="742" t="s">
        <v>1393</v>
      </c>
      <c r="P554" s="742" t="s">
        <v>1397</v>
      </c>
    </row>
    <row r="555" spans="13:16">
      <c r="M555" s="742" t="s">
        <v>1143</v>
      </c>
      <c r="N555" s="742" t="s">
        <v>1110</v>
      </c>
      <c r="O555" s="742" t="s">
        <v>1393</v>
      </c>
      <c r="P555" s="742" t="s">
        <v>1398</v>
      </c>
    </row>
    <row r="556" spans="13:16">
      <c r="M556" s="742" t="s">
        <v>1143</v>
      </c>
      <c r="N556" s="742" t="s">
        <v>1110</v>
      </c>
      <c r="O556" s="742" t="s">
        <v>1414</v>
      </c>
      <c r="P556" s="742" t="s">
        <v>1618</v>
      </c>
    </row>
    <row r="557" spans="13:16">
      <c r="M557" s="742" t="s">
        <v>1143</v>
      </c>
      <c r="N557" s="742" t="s">
        <v>1110</v>
      </c>
      <c r="O557" s="742" t="s">
        <v>1354</v>
      </c>
      <c r="P557" s="742" t="s">
        <v>1421</v>
      </c>
    </row>
    <row r="558" spans="13:16">
      <c r="M558" s="742" t="s">
        <v>1143</v>
      </c>
      <c r="N558" s="742" t="s">
        <v>1110</v>
      </c>
      <c r="O558" s="742" t="s">
        <v>1354</v>
      </c>
      <c r="P558" s="742" t="s">
        <v>1634</v>
      </c>
    </row>
    <row r="559" spans="13:16">
      <c r="M559" s="742" t="s">
        <v>1143</v>
      </c>
      <c r="N559" s="742" t="s">
        <v>1110</v>
      </c>
      <c r="O559" s="742" t="s">
        <v>1354</v>
      </c>
      <c r="P559" s="742" t="s">
        <v>1397</v>
      </c>
    </row>
    <row r="560" spans="13:16">
      <c r="M560" s="742" t="s">
        <v>1143</v>
      </c>
      <c r="N560" s="742" t="s">
        <v>1110</v>
      </c>
      <c r="O560" s="742" t="s">
        <v>1354</v>
      </c>
      <c r="P560" s="742" t="s">
        <v>1397</v>
      </c>
    </row>
    <row r="561" spans="13:16">
      <c r="M561" s="742" t="s">
        <v>1143</v>
      </c>
      <c r="N561" s="742" t="s">
        <v>1110</v>
      </c>
      <c r="O561" s="742" t="s">
        <v>1356</v>
      </c>
      <c r="P561" s="742" t="s">
        <v>1399</v>
      </c>
    </row>
    <row r="562" spans="13:16">
      <c r="M562" s="742" t="s">
        <v>1143</v>
      </c>
      <c r="N562" s="742" t="s">
        <v>1110</v>
      </c>
      <c r="O562" s="742" t="s">
        <v>1356</v>
      </c>
      <c r="P562" s="742" t="s">
        <v>1400</v>
      </c>
    </row>
    <row r="563" spans="13:16">
      <c r="M563" s="742" t="s">
        <v>1068</v>
      </c>
      <c r="N563" s="742" t="s">
        <v>1145</v>
      </c>
      <c r="O563" s="742" t="s">
        <v>1145</v>
      </c>
      <c r="P563" s="742" t="s">
        <v>1635</v>
      </c>
    </row>
    <row r="564" spans="13:16">
      <c r="M564" s="742" t="s">
        <v>1068</v>
      </c>
      <c r="N564" s="742" t="s">
        <v>1145</v>
      </c>
      <c r="O564" s="742" t="s">
        <v>1145</v>
      </c>
      <c r="P564" s="742" t="s">
        <v>1636</v>
      </c>
    </row>
    <row r="565" spans="13:16">
      <c r="M565" s="742" t="s">
        <v>1068</v>
      </c>
      <c r="N565" s="742" t="s">
        <v>1145</v>
      </c>
      <c r="O565" s="742" t="s">
        <v>1145</v>
      </c>
      <c r="P565" s="742" t="s">
        <v>1637</v>
      </c>
    </row>
    <row r="566" spans="13:16">
      <c r="M566" s="742" t="s">
        <v>1068</v>
      </c>
      <c r="N566" s="742" t="s">
        <v>1145</v>
      </c>
      <c r="O566" s="742" t="s">
        <v>1638</v>
      </c>
      <c r="P566" s="742" t="s">
        <v>1639</v>
      </c>
    </row>
    <row r="567" spans="13:16">
      <c r="M567" s="742" t="s">
        <v>1068</v>
      </c>
      <c r="N567" s="742" t="s">
        <v>1145</v>
      </c>
      <c r="O567" s="742" t="s">
        <v>1638</v>
      </c>
      <c r="P567" s="742" t="s">
        <v>1640</v>
      </c>
    </row>
    <row r="568" spans="13:16">
      <c r="M568" s="742" t="s">
        <v>1068</v>
      </c>
      <c r="N568" s="742" t="s">
        <v>1110</v>
      </c>
      <c r="O568" s="742" t="s">
        <v>1641</v>
      </c>
      <c r="P568" s="742" t="s">
        <v>1642</v>
      </c>
    </row>
    <row r="569" spans="13:16">
      <c r="M569" s="742" t="s">
        <v>1068</v>
      </c>
      <c r="N569" s="742" t="s">
        <v>1110</v>
      </c>
      <c r="O569" s="742" t="s">
        <v>1643</v>
      </c>
      <c r="P569" s="742" t="s">
        <v>1644</v>
      </c>
    </row>
    <row r="570" spans="13:16">
      <c r="M570" s="742" t="s">
        <v>1068</v>
      </c>
      <c r="N570" s="742" t="s">
        <v>1110</v>
      </c>
      <c r="O570" s="742" t="s">
        <v>1643</v>
      </c>
      <c r="P570" s="742" t="s">
        <v>1645</v>
      </c>
    </row>
    <row r="571" spans="13:16">
      <c r="M571" s="742" t="s">
        <v>1068</v>
      </c>
      <c r="N571" s="742" t="s">
        <v>1110</v>
      </c>
      <c r="O571" s="742" t="s">
        <v>1356</v>
      </c>
      <c r="P571" s="742" t="s">
        <v>1646</v>
      </c>
    </row>
    <row r="572" spans="13:16">
      <c r="M572" s="742" t="s">
        <v>1068</v>
      </c>
      <c r="N572" s="742" t="s">
        <v>1110</v>
      </c>
      <c r="O572" s="742" t="s">
        <v>1356</v>
      </c>
      <c r="P572" s="742" t="s">
        <v>1647</v>
      </c>
    </row>
    <row r="573" spans="13:16">
      <c r="M573" s="742" t="s">
        <v>1068</v>
      </c>
      <c r="N573" s="742" t="s">
        <v>1110</v>
      </c>
      <c r="O573" s="742" t="s">
        <v>1356</v>
      </c>
      <c r="P573" s="742" t="s">
        <v>1648</v>
      </c>
    </row>
    <row r="574" spans="13:16">
      <c r="M574" s="742" t="s">
        <v>1068</v>
      </c>
      <c r="N574" s="742" t="s">
        <v>1110</v>
      </c>
      <c r="O574" s="742" t="s">
        <v>1356</v>
      </c>
      <c r="P574" s="742" t="s">
        <v>1649</v>
      </c>
    </row>
    <row r="575" spans="13:16">
      <c r="M575" s="742" t="s">
        <v>1068</v>
      </c>
      <c r="N575" s="742" t="s">
        <v>1110</v>
      </c>
      <c r="O575" s="742" t="s">
        <v>1356</v>
      </c>
      <c r="P575" s="742" t="s">
        <v>1650</v>
      </c>
    </row>
    <row r="576" spans="13:16">
      <c r="M576" s="742" t="s">
        <v>1068</v>
      </c>
      <c r="N576" s="742" t="s">
        <v>1110</v>
      </c>
      <c r="O576" s="742" t="s">
        <v>1356</v>
      </c>
      <c r="P576" s="742" t="s">
        <v>1651</v>
      </c>
    </row>
    <row r="577" spans="13:16">
      <c r="M577" s="742" t="s">
        <v>1068</v>
      </c>
      <c r="N577" s="742" t="s">
        <v>1110</v>
      </c>
      <c r="O577" s="742" t="s">
        <v>1356</v>
      </c>
      <c r="P577" s="742" t="s">
        <v>1652</v>
      </c>
    </row>
    <row r="578" spans="13:16">
      <c r="M578" s="742" t="s">
        <v>1068</v>
      </c>
      <c r="N578" s="742" t="s">
        <v>1110</v>
      </c>
      <c r="O578" s="742" t="s">
        <v>1356</v>
      </c>
      <c r="P578" s="742" t="s">
        <v>1653</v>
      </c>
    </row>
    <row r="579" spans="13:16">
      <c r="M579" s="742" t="s">
        <v>1068</v>
      </c>
      <c r="N579" s="742" t="s">
        <v>1110</v>
      </c>
      <c r="O579" s="742" t="s">
        <v>1356</v>
      </c>
      <c r="P579" s="742" t="s">
        <v>1654</v>
      </c>
    </row>
    <row r="580" spans="13:16">
      <c r="M580" s="742" t="s">
        <v>1068</v>
      </c>
      <c r="N580" s="742" t="s">
        <v>1110</v>
      </c>
      <c r="O580" s="742" t="s">
        <v>1356</v>
      </c>
      <c r="P580" s="742" t="s">
        <v>1655</v>
      </c>
    </row>
    <row r="581" spans="13:16" ht="24">
      <c r="M581" s="742" t="s">
        <v>1068</v>
      </c>
      <c r="N581" s="742" t="s">
        <v>1110</v>
      </c>
      <c r="O581" s="742" t="s">
        <v>1149</v>
      </c>
      <c r="P581" s="742" t="s">
        <v>1656</v>
      </c>
    </row>
    <row r="582" spans="13:16" ht="24">
      <c r="M582" s="742" t="s">
        <v>1068</v>
      </c>
      <c r="N582" s="742" t="s">
        <v>1110</v>
      </c>
      <c r="O582" s="742" t="s">
        <v>1391</v>
      </c>
      <c r="P582" s="742" t="s">
        <v>1657</v>
      </c>
    </row>
    <row r="583" spans="13:16">
      <c r="M583" s="742" t="s">
        <v>1190</v>
      </c>
      <c r="N583" s="742" t="s">
        <v>1145</v>
      </c>
      <c r="O583" s="742" t="s">
        <v>1146</v>
      </c>
      <c r="P583" s="742" t="s">
        <v>1658</v>
      </c>
    </row>
    <row r="584" spans="13:16">
      <c r="M584" s="742" t="s">
        <v>1190</v>
      </c>
      <c r="N584" s="742" t="s">
        <v>1145</v>
      </c>
      <c r="O584" s="742" t="s">
        <v>1146</v>
      </c>
      <c r="P584" s="742" t="s">
        <v>1659</v>
      </c>
    </row>
    <row r="585" spans="13:16">
      <c r="M585" s="742" t="s">
        <v>1190</v>
      </c>
      <c r="N585" s="742" t="s">
        <v>1110</v>
      </c>
      <c r="O585" s="742" t="s">
        <v>1660</v>
      </c>
      <c r="P585" s="742" t="s">
        <v>1661</v>
      </c>
    </row>
    <row r="586" spans="13:16">
      <c r="M586" s="742" t="s">
        <v>1190</v>
      </c>
      <c r="N586" s="742" t="s">
        <v>1110</v>
      </c>
      <c r="O586" s="742" t="s">
        <v>1662</v>
      </c>
      <c r="P586" s="742" t="s">
        <v>1663</v>
      </c>
    </row>
    <row r="587" spans="13:16">
      <c r="M587" s="742" t="s">
        <v>1190</v>
      </c>
      <c r="N587" s="742" t="s">
        <v>1110</v>
      </c>
      <c r="O587" s="742" t="s">
        <v>1664</v>
      </c>
      <c r="P587" s="742" t="s">
        <v>1665</v>
      </c>
    </row>
    <row r="588" spans="13:16">
      <c r="M588" s="742" t="s">
        <v>1167</v>
      </c>
      <c r="N588" s="742" t="s">
        <v>1110</v>
      </c>
      <c r="O588" s="742" t="s">
        <v>1111</v>
      </c>
      <c r="P588" s="742" t="s">
        <v>1417</v>
      </c>
    </row>
    <row r="589" spans="13:16">
      <c r="M589" s="742" t="s">
        <v>1167</v>
      </c>
      <c r="N589" s="742" t="s">
        <v>1110</v>
      </c>
      <c r="O589" s="742" t="s">
        <v>1111</v>
      </c>
      <c r="P589" s="742" t="s">
        <v>1418</v>
      </c>
    </row>
    <row r="590" spans="13:16">
      <c r="M590" s="742" t="s">
        <v>1167</v>
      </c>
      <c r="N590" s="742" t="s">
        <v>1110</v>
      </c>
      <c r="O590" s="742" t="s">
        <v>1111</v>
      </c>
      <c r="P590" s="742" t="s">
        <v>1419</v>
      </c>
    </row>
    <row r="591" spans="13:16">
      <c r="M591" s="742" t="s">
        <v>1167</v>
      </c>
      <c r="N591" s="742" t="s">
        <v>1110</v>
      </c>
      <c r="O591" s="742" t="s">
        <v>1111</v>
      </c>
      <c r="P591" s="742" t="s">
        <v>1125</v>
      </c>
    </row>
    <row r="592" spans="13:16">
      <c r="M592" s="742" t="s">
        <v>1167</v>
      </c>
      <c r="N592" s="742" t="s">
        <v>1110</v>
      </c>
      <c r="O592" s="742" t="s">
        <v>1111</v>
      </c>
      <c r="P592" s="742" t="s">
        <v>1666</v>
      </c>
    </row>
    <row r="593" spans="13:16">
      <c r="M593" s="742" t="s">
        <v>1167</v>
      </c>
      <c r="N593" s="742" t="s">
        <v>1110</v>
      </c>
      <c r="O593" s="742" t="s">
        <v>1111</v>
      </c>
      <c r="P593" s="742" t="s">
        <v>1154</v>
      </c>
    </row>
    <row r="594" spans="13:16">
      <c r="M594" s="742" t="s">
        <v>1167</v>
      </c>
      <c r="N594" s="742" t="s">
        <v>1110</v>
      </c>
      <c r="O594" s="742" t="s">
        <v>1111</v>
      </c>
      <c r="P594" s="742" t="s">
        <v>1538</v>
      </c>
    </row>
    <row r="595" spans="13:16">
      <c r="M595" s="742" t="s">
        <v>1167</v>
      </c>
      <c r="N595" s="742" t="s">
        <v>1110</v>
      </c>
      <c r="O595" s="742" t="s">
        <v>1111</v>
      </c>
      <c r="P595" s="742" t="s">
        <v>1112</v>
      </c>
    </row>
    <row r="596" spans="13:16">
      <c r="M596" s="742" t="s">
        <v>1167</v>
      </c>
      <c r="N596" s="742" t="s">
        <v>1110</v>
      </c>
      <c r="O596" s="742" t="s">
        <v>1111</v>
      </c>
      <c r="P596" s="742" t="s">
        <v>1114</v>
      </c>
    </row>
    <row r="597" spans="13:16">
      <c r="M597" s="742" t="s">
        <v>1167</v>
      </c>
      <c r="N597" s="742" t="s">
        <v>1110</v>
      </c>
      <c r="O597" s="742" t="s">
        <v>1298</v>
      </c>
      <c r="P597" s="742" t="s">
        <v>1539</v>
      </c>
    </row>
    <row r="598" spans="13:16">
      <c r="M598" s="742" t="s">
        <v>1167</v>
      </c>
      <c r="N598" s="742" t="s">
        <v>1110</v>
      </c>
      <c r="O598" s="742" t="s">
        <v>1157</v>
      </c>
      <c r="P598" s="742" t="s">
        <v>1540</v>
      </c>
    </row>
    <row r="599" spans="13:16">
      <c r="M599" s="742" t="s">
        <v>1167</v>
      </c>
      <c r="N599" s="742" t="s">
        <v>1110</v>
      </c>
      <c r="O599" s="742" t="s">
        <v>1157</v>
      </c>
      <c r="P599" s="742" t="s">
        <v>1158</v>
      </c>
    </row>
    <row r="600" spans="13:16">
      <c r="M600" s="742" t="s">
        <v>1167</v>
      </c>
      <c r="N600" s="742" t="s">
        <v>1110</v>
      </c>
      <c r="O600" s="742" t="s">
        <v>1387</v>
      </c>
      <c r="P600" s="742" t="s">
        <v>1420</v>
      </c>
    </row>
    <row r="601" spans="13:16">
      <c r="M601" s="742" t="s">
        <v>1167</v>
      </c>
      <c r="N601" s="742" t="s">
        <v>1110</v>
      </c>
      <c r="O601" s="742" t="s">
        <v>1387</v>
      </c>
      <c r="P601" s="742" t="s">
        <v>1420</v>
      </c>
    </row>
    <row r="602" spans="13:16">
      <c r="M602" s="742" t="s">
        <v>1167</v>
      </c>
      <c r="N602" s="742" t="s">
        <v>1110</v>
      </c>
      <c r="O602" s="742" t="s">
        <v>1116</v>
      </c>
      <c r="P602" s="742" t="s">
        <v>1541</v>
      </c>
    </row>
    <row r="603" spans="13:16">
      <c r="M603" s="742" t="s">
        <v>1167</v>
      </c>
      <c r="N603" s="742" t="s">
        <v>1110</v>
      </c>
      <c r="O603" s="742" t="s">
        <v>1116</v>
      </c>
      <c r="P603" s="742" t="s">
        <v>1667</v>
      </c>
    </row>
    <row r="604" spans="13:16">
      <c r="M604" s="742" t="s">
        <v>1167</v>
      </c>
      <c r="N604" s="742" t="s">
        <v>1110</v>
      </c>
      <c r="O604" s="742" t="s">
        <v>1116</v>
      </c>
      <c r="P604" s="742" t="s">
        <v>1117</v>
      </c>
    </row>
    <row r="605" spans="13:16" ht="24">
      <c r="M605" s="742" t="s">
        <v>1167</v>
      </c>
      <c r="N605" s="742" t="s">
        <v>1110</v>
      </c>
      <c r="O605" s="742" t="s">
        <v>1128</v>
      </c>
      <c r="P605" s="742" t="s">
        <v>1129</v>
      </c>
    </row>
    <row r="606" spans="13:16">
      <c r="M606" s="742" t="s">
        <v>1167</v>
      </c>
      <c r="N606" s="742" t="s">
        <v>1110</v>
      </c>
      <c r="O606" s="742" t="s">
        <v>1118</v>
      </c>
      <c r="P606" s="742" t="s">
        <v>1668</v>
      </c>
    </row>
    <row r="607" spans="13:16">
      <c r="M607" s="742" t="s">
        <v>1167</v>
      </c>
      <c r="N607" s="742" t="s">
        <v>1110</v>
      </c>
      <c r="O607" s="742" t="s">
        <v>1118</v>
      </c>
      <c r="P607" s="742" t="s">
        <v>1119</v>
      </c>
    </row>
    <row r="608" spans="13:16">
      <c r="M608" s="742" t="s">
        <v>1167</v>
      </c>
      <c r="N608" s="742" t="s">
        <v>1110</v>
      </c>
      <c r="O608" s="742" t="s">
        <v>1669</v>
      </c>
      <c r="P608" s="742" t="s">
        <v>1132</v>
      </c>
    </row>
    <row r="609" spans="13:16">
      <c r="M609" s="742" t="s">
        <v>1167</v>
      </c>
      <c r="N609" s="742" t="s">
        <v>1110</v>
      </c>
      <c r="O609" s="742" t="s">
        <v>1121</v>
      </c>
      <c r="P609" s="742" t="s">
        <v>1133</v>
      </c>
    </row>
    <row r="610" spans="13:16">
      <c r="M610" s="742" t="s">
        <v>1167</v>
      </c>
      <c r="N610" s="742" t="s">
        <v>1110</v>
      </c>
      <c r="O610" s="742" t="s">
        <v>1121</v>
      </c>
      <c r="P610" s="742" t="s">
        <v>1134</v>
      </c>
    </row>
    <row r="611" spans="13:16" ht="24">
      <c r="M611" s="742" t="s">
        <v>1167</v>
      </c>
      <c r="N611" s="742" t="s">
        <v>1110</v>
      </c>
      <c r="O611" s="742" t="s">
        <v>1121</v>
      </c>
      <c r="P611" s="742" t="s">
        <v>1136</v>
      </c>
    </row>
    <row r="612" spans="13:16">
      <c r="M612" s="742" t="s">
        <v>1167</v>
      </c>
      <c r="N612" s="742" t="s">
        <v>1110</v>
      </c>
      <c r="O612" s="742" t="s">
        <v>1121</v>
      </c>
      <c r="P612" s="742" t="s">
        <v>1122</v>
      </c>
    </row>
    <row r="613" spans="13:16">
      <c r="M613" s="742" t="s">
        <v>1167</v>
      </c>
      <c r="N613" s="742" t="s">
        <v>1110</v>
      </c>
      <c r="O613" s="742" t="s">
        <v>1121</v>
      </c>
      <c r="P613" s="742" t="s">
        <v>1139</v>
      </c>
    </row>
    <row r="614" spans="13:16">
      <c r="M614" s="742" t="s">
        <v>1167</v>
      </c>
      <c r="N614" s="742" t="s">
        <v>1110</v>
      </c>
      <c r="O614" s="742" t="s">
        <v>1542</v>
      </c>
      <c r="P614" s="742" t="s">
        <v>1543</v>
      </c>
    </row>
    <row r="615" spans="13:16">
      <c r="M615" s="742" t="s">
        <v>1167</v>
      </c>
      <c r="N615" s="742" t="s">
        <v>1110</v>
      </c>
      <c r="O615" s="742" t="s">
        <v>1141</v>
      </c>
      <c r="P615" s="742" t="s">
        <v>1142</v>
      </c>
    </row>
    <row r="616" spans="13:16">
      <c r="M616" s="742" t="s">
        <v>1075</v>
      </c>
      <c r="N616" s="742" t="s">
        <v>1145</v>
      </c>
      <c r="O616" s="742" t="s">
        <v>1146</v>
      </c>
      <c r="P616" s="742" t="s">
        <v>1670</v>
      </c>
    </row>
    <row r="617" spans="13:16">
      <c r="M617" s="742" t="s">
        <v>1075</v>
      </c>
      <c r="N617" s="742" t="s">
        <v>1145</v>
      </c>
      <c r="O617" s="742" t="s">
        <v>1146</v>
      </c>
      <c r="P617" s="742" t="s">
        <v>1671</v>
      </c>
    </row>
    <row r="618" spans="13:16" ht="36">
      <c r="M618" s="742" t="s">
        <v>1075</v>
      </c>
      <c r="N618" s="742" t="s">
        <v>1110</v>
      </c>
      <c r="O618" s="742" t="s">
        <v>1440</v>
      </c>
      <c r="P618" s="742" t="s">
        <v>1672</v>
      </c>
    </row>
    <row r="619" spans="13:16" ht="24">
      <c r="M619" s="742" t="s">
        <v>1075</v>
      </c>
      <c r="N619" s="742" t="s">
        <v>1110</v>
      </c>
      <c r="O619" s="742" t="s">
        <v>1354</v>
      </c>
      <c r="P619" s="742" t="s">
        <v>1673</v>
      </c>
    </row>
    <row r="620" spans="13:16" ht="24">
      <c r="M620" s="742" t="s">
        <v>1075</v>
      </c>
      <c r="N620" s="742" t="s">
        <v>1110</v>
      </c>
      <c r="O620" s="742" t="s">
        <v>1121</v>
      </c>
      <c r="P620" s="742" t="s">
        <v>1674</v>
      </c>
    </row>
    <row r="621" spans="13:16">
      <c r="M621" s="742" t="s">
        <v>1075</v>
      </c>
      <c r="N621" s="742" t="s">
        <v>1110</v>
      </c>
      <c r="O621" s="742" t="s">
        <v>1121</v>
      </c>
      <c r="P621" s="742" t="s">
        <v>1675</v>
      </c>
    </row>
    <row r="622" spans="13:16" ht="24">
      <c r="M622" s="742" t="s">
        <v>1075</v>
      </c>
      <c r="N622" s="742" t="s">
        <v>1110</v>
      </c>
      <c r="O622" s="742" t="s">
        <v>1121</v>
      </c>
      <c r="P622" s="742" t="s">
        <v>1676</v>
      </c>
    </row>
    <row r="623" spans="13:16" ht="24">
      <c r="M623" s="742" t="s">
        <v>1075</v>
      </c>
      <c r="N623" s="742" t="s">
        <v>1110</v>
      </c>
      <c r="O623" s="742" t="s">
        <v>1121</v>
      </c>
      <c r="P623" s="742" t="s">
        <v>1677</v>
      </c>
    </row>
    <row r="624" spans="13:16" ht="24">
      <c r="M624" s="742" t="s">
        <v>1075</v>
      </c>
      <c r="N624" s="742" t="s">
        <v>1110</v>
      </c>
      <c r="O624" s="742" t="s">
        <v>1121</v>
      </c>
      <c r="P624" s="742" t="s">
        <v>1678</v>
      </c>
    </row>
    <row r="625" spans="13:16" ht="24">
      <c r="M625" s="742" t="s">
        <v>1075</v>
      </c>
      <c r="N625" s="742" t="s">
        <v>1110</v>
      </c>
      <c r="O625" s="742" t="s">
        <v>1121</v>
      </c>
      <c r="P625" s="742" t="s">
        <v>1679</v>
      </c>
    </row>
    <row r="626" spans="13:16" ht="24">
      <c r="M626" s="742" t="s">
        <v>1075</v>
      </c>
      <c r="N626" s="742" t="s">
        <v>1110</v>
      </c>
      <c r="O626" s="742" t="s">
        <v>1121</v>
      </c>
      <c r="P626" s="742" t="s">
        <v>1680</v>
      </c>
    </row>
    <row r="627" spans="13:16">
      <c r="M627" s="742" t="s">
        <v>1075</v>
      </c>
      <c r="N627" s="742" t="s">
        <v>1110</v>
      </c>
      <c r="O627" s="742" t="s">
        <v>1121</v>
      </c>
      <c r="P627" s="742" t="s">
        <v>1681</v>
      </c>
    </row>
    <row r="628" spans="13:16" ht="24">
      <c r="M628" s="742" t="s">
        <v>1075</v>
      </c>
      <c r="N628" s="742" t="s">
        <v>1110</v>
      </c>
      <c r="O628" s="742" t="s">
        <v>1121</v>
      </c>
      <c r="P628" s="742" t="s">
        <v>1682</v>
      </c>
    </row>
    <row r="629" spans="13:16" ht="24">
      <c r="M629" s="742" t="s">
        <v>1075</v>
      </c>
      <c r="N629" s="742" t="s">
        <v>1110</v>
      </c>
      <c r="O629" s="742" t="s">
        <v>1121</v>
      </c>
      <c r="P629" s="742" t="s">
        <v>1683</v>
      </c>
    </row>
    <row r="630" spans="13:16" ht="24">
      <c r="M630" s="742" t="s">
        <v>1188</v>
      </c>
      <c r="N630" s="742" t="s">
        <v>1145</v>
      </c>
      <c r="O630" s="742" t="s">
        <v>1146</v>
      </c>
      <c r="P630" s="742" t="s">
        <v>1684</v>
      </c>
    </row>
    <row r="631" spans="13:16">
      <c r="M631" s="742" t="s">
        <v>1188</v>
      </c>
      <c r="N631" s="742" t="s">
        <v>1145</v>
      </c>
      <c r="O631" s="742" t="s">
        <v>1146</v>
      </c>
      <c r="P631" s="742" t="s">
        <v>1685</v>
      </c>
    </row>
    <row r="632" spans="13:16">
      <c r="M632" s="742" t="s">
        <v>1188</v>
      </c>
      <c r="N632" s="742" t="s">
        <v>1110</v>
      </c>
      <c r="O632" s="742" t="s">
        <v>1298</v>
      </c>
      <c r="P632" s="742" t="s">
        <v>1686</v>
      </c>
    </row>
    <row r="633" spans="13:16" ht="24">
      <c r="M633" s="742" t="s">
        <v>1188</v>
      </c>
      <c r="N633" s="742" t="s">
        <v>1110</v>
      </c>
      <c r="O633" s="742" t="s">
        <v>1687</v>
      </c>
      <c r="P633" s="742" t="s">
        <v>1688</v>
      </c>
    </row>
    <row r="634" spans="13:16" ht="24">
      <c r="M634" s="742" t="s">
        <v>1188</v>
      </c>
      <c r="N634" s="742" t="s">
        <v>1110</v>
      </c>
      <c r="O634" s="742" t="s">
        <v>1687</v>
      </c>
      <c r="P634" s="742" t="s">
        <v>1689</v>
      </c>
    </row>
    <row r="635" spans="13:16">
      <c r="M635" s="742" t="s">
        <v>1188</v>
      </c>
      <c r="N635" s="742" t="s">
        <v>1110</v>
      </c>
      <c r="O635" s="742" t="s">
        <v>1157</v>
      </c>
      <c r="P635" s="742" t="s">
        <v>1690</v>
      </c>
    </row>
    <row r="636" spans="13:16" ht="24">
      <c r="M636" s="742" t="s">
        <v>1188</v>
      </c>
      <c r="N636" s="742" t="s">
        <v>1110</v>
      </c>
      <c r="O636" s="742" t="s">
        <v>1116</v>
      </c>
      <c r="P636" s="742" t="s">
        <v>1691</v>
      </c>
    </row>
    <row r="637" spans="13:16" ht="24">
      <c r="M637" s="742" t="s">
        <v>1188</v>
      </c>
      <c r="N637" s="742" t="s">
        <v>1110</v>
      </c>
      <c r="O637" s="742" t="s">
        <v>1116</v>
      </c>
      <c r="P637" s="742" t="s">
        <v>1692</v>
      </c>
    </row>
    <row r="638" spans="13:16">
      <c r="M638" s="742" t="s">
        <v>1188</v>
      </c>
      <c r="N638" s="742" t="s">
        <v>1110</v>
      </c>
      <c r="O638" s="742" t="s">
        <v>1116</v>
      </c>
      <c r="P638" s="742" t="s">
        <v>1693</v>
      </c>
    </row>
    <row r="639" spans="13:16">
      <c r="M639" s="742" t="s">
        <v>1188</v>
      </c>
      <c r="N639" s="742" t="s">
        <v>1110</v>
      </c>
      <c r="O639" s="742" t="s">
        <v>1116</v>
      </c>
      <c r="P639" s="742" t="s">
        <v>1694</v>
      </c>
    </row>
    <row r="640" spans="13:16" ht="24">
      <c r="M640" s="742" t="s">
        <v>1188</v>
      </c>
      <c r="N640" s="742" t="s">
        <v>1110</v>
      </c>
      <c r="O640" s="742" t="s">
        <v>1116</v>
      </c>
      <c r="P640" s="742" t="s">
        <v>1695</v>
      </c>
    </row>
    <row r="641" spans="13:16" ht="24">
      <c r="M641" s="742" t="s">
        <v>1188</v>
      </c>
      <c r="N641" s="742" t="s">
        <v>1110</v>
      </c>
      <c r="O641" s="742" t="s">
        <v>1116</v>
      </c>
      <c r="P641" s="742" t="s">
        <v>1696</v>
      </c>
    </row>
    <row r="642" spans="13:16" ht="24">
      <c r="M642" s="742" t="s">
        <v>1188</v>
      </c>
      <c r="N642" s="742" t="s">
        <v>1110</v>
      </c>
      <c r="O642" s="742" t="s">
        <v>1116</v>
      </c>
      <c r="P642" s="742" t="s">
        <v>1697</v>
      </c>
    </row>
    <row r="643" spans="13:16">
      <c r="M643" s="742" t="s">
        <v>1188</v>
      </c>
      <c r="N643" s="742" t="s">
        <v>1110</v>
      </c>
      <c r="O643" s="742" t="s">
        <v>1116</v>
      </c>
      <c r="P643" s="742" t="s">
        <v>1698</v>
      </c>
    </row>
    <row r="644" spans="13:16" ht="24">
      <c r="M644" s="742" t="s">
        <v>1188</v>
      </c>
      <c r="N644" s="742" t="s">
        <v>1110</v>
      </c>
      <c r="O644" s="742" t="s">
        <v>1116</v>
      </c>
      <c r="P644" s="742" t="s">
        <v>1699</v>
      </c>
    </row>
    <row r="645" spans="13:16" ht="24">
      <c r="M645" s="742" t="s">
        <v>1188</v>
      </c>
      <c r="N645" s="742" t="s">
        <v>1110</v>
      </c>
      <c r="O645" s="742" t="s">
        <v>1116</v>
      </c>
      <c r="P645" s="742" t="s">
        <v>1700</v>
      </c>
    </row>
    <row r="646" spans="13:16" ht="24">
      <c r="M646" s="742" t="s">
        <v>1188</v>
      </c>
      <c r="N646" s="742" t="s">
        <v>1110</v>
      </c>
      <c r="O646" s="742" t="s">
        <v>1116</v>
      </c>
      <c r="P646" s="742" t="s">
        <v>1701</v>
      </c>
    </row>
    <row r="647" spans="13:16">
      <c r="M647" s="742" t="s">
        <v>1188</v>
      </c>
      <c r="N647" s="742" t="s">
        <v>1110</v>
      </c>
      <c r="O647" s="742" t="s">
        <v>1116</v>
      </c>
      <c r="P647" s="742" t="s">
        <v>1702</v>
      </c>
    </row>
    <row r="648" spans="13:16">
      <c r="M648" s="742" t="s">
        <v>1188</v>
      </c>
      <c r="N648" s="742" t="s">
        <v>1110</v>
      </c>
      <c r="O648" s="742" t="s">
        <v>1116</v>
      </c>
      <c r="P648" s="742" t="s">
        <v>1703</v>
      </c>
    </row>
    <row r="649" spans="13:16">
      <c r="M649" s="742" t="s">
        <v>1188</v>
      </c>
      <c r="N649" s="742" t="s">
        <v>1110</v>
      </c>
      <c r="O649" s="742" t="s">
        <v>1704</v>
      </c>
      <c r="P649" s="742" t="s">
        <v>1705</v>
      </c>
    </row>
    <row r="650" spans="13:16" ht="24">
      <c r="M650" s="742" t="s">
        <v>1188</v>
      </c>
      <c r="N650" s="742" t="s">
        <v>1110</v>
      </c>
      <c r="O650" s="742" t="s">
        <v>1128</v>
      </c>
      <c r="P650" s="742" t="s">
        <v>1706</v>
      </c>
    </row>
    <row r="651" spans="13:16" ht="24">
      <c r="M651" s="742" t="s">
        <v>1188</v>
      </c>
      <c r="N651" s="742" t="s">
        <v>1110</v>
      </c>
      <c r="O651" s="742" t="s">
        <v>1128</v>
      </c>
      <c r="P651" s="742" t="s">
        <v>1707</v>
      </c>
    </row>
    <row r="652" spans="13:16" ht="24">
      <c r="M652" s="742" t="s">
        <v>1188</v>
      </c>
      <c r="N652" s="742" t="s">
        <v>1110</v>
      </c>
      <c r="O652" s="742" t="s">
        <v>1128</v>
      </c>
      <c r="P652" s="742" t="s">
        <v>1708</v>
      </c>
    </row>
    <row r="653" spans="13:16" ht="24">
      <c r="M653" s="742" t="s">
        <v>1188</v>
      </c>
      <c r="N653" s="742" t="s">
        <v>1110</v>
      </c>
      <c r="O653" s="742" t="s">
        <v>1128</v>
      </c>
      <c r="P653" s="742" t="s">
        <v>1709</v>
      </c>
    </row>
    <row r="654" spans="13:16" ht="24">
      <c r="M654" s="742" t="s">
        <v>1188</v>
      </c>
      <c r="N654" s="742" t="s">
        <v>1110</v>
      </c>
      <c r="O654" s="742" t="s">
        <v>1128</v>
      </c>
      <c r="P654" s="742" t="s">
        <v>1710</v>
      </c>
    </row>
    <row r="655" spans="13:16" ht="24">
      <c r="M655" s="742" t="s">
        <v>1188</v>
      </c>
      <c r="N655" s="742" t="s">
        <v>1110</v>
      </c>
      <c r="O655" s="742" t="s">
        <v>1128</v>
      </c>
      <c r="P655" s="742" t="s">
        <v>1711</v>
      </c>
    </row>
    <row r="656" spans="13:16" ht="24">
      <c r="M656" s="742" t="s">
        <v>1188</v>
      </c>
      <c r="N656" s="742" t="s">
        <v>1110</v>
      </c>
      <c r="O656" s="742" t="s">
        <v>1128</v>
      </c>
      <c r="P656" s="742" t="s">
        <v>1712</v>
      </c>
    </row>
    <row r="657" spans="13:16" ht="24">
      <c r="M657" s="742" t="s">
        <v>1188</v>
      </c>
      <c r="N657" s="742" t="s">
        <v>1110</v>
      </c>
      <c r="O657" s="742" t="s">
        <v>1128</v>
      </c>
      <c r="P657" s="742" t="s">
        <v>1713</v>
      </c>
    </row>
    <row r="658" spans="13:16" ht="24">
      <c r="M658" s="742" t="s">
        <v>1188</v>
      </c>
      <c r="N658" s="742" t="s">
        <v>1110</v>
      </c>
      <c r="O658" s="742" t="s">
        <v>1128</v>
      </c>
      <c r="P658" s="742" t="s">
        <v>1714</v>
      </c>
    </row>
    <row r="659" spans="13:16" ht="24">
      <c r="M659" s="742" t="s">
        <v>1188</v>
      </c>
      <c r="N659" s="742" t="s">
        <v>1110</v>
      </c>
      <c r="O659" s="742" t="s">
        <v>1128</v>
      </c>
      <c r="P659" s="742" t="s">
        <v>1715</v>
      </c>
    </row>
    <row r="660" spans="13:16" ht="24">
      <c r="M660" s="742" t="s">
        <v>1188</v>
      </c>
      <c r="N660" s="742" t="s">
        <v>1110</v>
      </c>
      <c r="O660" s="742" t="s">
        <v>1128</v>
      </c>
      <c r="P660" s="742" t="s">
        <v>1716</v>
      </c>
    </row>
    <row r="661" spans="13:16" ht="24">
      <c r="M661" s="742" t="s">
        <v>1188</v>
      </c>
      <c r="N661" s="742" t="s">
        <v>1110</v>
      </c>
      <c r="O661" s="742" t="s">
        <v>1128</v>
      </c>
      <c r="P661" s="742" t="s">
        <v>1717</v>
      </c>
    </row>
    <row r="662" spans="13:16" ht="24">
      <c r="M662" s="742" t="s">
        <v>1188</v>
      </c>
      <c r="N662" s="742" t="s">
        <v>1110</v>
      </c>
      <c r="O662" s="742" t="s">
        <v>1128</v>
      </c>
      <c r="P662" s="742" t="s">
        <v>1718</v>
      </c>
    </row>
    <row r="663" spans="13:16" ht="24">
      <c r="M663" s="742" t="s">
        <v>1188</v>
      </c>
      <c r="N663" s="742" t="s">
        <v>1110</v>
      </c>
      <c r="O663" s="742" t="s">
        <v>1128</v>
      </c>
      <c r="P663" s="742" t="s">
        <v>1719</v>
      </c>
    </row>
    <row r="664" spans="13:16" ht="36">
      <c r="M664" s="742" t="s">
        <v>1188</v>
      </c>
      <c r="N664" s="742" t="s">
        <v>1110</v>
      </c>
      <c r="O664" s="742" t="s">
        <v>1128</v>
      </c>
      <c r="P664" s="742" t="s">
        <v>1720</v>
      </c>
    </row>
    <row r="665" spans="13:16" ht="24">
      <c r="M665" s="742" t="s">
        <v>1188</v>
      </c>
      <c r="N665" s="742" t="s">
        <v>1110</v>
      </c>
      <c r="O665" s="742" t="s">
        <v>1128</v>
      </c>
      <c r="P665" s="742" t="s">
        <v>1721</v>
      </c>
    </row>
    <row r="666" spans="13:16" ht="24">
      <c r="M666" s="742" t="s">
        <v>1188</v>
      </c>
      <c r="N666" s="742" t="s">
        <v>1110</v>
      </c>
      <c r="O666" s="742" t="s">
        <v>1128</v>
      </c>
      <c r="P666" s="742" t="s">
        <v>1722</v>
      </c>
    </row>
    <row r="667" spans="13:16" ht="24">
      <c r="M667" s="742" t="s">
        <v>1188</v>
      </c>
      <c r="N667" s="742" t="s">
        <v>1110</v>
      </c>
      <c r="O667" s="742" t="s">
        <v>1128</v>
      </c>
      <c r="P667" s="742" t="s">
        <v>1723</v>
      </c>
    </row>
    <row r="668" spans="13:16" ht="36">
      <c r="M668" s="742" t="s">
        <v>1188</v>
      </c>
      <c r="N668" s="742" t="s">
        <v>1110</v>
      </c>
      <c r="O668" s="742" t="s">
        <v>1128</v>
      </c>
      <c r="P668" s="742" t="s">
        <v>1724</v>
      </c>
    </row>
    <row r="669" spans="13:16" ht="36">
      <c r="M669" s="742" t="s">
        <v>1188</v>
      </c>
      <c r="N669" s="742" t="s">
        <v>1110</v>
      </c>
      <c r="O669" s="742" t="s">
        <v>1128</v>
      </c>
      <c r="P669" s="742" t="s">
        <v>1725</v>
      </c>
    </row>
    <row r="670" spans="13:16" ht="24">
      <c r="M670" s="742" t="s">
        <v>1188</v>
      </c>
      <c r="N670" s="742" t="s">
        <v>1110</v>
      </c>
      <c r="O670" s="742" t="s">
        <v>1128</v>
      </c>
      <c r="P670" s="742" t="s">
        <v>1726</v>
      </c>
    </row>
    <row r="671" spans="13:16" ht="24">
      <c r="M671" s="742" t="s">
        <v>1188</v>
      </c>
      <c r="N671" s="742" t="s">
        <v>1110</v>
      </c>
      <c r="O671" s="742" t="s">
        <v>1128</v>
      </c>
      <c r="P671" s="742" t="s">
        <v>1727</v>
      </c>
    </row>
    <row r="672" spans="13:16" ht="24">
      <c r="M672" s="742" t="s">
        <v>1188</v>
      </c>
      <c r="N672" s="742" t="s">
        <v>1110</v>
      </c>
      <c r="O672" s="742" t="s">
        <v>1128</v>
      </c>
      <c r="P672" s="742" t="s">
        <v>1728</v>
      </c>
    </row>
    <row r="673" spans="13:16" ht="24">
      <c r="M673" s="742" t="s">
        <v>1188</v>
      </c>
      <c r="N673" s="742" t="s">
        <v>1110</v>
      </c>
      <c r="O673" s="742" t="s">
        <v>1128</v>
      </c>
      <c r="P673" s="742" t="s">
        <v>1729</v>
      </c>
    </row>
    <row r="674" spans="13:16" ht="24">
      <c r="M674" s="742" t="s">
        <v>1188</v>
      </c>
      <c r="N674" s="742" t="s">
        <v>1110</v>
      </c>
      <c r="O674" s="742" t="s">
        <v>1128</v>
      </c>
      <c r="P674" s="742" t="s">
        <v>1730</v>
      </c>
    </row>
    <row r="675" spans="13:16" ht="24">
      <c r="M675" s="742" t="s">
        <v>1188</v>
      </c>
      <c r="N675" s="742" t="s">
        <v>1110</v>
      </c>
      <c r="O675" s="742" t="s">
        <v>1128</v>
      </c>
      <c r="P675" s="742" t="s">
        <v>1731</v>
      </c>
    </row>
    <row r="676" spans="13:16" ht="24">
      <c r="M676" s="742" t="s">
        <v>1188</v>
      </c>
      <c r="N676" s="742" t="s">
        <v>1110</v>
      </c>
      <c r="O676" s="742" t="s">
        <v>1128</v>
      </c>
      <c r="P676" s="742" t="s">
        <v>1732</v>
      </c>
    </row>
    <row r="677" spans="13:16" ht="24">
      <c r="M677" s="742" t="s">
        <v>1188</v>
      </c>
      <c r="N677" s="742" t="s">
        <v>1110</v>
      </c>
      <c r="O677" s="742" t="s">
        <v>1128</v>
      </c>
      <c r="P677" s="742" t="s">
        <v>1733</v>
      </c>
    </row>
    <row r="678" spans="13:16" ht="24">
      <c r="M678" s="742" t="s">
        <v>1188</v>
      </c>
      <c r="N678" s="742" t="s">
        <v>1110</v>
      </c>
      <c r="O678" s="742" t="s">
        <v>1128</v>
      </c>
      <c r="P678" s="742" t="s">
        <v>1734</v>
      </c>
    </row>
    <row r="679" spans="13:16" ht="24">
      <c r="M679" s="742" t="s">
        <v>1188</v>
      </c>
      <c r="N679" s="742" t="s">
        <v>1110</v>
      </c>
      <c r="O679" s="742" t="s">
        <v>1128</v>
      </c>
      <c r="P679" s="742" t="s">
        <v>1735</v>
      </c>
    </row>
    <row r="680" spans="13:16" ht="24">
      <c r="M680" s="742" t="s">
        <v>1188</v>
      </c>
      <c r="N680" s="742" t="s">
        <v>1110</v>
      </c>
      <c r="O680" s="742" t="s">
        <v>1128</v>
      </c>
      <c r="P680" s="742" t="s">
        <v>1736</v>
      </c>
    </row>
    <row r="681" spans="13:16" ht="24">
      <c r="M681" s="742" t="s">
        <v>1188</v>
      </c>
      <c r="N681" s="742" t="s">
        <v>1110</v>
      </c>
      <c r="O681" s="742" t="s">
        <v>1128</v>
      </c>
      <c r="P681" s="742" t="s">
        <v>1737</v>
      </c>
    </row>
    <row r="682" spans="13:16" ht="24">
      <c r="M682" s="742" t="s">
        <v>1188</v>
      </c>
      <c r="N682" s="742" t="s">
        <v>1110</v>
      </c>
      <c r="O682" s="742" t="s">
        <v>1128</v>
      </c>
      <c r="P682" s="742" t="s">
        <v>1738</v>
      </c>
    </row>
    <row r="683" spans="13:16" ht="24">
      <c r="M683" s="742" t="s">
        <v>1188</v>
      </c>
      <c r="N683" s="742" t="s">
        <v>1110</v>
      </c>
      <c r="O683" s="742" t="s">
        <v>1128</v>
      </c>
      <c r="P683" s="742" t="s">
        <v>1739</v>
      </c>
    </row>
    <row r="684" spans="13:16" ht="24">
      <c r="M684" s="742" t="s">
        <v>1188</v>
      </c>
      <c r="N684" s="742" t="s">
        <v>1110</v>
      </c>
      <c r="O684" s="742" t="s">
        <v>1128</v>
      </c>
      <c r="P684" s="742" t="s">
        <v>1740</v>
      </c>
    </row>
    <row r="685" spans="13:16" ht="24">
      <c r="M685" s="742" t="s">
        <v>1188</v>
      </c>
      <c r="N685" s="742" t="s">
        <v>1110</v>
      </c>
      <c r="O685" s="742" t="s">
        <v>1128</v>
      </c>
      <c r="P685" s="742" t="s">
        <v>1741</v>
      </c>
    </row>
    <row r="686" spans="13:16" ht="24">
      <c r="M686" s="742" t="s">
        <v>1188</v>
      </c>
      <c r="N686" s="742" t="s">
        <v>1110</v>
      </c>
      <c r="O686" s="742" t="s">
        <v>1128</v>
      </c>
      <c r="P686" s="742" t="s">
        <v>1742</v>
      </c>
    </row>
    <row r="687" spans="13:16" ht="24">
      <c r="M687" s="742" t="s">
        <v>1188</v>
      </c>
      <c r="N687" s="742" t="s">
        <v>1110</v>
      </c>
      <c r="O687" s="742" t="s">
        <v>1128</v>
      </c>
      <c r="P687" s="742" t="s">
        <v>1743</v>
      </c>
    </row>
    <row r="688" spans="13:16" ht="24">
      <c r="M688" s="742" t="s">
        <v>1188</v>
      </c>
      <c r="N688" s="742" t="s">
        <v>1110</v>
      </c>
      <c r="O688" s="742" t="s">
        <v>1128</v>
      </c>
      <c r="P688" s="742" t="s">
        <v>1744</v>
      </c>
    </row>
    <row r="689" spans="13:16" ht="36">
      <c r="M689" s="742" t="s">
        <v>1188</v>
      </c>
      <c r="N689" s="742" t="s">
        <v>1110</v>
      </c>
      <c r="O689" s="742" t="s">
        <v>1128</v>
      </c>
      <c r="P689" s="742" t="s">
        <v>1745</v>
      </c>
    </row>
    <row r="690" spans="13:16" ht="24">
      <c r="M690" s="742" t="s">
        <v>1188</v>
      </c>
      <c r="N690" s="742" t="s">
        <v>1110</v>
      </c>
      <c r="O690" s="742" t="s">
        <v>1131</v>
      </c>
      <c r="P690" s="742" t="s">
        <v>1746</v>
      </c>
    </row>
    <row r="691" spans="13:16">
      <c r="M691" s="742" t="s">
        <v>1188</v>
      </c>
      <c r="N691" s="742" t="s">
        <v>1110</v>
      </c>
      <c r="O691" s="742" t="s">
        <v>1131</v>
      </c>
      <c r="P691" s="742" t="s">
        <v>1747</v>
      </c>
    </row>
    <row r="692" spans="13:16">
      <c r="M692" s="742" t="s">
        <v>1188</v>
      </c>
      <c r="N692" s="742" t="s">
        <v>1110</v>
      </c>
      <c r="O692" s="742" t="s">
        <v>1131</v>
      </c>
      <c r="P692" s="742" t="s">
        <v>1748</v>
      </c>
    </row>
    <row r="693" spans="13:16">
      <c r="M693" s="742" t="s">
        <v>1188</v>
      </c>
      <c r="N693" s="742" t="s">
        <v>1110</v>
      </c>
      <c r="O693" s="742" t="s">
        <v>1131</v>
      </c>
      <c r="P693" s="742" t="s">
        <v>1749</v>
      </c>
    </row>
    <row r="694" spans="13:16" ht="24">
      <c r="M694" s="742" t="s">
        <v>1188</v>
      </c>
      <c r="N694" s="742" t="s">
        <v>1110</v>
      </c>
      <c r="O694" s="742" t="s">
        <v>1750</v>
      </c>
      <c r="P694" s="742" t="s">
        <v>1751</v>
      </c>
    </row>
    <row r="695" spans="13:16" ht="24">
      <c r="M695" s="742" t="s">
        <v>1188</v>
      </c>
      <c r="N695" s="742" t="s">
        <v>1110</v>
      </c>
      <c r="O695" s="742" t="s">
        <v>1121</v>
      </c>
      <c r="P695" s="742" t="s">
        <v>1752</v>
      </c>
    </row>
    <row r="696" spans="13:16" ht="24">
      <c r="M696" s="742" t="s">
        <v>1188</v>
      </c>
      <c r="N696" s="742" t="s">
        <v>1110</v>
      </c>
      <c r="O696" s="742" t="s">
        <v>1121</v>
      </c>
      <c r="P696" s="742" t="s">
        <v>1753</v>
      </c>
    </row>
    <row r="697" spans="13:16" ht="24">
      <c r="M697" s="742" t="s">
        <v>1188</v>
      </c>
      <c r="N697" s="742" t="s">
        <v>1110</v>
      </c>
      <c r="O697" s="742" t="s">
        <v>1121</v>
      </c>
      <c r="P697" s="742" t="s">
        <v>1754</v>
      </c>
    </row>
    <row r="698" spans="13:16">
      <c r="M698" s="742" t="s">
        <v>1188</v>
      </c>
      <c r="N698" s="742" t="s">
        <v>1110</v>
      </c>
      <c r="O698" s="742" t="s">
        <v>1121</v>
      </c>
      <c r="P698" s="742" t="s">
        <v>1755</v>
      </c>
    </row>
    <row r="699" spans="13:16" ht="24">
      <c r="M699" s="742" t="s">
        <v>1188</v>
      </c>
      <c r="N699" s="742" t="s">
        <v>1110</v>
      </c>
      <c r="O699" s="742" t="s">
        <v>1121</v>
      </c>
      <c r="P699" s="742" t="s">
        <v>1756</v>
      </c>
    </row>
    <row r="700" spans="13:16" ht="24">
      <c r="M700" s="742" t="s">
        <v>1188</v>
      </c>
      <c r="N700" s="742" t="s">
        <v>1110</v>
      </c>
      <c r="O700" s="742" t="s">
        <v>1121</v>
      </c>
      <c r="P700" s="742" t="s">
        <v>1757</v>
      </c>
    </row>
    <row r="701" spans="13:16" ht="24">
      <c r="M701" s="742" t="s">
        <v>1188</v>
      </c>
      <c r="N701" s="742" t="s">
        <v>1110</v>
      </c>
      <c r="O701" s="742" t="s">
        <v>1121</v>
      </c>
      <c r="P701" s="742" t="s">
        <v>1758</v>
      </c>
    </row>
    <row r="702" spans="13:16" ht="24">
      <c r="M702" s="742" t="s">
        <v>1188</v>
      </c>
      <c r="N702" s="742" t="s">
        <v>1110</v>
      </c>
      <c r="O702" s="742" t="s">
        <v>1121</v>
      </c>
      <c r="P702" s="742" t="s">
        <v>1759</v>
      </c>
    </row>
    <row r="703" spans="13:16" ht="24">
      <c r="M703" s="742" t="s">
        <v>1188</v>
      </c>
      <c r="N703" s="742" t="s">
        <v>1110</v>
      </c>
      <c r="O703" s="742" t="s">
        <v>1121</v>
      </c>
      <c r="P703" s="742" t="s">
        <v>1760</v>
      </c>
    </row>
    <row r="704" spans="13:16" ht="24">
      <c r="M704" s="742" t="s">
        <v>1188</v>
      </c>
      <c r="N704" s="742" t="s">
        <v>1110</v>
      </c>
      <c r="O704" s="742" t="s">
        <v>1121</v>
      </c>
      <c r="P704" s="742" t="s">
        <v>1761</v>
      </c>
    </row>
    <row r="705" spans="13:16">
      <c r="M705" s="742" t="s">
        <v>1188</v>
      </c>
      <c r="N705" s="742" t="s">
        <v>1110</v>
      </c>
      <c r="O705" s="742" t="s">
        <v>1141</v>
      </c>
      <c r="P705" s="742" t="s">
        <v>1762</v>
      </c>
    </row>
    <row r="706" spans="13:16">
      <c r="M706" s="742" t="s">
        <v>1065</v>
      </c>
      <c r="N706" s="742" t="s">
        <v>1145</v>
      </c>
      <c r="O706" s="742" t="s">
        <v>1145</v>
      </c>
      <c r="P706" s="742" t="s">
        <v>1763</v>
      </c>
    </row>
    <row r="707" spans="13:16">
      <c r="M707" s="742" t="s">
        <v>1065</v>
      </c>
      <c r="N707" s="742" t="s">
        <v>1145</v>
      </c>
      <c r="O707" s="742" t="s">
        <v>1145</v>
      </c>
      <c r="P707" s="742" t="s">
        <v>1764</v>
      </c>
    </row>
    <row r="708" spans="13:16">
      <c r="M708" s="742" t="s">
        <v>1065</v>
      </c>
      <c r="N708" s="742" t="s">
        <v>1110</v>
      </c>
      <c r="O708" s="742" t="s">
        <v>1765</v>
      </c>
      <c r="P708" s="742" t="s">
        <v>1764</v>
      </c>
    </row>
    <row r="709" spans="13:16">
      <c r="M709" s="742" t="s">
        <v>1065</v>
      </c>
      <c r="N709" s="742" t="s">
        <v>1110</v>
      </c>
      <c r="O709" s="742" t="s">
        <v>1765</v>
      </c>
      <c r="P709" s="742" t="s">
        <v>1766</v>
      </c>
    </row>
    <row r="710" spans="13:16">
      <c r="M710" s="742" t="s">
        <v>1065</v>
      </c>
      <c r="N710" s="742" t="s">
        <v>1110</v>
      </c>
      <c r="O710" s="742" t="s">
        <v>1765</v>
      </c>
      <c r="P710" s="742" t="s">
        <v>1767</v>
      </c>
    </row>
    <row r="711" spans="13:16">
      <c r="M711" s="742" t="s">
        <v>1065</v>
      </c>
      <c r="N711" s="742" t="s">
        <v>1110</v>
      </c>
      <c r="O711" s="742" t="s">
        <v>1765</v>
      </c>
      <c r="P711" s="742" t="s">
        <v>1768</v>
      </c>
    </row>
    <row r="712" spans="13:16">
      <c r="M712" s="742" t="s">
        <v>1205</v>
      </c>
      <c r="N712" s="742" t="s">
        <v>1110</v>
      </c>
      <c r="O712" s="742" t="s">
        <v>1111</v>
      </c>
      <c r="P712" s="742" t="s">
        <v>1418</v>
      </c>
    </row>
    <row r="713" spans="13:16">
      <c r="M713" s="742" t="s">
        <v>1205</v>
      </c>
      <c r="N713" s="742" t="s">
        <v>1110</v>
      </c>
      <c r="O713" s="742" t="s">
        <v>1111</v>
      </c>
      <c r="P713" s="742" t="s">
        <v>1419</v>
      </c>
    </row>
    <row r="714" spans="13:16">
      <c r="M714" s="742" t="s">
        <v>1205</v>
      </c>
      <c r="N714" s="742" t="s">
        <v>1110</v>
      </c>
      <c r="O714" s="742" t="s">
        <v>1111</v>
      </c>
      <c r="P714" s="742" t="s">
        <v>1125</v>
      </c>
    </row>
    <row r="715" spans="13:16">
      <c r="M715" s="742" t="s">
        <v>1205</v>
      </c>
      <c r="N715" s="742" t="s">
        <v>1110</v>
      </c>
      <c r="O715" s="742" t="s">
        <v>1111</v>
      </c>
      <c r="P715" s="742" t="s">
        <v>1666</v>
      </c>
    </row>
    <row r="716" spans="13:16">
      <c r="M716" s="742" t="s">
        <v>1205</v>
      </c>
      <c r="N716" s="742" t="s">
        <v>1110</v>
      </c>
      <c r="O716" s="742" t="s">
        <v>1111</v>
      </c>
      <c r="P716" s="742" t="s">
        <v>1154</v>
      </c>
    </row>
    <row r="717" spans="13:16">
      <c r="M717" s="742" t="s">
        <v>1205</v>
      </c>
      <c r="N717" s="742" t="s">
        <v>1110</v>
      </c>
      <c r="O717" s="742" t="s">
        <v>1111</v>
      </c>
      <c r="P717" s="742" t="s">
        <v>1538</v>
      </c>
    </row>
    <row r="718" spans="13:16">
      <c r="M718" s="742" t="s">
        <v>1205</v>
      </c>
      <c r="N718" s="742" t="s">
        <v>1110</v>
      </c>
      <c r="O718" s="742" t="s">
        <v>1111</v>
      </c>
      <c r="P718" s="742" t="s">
        <v>1112</v>
      </c>
    </row>
    <row r="719" spans="13:16">
      <c r="M719" s="742" t="s">
        <v>1205</v>
      </c>
      <c r="N719" s="742" t="s">
        <v>1110</v>
      </c>
      <c r="O719" s="742" t="s">
        <v>1111</v>
      </c>
      <c r="P719" s="742" t="s">
        <v>1114</v>
      </c>
    </row>
    <row r="720" spans="13:16">
      <c r="M720" s="742" t="s">
        <v>1205</v>
      </c>
      <c r="N720" s="742" t="s">
        <v>1110</v>
      </c>
      <c r="O720" s="742" t="s">
        <v>1111</v>
      </c>
      <c r="P720" s="742" t="s">
        <v>1769</v>
      </c>
    </row>
    <row r="721" spans="13:16">
      <c r="M721" s="742" t="s">
        <v>1205</v>
      </c>
      <c r="N721" s="742" t="s">
        <v>1110</v>
      </c>
      <c r="O721" s="742" t="s">
        <v>1298</v>
      </c>
      <c r="P721" s="742" t="s">
        <v>1539</v>
      </c>
    </row>
    <row r="722" spans="13:16">
      <c r="M722" s="742" t="s">
        <v>1205</v>
      </c>
      <c r="N722" s="742" t="s">
        <v>1110</v>
      </c>
      <c r="O722" s="742" t="s">
        <v>1157</v>
      </c>
      <c r="P722" s="742" t="s">
        <v>1540</v>
      </c>
    </row>
    <row r="723" spans="13:16">
      <c r="M723" s="742" t="s">
        <v>1205</v>
      </c>
      <c r="N723" s="742" t="s">
        <v>1110</v>
      </c>
      <c r="O723" s="742" t="s">
        <v>1157</v>
      </c>
      <c r="P723" s="742" t="s">
        <v>1158</v>
      </c>
    </row>
    <row r="724" spans="13:16">
      <c r="M724" s="742" t="s">
        <v>1205</v>
      </c>
      <c r="N724" s="742" t="s">
        <v>1110</v>
      </c>
      <c r="O724" s="742" t="s">
        <v>1387</v>
      </c>
      <c r="P724" s="742" t="s">
        <v>1420</v>
      </c>
    </row>
    <row r="725" spans="13:16">
      <c r="M725" s="742" t="s">
        <v>1205</v>
      </c>
      <c r="N725" s="742" t="s">
        <v>1110</v>
      </c>
      <c r="O725" s="742" t="s">
        <v>1387</v>
      </c>
      <c r="P725" s="742" t="s">
        <v>1420</v>
      </c>
    </row>
    <row r="726" spans="13:16" ht="24">
      <c r="M726" s="742" t="s">
        <v>1205</v>
      </c>
      <c r="N726" s="742" t="s">
        <v>1110</v>
      </c>
      <c r="O726" s="742" t="s">
        <v>1128</v>
      </c>
      <c r="P726" s="742" t="s">
        <v>1129</v>
      </c>
    </row>
    <row r="727" spans="13:16">
      <c r="M727" s="742" t="s">
        <v>1205</v>
      </c>
      <c r="N727" s="742" t="s">
        <v>1110</v>
      </c>
      <c r="O727" s="742" t="s">
        <v>1131</v>
      </c>
      <c r="P727" s="742" t="s">
        <v>1132</v>
      </c>
    </row>
    <row r="728" spans="13:16">
      <c r="M728" s="742" t="s">
        <v>1205</v>
      </c>
      <c r="N728" s="742" t="s">
        <v>1110</v>
      </c>
      <c r="O728" s="742" t="s">
        <v>1121</v>
      </c>
      <c r="P728" s="742" t="s">
        <v>1133</v>
      </c>
    </row>
    <row r="729" spans="13:16">
      <c r="M729" s="742" t="s">
        <v>1205</v>
      </c>
      <c r="N729" s="742" t="s">
        <v>1110</v>
      </c>
      <c r="O729" s="742" t="s">
        <v>1121</v>
      </c>
      <c r="P729" s="742" t="s">
        <v>1134</v>
      </c>
    </row>
    <row r="730" spans="13:16" ht="24">
      <c r="M730" s="742" t="s">
        <v>1205</v>
      </c>
      <c r="N730" s="742" t="s">
        <v>1110</v>
      </c>
      <c r="O730" s="742" t="s">
        <v>1121</v>
      </c>
      <c r="P730" s="742" t="s">
        <v>1136</v>
      </c>
    </row>
    <row r="731" spans="13:16">
      <c r="M731" s="742" t="s">
        <v>1205</v>
      </c>
      <c r="N731" s="742" t="s">
        <v>1110</v>
      </c>
      <c r="O731" s="742" t="s">
        <v>1121</v>
      </c>
      <c r="P731" s="742" t="s">
        <v>1139</v>
      </c>
    </row>
    <row r="732" spans="13:16">
      <c r="M732" s="742" t="s">
        <v>1205</v>
      </c>
      <c r="N732" s="742" t="s">
        <v>1110</v>
      </c>
      <c r="O732" s="742" t="s">
        <v>1542</v>
      </c>
      <c r="P732" s="742" t="s">
        <v>1543</v>
      </c>
    </row>
    <row r="733" spans="13:16">
      <c r="M733" s="742" t="s">
        <v>1205</v>
      </c>
      <c r="N733" s="742" t="s">
        <v>1110</v>
      </c>
      <c r="O733" s="742" t="s">
        <v>1141</v>
      </c>
      <c r="P733" s="742" t="s">
        <v>1142</v>
      </c>
    </row>
    <row r="734" spans="13:16">
      <c r="M734" s="742" t="s">
        <v>1074</v>
      </c>
      <c r="N734" s="742" t="s">
        <v>1110</v>
      </c>
      <c r="O734" s="742" t="s">
        <v>1414</v>
      </c>
      <c r="P734" s="742" t="s">
        <v>1770</v>
      </c>
    </row>
    <row r="735" spans="13:16">
      <c r="M735" s="742" t="s">
        <v>1074</v>
      </c>
      <c r="N735" s="742" t="s">
        <v>1110</v>
      </c>
      <c r="O735" s="742" t="s">
        <v>1414</v>
      </c>
      <c r="P735" s="742" t="s">
        <v>1770</v>
      </c>
    </row>
    <row r="736" spans="13:16">
      <c r="M736" s="742" t="s">
        <v>1074</v>
      </c>
      <c r="N736" s="742" t="s">
        <v>1110</v>
      </c>
      <c r="O736" s="742" t="s">
        <v>1382</v>
      </c>
      <c r="P736" s="742" t="s">
        <v>1771</v>
      </c>
    </row>
    <row r="737" spans="13:16">
      <c r="M737" s="742" t="s">
        <v>1074</v>
      </c>
      <c r="N737" s="742" t="s">
        <v>1110</v>
      </c>
      <c r="O737" s="742" t="s">
        <v>1385</v>
      </c>
      <c r="P737" s="742" t="s">
        <v>1771</v>
      </c>
    </row>
    <row r="738" spans="13:16">
      <c r="M738" s="742" t="s">
        <v>1074</v>
      </c>
      <c r="N738" s="742" t="s">
        <v>1110</v>
      </c>
      <c r="O738" s="742" t="s">
        <v>1407</v>
      </c>
      <c r="P738" s="742" t="s">
        <v>1772</v>
      </c>
    </row>
    <row r="739" spans="13:16">
      <c r="M739" s="742" t="s">
        <v>1074</v>
      </c>
      <c r="N739" s="742" t="s">
        <v>1110</v>
      </c>
      <c r="O739" s="742" t="s">
        <v>1354</v>
      </c>
      <c r="P739" s="742" t="s">
        <v>1773</v>
      </c>
    </row>
    <row r="740" spans="13:16">
      <c r="M740" s="742" t="s">
        <v>1074</v>
      </c>
      <c r="N740" s="742" t="s">
        <v>1110</v>
      </c>
      <c r="O740" s="742" t="s">
        <v>1774</v>
      </c>
      <c r="P740" s="742" t="s">
        <v>1775</v>
      </c>
    </row>
    <row r="741" spans="13:16" ht="36">
      <c r="M741" s="742" t="s">
        <v>1074</v>
      </c>
      <c r="N741" s="742" t="s">
        <v>1412</v>
      </c>
      <c r="O741" s="742" t="s">
        <v>1407</v>
      </c>
      <c r="P741" s="742" t="s">
        <v>1772</v>
      </c>
    </row>
    <row r="742" spans="13:16">
      <c r="M742" s="742" t="s">
        <v>1161</v>
      </c>
      <c r="N742" s="742" t="s">
        <v>1110</v>
      </c>
      <c r="O742" s="742" t="s">
        <v>1354</v>
      </c>
      <c r="P742" s="742" t="s">
        <v>1421</v>
      </c>
    </row>
    <row r="743" spans="13:16">
      <c r="M743" s="742" t="s">
        <v>1170</v>
      </c>
      <c r="N743" s="742" t="s">
        <v>1145</v>
      </c>
      <c r="O743" s="742" t="s">
        <v>1146</v>
      </c>
      <c r="P743" s="742" t="s">
        <v>1776</v>
      </c>
    </row>
    <row r="744" spans="13:16">
      <c r="M744" s="742" t="s">
        <v>1170</v>
      </c>
      <c r="N744" s="742" t="s">
        <v>1145</v>
      </c>
      <c r="O744" s="742" t="s">
        <v>1146</v>
      </c>
      <c r="P744" s="742" t="s">
        <v>1777</v>
      </c>
    </row>
    <row r="745" spans="13:16">
      <c r="M745" s="742" t="s">
        <v>1170</v>
      </c>
      <c r="N745" s="742" t="s">
        <v>1145</v>
      </c>
      <c r="O745" s="742" t="s">
        <v>1146</v>
      </c>
      <c r="P745" s="742" t="s">
        <v>1778</v>
      </c>
    </row>
    <row r="746" spans="13:16">
      <c r="M746" s="742" t="s">
        <v>1170</v>
      </c>
      <c r="N746" s="742" t="s">
        <v>1145</v>
      </c>
      <c r="O746" s="742" t="s">
        <v>1146</v>
      </c>
      <c r="P746" s="742" t="s">
        <v>1779</v>
      </c>
    </row>
    <row r="747" spans="13:16">
      <c r="M747" s="742" t="s">
        <v>1170</v>
      </c>
      <c r="N747" s="742" t="s">
        <v>1110</v>
      </c>
      <c r="O747" s="742" t="s">
        <v>1298</v>
      </c>
      <c r="P747" s="742" t="s">
        <v>1778</v>
      </c>
    </row>
    <row r="748" spans="13:16">
      <c r="M748" s="742" t="s">
        <v>1170</v>
      </c>
      <c r="N748" s="742" t="s">
        <v>1110</v>
      </c>
      <c r="O748" s="742" t="s">
        <v>1780</v>
      </c>
      <c r="P748" s="742" t="s">
        <v>1781</v>
      </c>
    </row>
    <row r="749" spans="13:16" ht="12.75" customHeight="1">
      <c r="M749" s="742" t="s">
        <v>1170</v>
      </c>
      <c r="N749" s="742" t="s">
        <v>1110</v>
      </c>
      <c r="O749" s="742" t="s">
        <v>1643</v>
      </c>
      <c r="P749" s="742" t="s">
        <v>1782</v>
      </c>
    </row>
    <row r="750" spans="13:16">
      <c r="M750" s="742" t="s">
        <v>1170</v>
      </c>
      <c r="N750" s="742" t="s">
        <v>1110</v>
      </c>
      <c r="O750" s="742" t="s">
        <v>1643</v>
      </c>
      <c r="P750" s="742" t="s">
        <v>1783</v>
      </c>
    </row>
    <row r="751" spans="13:16">
      <c r="M751" s="742" t="s">
        <v>1170</v>
      </c>
      <c r="N751" s="742" t="s">
        <v>1110</v>
      </c>
      <c r="O751" s="742" t="s">
        <v>1643</v>
      </c>
      <c r="P751" s="742" t="s">
        <v>1784</v>
      </c>
    </row>
    <row r="752" spans="13:16">
      <c r="M752" s="742" t="s">
        <v>1170</v>
      </c>
      <c r="N752" s="742" t="s">
        <v>1110</v>
      </c>
      <c r="O752" s="742" t="s">
        <v>1643</v>
      </c>
      <c r="P752" s="742" t="s">
        <v>1785</v>
      </c>
    </row>
    <row r="753" spans="13:16">
      <c r="M753" s="742" t="s">
        <v>1170</v>
      </c>
      <c r="N753" s="742" t="s">
        <v>1110</v>
      </c>
      <c r="O753" s="742" t="s">
        <v>1643</v>
      </c>
      <c r="P753" s="742" t="s">
        <v>1786</v>
      </c>
    </row>
    <row r="754" spans="13:16">
      <c r="M754" s="742" t="s">
        <v>1170</v>
      </c>
      <c r="N754" s="742" t="s">
        <v>1110</v>
      </c>
      <c r="O754" s="742" t="s">
        <v>1643</v>
      </c>
      <c r="P754" s="742" t="s">
        <v>1787</v>
      </c>
    </row>
    <row r="755" spans="13:16">
      <c r="M755" s="742" t="s">
        <v>1170</v>
      </c>
      <c r="N755" s="742" t="s">
        <v>1110</v>
      </c>
      <c r="O755" s="742" t="s">
        <v>1522</v>
      </c>
      <c r="P755" s="742" t="s">
        <v>1788</v>
      </c>
    </row>
    <row r="756" spans="13:16">
      <c r="M756" s="742" t="s">
        <v>1170</v>
      </c>
      <c r="N756" s="742" t="s">
        <v>1110</v>
      </c>
      <c r="O756" s="742" t="s">
        <v>1789</v>
      </c>
      <c r="P756" s="742" t="s">
        <v>1790</v>
      </c>
    </row>
    <row r="757" spans="13:16">
      <c r="M757" s="742" t="s">
        <v>1170</v>
      </c>
      <c r="N757" s="742" t="s">
        <v>1110</v>
      </c>
      <c r="O757" s="742" t="s">
        <v>1791</v>
      </c>
      <c r="P757" s="742" t="s">
        <v>1792</v>
      </c>
    </row>
    <row r="758" spans="13:16">
      <c r="M758" s="742" t="s">
        <v>1170</v>
      </c>
      <c r="N758" s="742" t="s">
        <v>1110</v>
      </c>
      <c r="O758" s="742" t="s">
        <v>1793</v>
      </c>
      <c r="P758" s="742" t="s">
        <v>1794</v>
      </c>
    </row>
    <row r="759" spans="13:16">
      <c r="M759" s="742" t="s">
        <v>1170</v>
      </c>
      <c r="N759" s="742" t="s">
        <v>1110</v>
      </c>
      <c r="O759" s="742" t="s">
        <v>1793</v>
      </c>
      <c r="P759" s="742" t="s">
        <v>1795</v>
      </c>
    </row>
    <row r="760" spans="13:16">
      <c r="M760" s="742" t="s">
        <v>1170</v>
      </c>
      <c r="N760" s="742" t="s">
        <v>1110</v>
      </c>
      <c r="O760" s="742" t="s">
        <v>1793</v>
      </c>
      <c r="P760" s="742" t="s">
        <v>1796</v>
      </c>
    </row>
    <row r="761" spans="13:16">
      <c r="M761" s="742" t="s">
        <v>1170</v>
      </c>
      <c r="N761" s="742" t="s">
        <v>1110</v>
      </c>
      <c r="O761" s="742" t="s">
        <v>1372</v>
      </c>
      <c r="P761" s="742" t="s">
        <v>1797</v>
      </c>
    </row>
    <row r="762" spans="13:16">
      <c r="M762" s="742" t="s">
        <v>1170</v>
      </c>
      <c r="N762" s="742" t="s">
        <v>1110</v>
      </c>
      <c r="O762" s="742" t="s">
        <v>1372</v>
      </c>
      <c r="P762" s="742" t="s">
        <v>1798</v>
      </c>
    </row>
    <row r="763" spans="13:16">
      <c r="M763" s="742" t="s">
        <v>1170</v>
      </c>
      <c r="N763" s="742" t="s">
        <v>1110</v>
      </c>
      <c r="O763" s="742" t="s">
        <v>1372</v>
      </c>
      <c r="P763" s="742" t="s">
        <v>1799</v>
      </c>
    </row>
    <row r="764" spans="13:16">
      <c r="M764" s="742" t="s">
        <v>1170</v>
      </c>
      <c r="N764" s="742" t="s">
        <v>1110</v>
      </c>
      <c r="O764" s="742" t="s">
        <v>1372</v>
      </c>
      <c r="P764" s="742" t="s">
        <v>1800</v>
      </c>
    </row>
    <row r="765" spans="13:16">
      <c r="M765" s="742" t="s">
        <v>1170</v>
      </c>
      <c r="N765" s="742" t="s">
        <v>1110</v>
      </c>
      <c r="O765" s="742" t="s">
        <v>1372</v>
      </c>
      <c r="P765" s="742" t="s">
        <v>1801</v>
      </c>
    </row>
    <row r="766" spans="13:16">
      <c r="M766" s="742" t="s">
        <v>1170</v>
      </c>
      <c r="N766" s="742" t="s">
        <v>1110</v>
      </c>
      <c r="O766" s="742" t="s">
        <v>1802</v>
      </c>
      <c r="P766" s="742" t="s">
        <v>1803</v>
      </c>
    </row>
    <row r="767" spans="13:16">
      <c r="M767" s="742" t="s">
        <v>1170</v>
      </c>
      <c r="N767" s="742" t="s">
        <v>1110</v>
      </c>
      <c r="O767" s="742" t="s">
        <v>1802</v>
      </c>
      <c r="P767" s="742" t="s">
        <v>1804</v>
      </c>
    </row>
    <row r="768" spans="13:16">
      <c r="M768" s="742" t="s">
        <v>1170</v>
      </c>
      <c r="N768" s="742" t="s">
        <v>1110</v>
      </c>
      <c r="O768" s="742" t="s">
        <v>1802</v>
      </c>
      <c r="P768" s="742" t="s">
        <v>1805</v>
      </c>
    </row>
    <row r="769" spans="13:16">
      <c r="M769" s="742" t="s">
        <v>1170</v>
      </c>
      <c r="N769" s="742" t="s">
        <v>1110</v>
      </c>
      <c r="O769" s="742" t="s">
        <v>1806</v>
      </c>
      <c r="P769" s="742" t="s">
        <v>1807</v>
      </c>
    </row>
    <row r="770" spans="13:16">
      <c r="M770" s="742" t="s">
        <v>1170</v>
      </c>
      <c r="N770" s="742" t="s">
        <v>1110</v>
      </c>
      <c r="O770" s="742" t="s">
        <v>1806</v>
      </c>
      <c r="P770" s="742" t="s">
        <v>1808</v>
      </c>
    </row>
    <row r="771" spans="13:16">
      <c r="M771" s="742" t="s">
        <v>1170</v>
      </c>
      <c r="N771" s="742" t="s">
        <v>1110</v>
      </c>
      <c r="O771" s="742" t="s">
        <v>1806</v>
      </c>
      <c r="P771" s="742" t="s">
        <v>1809</v>
      </c>
    </row>
    <row r="772" spans="13:16">
      <c r="M772" s="742" t="s">
        <v>1170</v>
      </c>
      <c r="N772" s="742" t="s">
        <v>1110</v>
      </c>
      <c r="O772" s="742" t="s">
        <v>1806</v>
      </c>
      <c r="P772" s="742" t="s">
        <v>1810</v>
      </c>
    </row>
    <row r="773" spans="13:16">
      <c r="M773" s="742" t="s">
        <v>1170</v>
      </c>
      <c r="N773" s="742" t="s">
        <v>1110</v>
      </c>
      <c r="O773" s="742" t="s">
        <v>1806</v>
      </c>
      <c r="P773" s="742" t="s">
        <v>1811</v>
      </c>
    </row>
    <row r="774" spans="13:16">
      <c r="M774" s="742" t="s">
        <v>1170</v>
      </c>
      <c r="N774" s="742" t="s">
        <v>1110</v>
      </c>
      <c r="O774" s="742" t="s">
        <v>1806</v>
      </c>
      <c r="P774" s="742" t="s">
        <v>1812</v>
      </c>
    </row>
    <row r="775" spans="13:16">
      <c r="M775" s="742" t="s">
        <v>1170</v>
      </c>
      <c r="N775" s="742" t="s">
        <v>1110</v>
      </c>
      <c r="O775" s="742" t="s">
        <v>1781</v>
      </c>
      <c r="P775" s="742" t="s">
        <v>1813</v>
      </c>
    </row>
    <row r="776" spans="13:16">
      <c r="M776" s="742" t="s">
        <v>1170</v>
      </c>
      <c r="N776" s="742" t="s">
        <v>1110</v>
      </c>
      <c r="O776" s="742" t="s">
        <v>1814</v>
      </c>
      <c r="P776" s="742" t="s">
        <v>1815</v>
      </c>
    </row>
    <row r="777" spans="13:16">
      <c r="M777" s="742" t="s">
        <v>1170</v>
      </c>
      <c r="N777" s="742" t="s">
        <v>1110</v>
      </c>
      <c r="O777" s="742" t="s">
        <v>1816</v>
      </c>
      <c r="P777" s="742" t="s">
        <v>1817</v>
      </c>
    </row>
    <row r="778" spans="13:16">
      <c r="M778" s="742" t="s">
        <v>1170</v>
      </c>
      <c r="N778" s="742" t="s">
        <v>1110</v>
      </c>
      <c r="O778" s="742" t="s">
        <v>1816</v>
      </c>
      <c r="P778" s="742" t="s">
        <v>1818</v>
      </c>
    </row>
    <row r="779" spans="13:16">
      <c r="M779" s="742" t="s">
        <v>1170</v>
      </c>
      <c r="N779" s="742" t="s">
        <v>1110</v>
      </c>
      <c r="O779" s="742" t="s">
        <v>1816</v>
      </c>
      <c r="P779" s="742" t="s">
        <v>1819</v>
      </c>
    </row>
    <row r="780" spans="13:16" ht="13.5" thickBot="1">
      <c r="M780" s="744" t="s">
        <v>1170</v>
      </c>
      <c r="N780" s="744" t="s">
        <v>1110</v>
      </c>
      <c r="O780" s="744" t="s">
        <v>1820</v>
      </c>
      <c r="P780" s="744" t="s">
        <v>1821</v>
      </c>
    </row>
  </sheetData>
  <sheetProtection algorithmName="SHA-512" hashValue="YdFNWa3zn42JONtZRWj5TnpCz8NY5Az/Jnh4W9+TwoI5fUubOUFh3qzSEj5lqtZ+4eXxclBESYzWl6f4lUV8tw==" saltValue="L3GYUP80722M3QSdMkA+zQ==" spinCount="100000" sheet="1" objects="1" scenarios="1"/>
  <mergeCells count="18">
    <mergeCell ref="E6:E7"/>
    <mergeCell ref="D6:D7"/>
    <mergeCell ref="C6:C7"/>
    <mergeCell ref="B6:B7"/>
    <mergeCell ref="B68:K68"/>
    <mergeCell ref="P2:Q2"/>
    <mergeCell ref="I6:K6"/>
    <mergeCell ref="M6:M7"/>
    <mergeCell ref="K2:N2"/>
    <mergeCell ref="N6:P6"/>
    <mergeCell ref="B5:G5"/>
    <mergeCell ref="B4:G4"/>
    <mergeCell ref="B66:K67"/>
    <mergeCell ref="B60:K60"/>
    <mergeCell ref="B59:K59"/>
    <mergeCell ref="B58:K58"/>
    <mergeCell ref="G6:H6"/>
    <mergeCell ref="F6:F7"/>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I65"/>
  <sheetViews>
    <sheetView showGridLines="0" showRuler="0" topLeftCell="A32" zoomScaleNormal="100" workbookViewId="0">
      <selection activeCell="G66" sqref="G66"/>
    </sheetView>
  </sheetViews>
  <sheetFormatPr defaultColWidth="13.7109375" defaultRowHeight="12.75"/>
  <cols>
    <col min="1" max="1" width="7.42578125" customWidth="1"/>
    <col min="2" max="2" width="20.28515625" customWidth="1"/>
    <col min="3" max="3" width="22.7109375" customWidth="1"/>
    <col min="4" max="4" width="43.5703125" customWidth="1"/>
    <col min="5" max="5" width="18.28515625" customWidth="1"/>
    <col min="6" max="9" width="17" customWidth="1"/>
  </cols>
  <sheetData>
    <row r="1" spans="1:9" ht="15" customHeight="1">
      <c r="A1" s="1"/>
      <c r="B1" s="1"/>
      <c r="C1" s="1"/>
      <c r="D1" s="1"/>
      <c r="E1" s="1"/>
      <c r="F1" s="1"/>
      <c r="G1" s="1"/>
      <c r="H1" s="5"/>
      <c r="I1" s="5"/>
    </row>
    <row r="2" spans="1:9" ht="15" customHeight="1">
      <c r="A2" s="1"/>
      <c r="B2" s="6"/>
      <c r="C2" s="1"/>
      <c r="D2" s="1"/>
      <c r="E2" s="1"/>
      <c r="F2" s="1"/>
      <c r="G2" s="1"/>
      <c r="H2" s="1250" t="s">
        <v>0</v>
      </c>
      <c r="I2" s="1250"/>
    </row>
    <row r="3" spans="1:9" ht="15" customHeight="1">
      <c r="A3" s="1"/>
      <c r="B3" s="6"/>
      <c r="C3" s="1"/>
      <c r="D3" s="1"/>
      <c r="E3" s="1"/>
      <c r="F3" s="1"/>
      <c r="G3" s="1"/>
      <c r="H3" s="709"/>
      <c r="I3" s="709"/>
    </row>
    <row r="4" spans="1:9" ht="15" customHeight="1">
      <c r="A4" s="1"/>
      <c r="B4" s="1331" t="s">
        <v>1822</v>
      </c>
      <c r="C4" s="1331"/>
      <c r="D4" s="1331"/>
      <c r="E4" s="517"/>
      <c r="F4" s="517"/>
      <c r="G4" s="517"/>
      <c r="H4" s="5"/>
      <c r="I4" s="5"/>
    </row>
    <row r="5" spans="1:9" ht="27.6" customHeight="1">
      <c r="A5" s="1"/>
      <c r="B5" s="1333" t="s">
        <v>1823</v>
      </c>
      <c r="C5" s="1333"/>
      <c r="D5" s="1333"/>
      <c r="E5" s="1333"/>
      <c r="F5" s="1333"/>
      <c r="G5" s="1333"/>
      <c r="H5" s="5"/>
      <c r="I5" s="5"/>
    </row>
    <row r="6" spans="1:9" ht="25.5" customHeight="1">
      <c r="A6" s="1"/>
      <c r="B6" s="752"/>
      <c r="C6" s="752"/>
      <c r="D6" s="752"/>
      <c r="E6" s="1330" t="s">
        <v>1824</v>
      </c>
      <c r="F6" s="1330"/>
      <c r="G6" s="1330"/>
      <c r="H6" s="5"/>
      <c r="I6" s="5"/>
    </row>
    <row r="7" spans="1:9" ht="31.5" customHeight="1">
      <c r="A7" s="1"/>
      <c r="B7" s="753" t="s">
        <v>473</v>
      </c>
      <c r="C7" s="753" t="s">
        <v>958</v>
      </c>
      <c r="D7" s="753" t="s">
        <v>1057</v>
      </c>
      <c r="E7" s="753" t="s">
        <v>1825</v>
      </c>
      <c r="F7" s="753" t="s">
        <v>1826</v>
      </c>
      <c r="G7" s="753" t="s">
        <v>1827</v>
      </c>
      <c r="H7" s="5"/>
      <c r="I7" s="5"/>
    </row>
    <row r="8" spans="1:9" ht="19.149999999999999" customHeight="1">
      <c r="A8" s="1"/>
      <c r="B8" s="739" t="s">
        <v>737</v>
      </c>
      <c r="C8" s="739" t="s">
        <v>350</v>
      </c>
      <c r="D8" s="740" t="s">
        <v>1109</v>
      </c>
      <c r="E8" s="739">
        <v>2</v>
      </c>
      <c r="F8" s="739">
        <v>22</v>
      </c>
      <c r="G8" s="739">
        <v>4</v>
      </c>
      <c r="H8" s="551"/>
      <c r="I8" s="551"/>
    </row>
    <row r="9" spans="1:9" ht="15" customHeight="1">
      <c r="A9" s="1"/>
      <c r="B9" s="741" t="s">
        <v>737</v>
      </c>
      <c r="C9" s="741" t="s">
        <v>350</v>
      </c>
      <c r="D9" s="742" t="s">
        <v>1124</v>
      </c>
      <c r="E9" s="741">
        <v>2</v>
      </c>
      <c r="F9" s="741">
        <v>21</v>
      </c>
      <c r="G9" s="741">
        <v>4</v>
      </c>
      <c r="H9" s="561"/>
      <c r="I9" s="561"/>
    </row>
    <row r="10" spans="1:9" ht="15.75" customHeight="1">
      <c r="A10" s="1"/>
      <c r="B10" s="741" t="s">
        <v>478</v>
      </c>
      <c r="C10" s="741" t="s">
        <v>1064</v>
      </c>
      <c r="D10" s="742" t="s">
        <v>1144</v>
      </c>
      <c r="E10" s="741">
        <v>1</v>
      </c>
      <c r="F10" s="741">
        <v>12</v>
      </c>
      <c r="G10" s="741">
        <v>4</v>
      </c>
    </row>
    <row r="11" spans="1:9" ht="27.4" customHeight="1">
      <c r="A11" s="27"/>
      <c r="B11" s="741" t="s">
        <v>737</v>
      </c>
      <c r="C11" s="741" t="s">
        <v>350</v>
      </c>
      <c r="D11" s="742" t="s">
        <v>1152</v>
      </c>
      <c r="E11" s="741">
        <v>2</v>
      </c>
      <c r="F11" s="741">
        <v>21</v>
      </c>
      <c r="G11" s="741">
        <v>4</v>
      </c>
    </row>
    <row r="12" spans="1:9" ht="15.75" customHeight="1">
      <c r="A12" s="27"/>
      <c r="B12" s="741" t="s">
        <v>1078</v>
      </c>
      <c r="C12" s="741" t="s">
        <v>351</v>
      </c>
      <c r="D12" s="742" t="s">
        <v>1168</v>
      </c>
      <c r="E12" s="741">
        <v>2</v>
      </c>
      <c r="F12" s="741">
        <v>18</v>
      </c>
      <c r="G12" s="741">
        <v>3</v>
      </c>
    </row>
    <row r="13" spans="1:9" ht="15.75" customHeight="1">
      <c r="A13" s="27"/>
      <c r="B13" s="741" t="s">
        <v>737</v>
      </c>
      <c r="C13" s="741" t="s">
        <v>350</v>
      </c>
      <c r="D13" s="742" t="s">
        <v>1081</v>
      </c>
      <c r="E13" s="741">
        <v>4</v>
      </c>
      <c r="F13" s="741">
        <v>82</v>
      </c>
      <c r="G13" s="741">
        <v>23</v>
      </c>
    </row>
    <row r="14" spans="1:9" ht="15.75" customHeight="1">
      <c r="A14" s="27"/>
      <c r="B14" s="741" t="s">
        <v>737</v>
      </c>
      <c r="C14" s="741" t="s">
        <v>350</v>
      </c>
      <c r="D14" s="742" t="s">
        <v>1073</v>
      </c>
      <c r="E14" s="741">
        <v>2</v>
      </c>
      <c r="F14" s="741">
        <v>31</v>
      </c>
      <c r="G14" s="741">
        <v>11</v>
      </c>
    </row>
    <row r="15" spans="1:9" ht="15.75" customHeight="1">
      <c r="A15" s="1"/>
      <c r="B15" s="741" t="s">
        <v>478</v>
      </c>
      <c r="C15" s="741" t="s">
        <v>350</v>
      </c>
      <c r="D15" s="742" t="s">
        <v>1155</v>
      </c>
      <c r="E15" s="741">
        <v>7</v>
      </c>
      <c r="F15" s="741">
        <v>57</v>
      </c>
      <c r="G15" s="741">
        <v>27</v>
      </c>
    </row>
    <row r="16" spans="1:9" ht="15.75" customHeight="1">
      <c r="A16" s="1"/>
      <c r="B16" s="741" t="s">
        <v>1078</v>
      </c>
      <c r="C16" s="741" t="s">
        <v>352</v>
      </c>
      <c r="D16" s="742" t="s">
        <v>1079</v>
      </c>
      <c r="E16" s="741">
        <v>5</v>
      </c>
      <c r="F16" s="741">
        <v>25</v>
      </c>
      <c r="G16" s="741">
        <v>14</v>
      </c>
    </row>
    <row r="17" spans="1:7" ht="15.75" customHeight="1">
      <c r="A17" s="1"/>
      <c r="B17" s="741" t="s">
        <v>478</v>
      </c>
      <c r="C17" s="741" t="s">
        <v>350</v>
      </c>
      <c r="D17" s="742" t="s">
        <v>1172</v>
      </c>
      <c r="E17" s="741">
        <v>15</v>
      </c>
      <c r="F17" s="741">
        <v>86</v>
      </c>
      <c r="G17" s="741">
        <v>174</v>
      </c>
    </row>
    <row r="18" spans="1:7" ht="15.75" customHeight="1">
      <c r="A18" s="1"/>
      <c r="B18" s="741" t="s">
        <v>478</v>
      </c>
      <c r="C18" s="741" t="s">
        <v>353</v>
      </c>
      <c r="D18" s="742" t="s">
        <v>1162</v>
      </c>
      <c r="E18" s="741">
        <v>0</v>
      </c>
      <c r="F18" s="741">
        <v>11</v>
      </c>
      <c r="G18" s="741">
        <v>6</v>
      </c>
    </row>
    <row r="19" spans="1:7" ht="15.75" customHeight="1">
      <c r="A19" s="1"/>
      <c r="B19" s="741" t="s">
        <v>478</v>
      </c>
      <c r="C19" s="741" t="s">
        <v>353</v>
      </c>
      <c r="D19" s="742" t="s">
        <v>1140</v>
      </c>
      <c r="E19" s="741">
        <v>0</v>
      </c>
      <c r="F19" s="741">
        <v>11</v>
      </c>
      <c r="G19" s="741">
        <v>6</v>
      </c>
    </row>
    <row r="20" spans="1:7" ht="15.75" customHeight="1">
      <c r="A20" s="1"/>
      <c r="B20" s="741" t="s">
        <v>478</v>
      </c>
      <c r="C20" s="741" t="s">
        <v>353</v>
      </c>
      <c r="D20" s="742" t="s">
        <v>1069</v>
      </c>
      <c r="E20" s="741">
        <v>14</v>
      </c>
      <c r="F20" s="741">
        <v>63</v>
      </c>
      <c r="G20" s="741">
        <v>154</v>
      </c>
    </row>
    <row r="21" spans="1:7" ht="15.75" customHeight="1">
      <c r="A21" s="1"/>
      <c r="B21" s="741" t="s">
        <v>478</v>
      </c>
      <c r="C21" s="741" t="s">
        <v>353</v>
      </c>
      <c r="D21" s="742" t="s">
        <v>1070</v>
      </c>
      <c r="E21" s="741">
        <v>14</v>
      </c>
      <c r="F21" s="741">
        <v>59</v>
      </c>
      <c r="G21" s="741">
        <v>153</v>
      </c>
    </row>
    <row r="22" spans="1:7" ht="15.75" customHeight="1">
      <c r="A22" s="1"/>
      <c r="B22" s="741" t="s">
        <v>737</v>
      </c>
      <c r="C22" s="741" t="s">
        <v>352</v>
      </c>
      <c r="D22" s="742" t="s">
        <v>1182</v>
      </c>
      <c r="E22" s="741">
        <v>1</v>
      </c>
      <c r="F22" s="741">
        <v>8</v>
      </c>
      <c r="G22" s="741">
        <v>0</v>
      </c>
    </row>
    <row r="23" spans="1:7" ht="15.75" customHeight="1">
      <c r="A23" s="1"/>
      <c r="B23" s="741" t="s">
        <v>478</v>
      </c>
      <c r="C23" s="741" t="s">
        <v>350</v>
      </c>
      <c r="D23" s="742" t="s">
        <v>1148</v>
      </c>
      <c r="E23" s="741">
        <v>14</v>
      </c>
      <c r="F23" s="741">
        <v>64</v>
      </c>
      <c r="G23" s="741">
        <v>147</v>
      </c>
    </row>
    <row r="24" spans="1:7" ht="15.75" customHeight="1">
      <c r="A24" s="1"/>
      <c r="B24" s="741" t="s">
        <v>737</v>
      </c>
      <c r="C24" s="741" t="s">
        <v>350</v>
      </c>
      <c r="D24" s="742" t="s">
        <v>1203</v>
      </c>
      <c r="E24" s="741">
        <v>4</v>
      </c>
      <c r="F24" s="741">
        <v>28</v>
      </c>
      <c r="G24" s="741">
        <v>10</v>
      </c>
    </row>
    <row r="25" spans="1:7" ht="15.75" customHeight="1">
      <c r="A25" s="1"/>
      <c r="B25" s="741" t="s">
        <v>478</v>
      </c>
      <c r="C25" s="741" t="s">
        <v>353</v>
      </c>
      <c r="D25" s="742" t="s">
        <v>1177</v>
      </c>
      <c r="E25" s="741">
        <v>1</v>
      </c>
      <c r="F25" s="741">
        <v>9</v>
      </c>
      <c r="G25" s="741">
        <v>2</v>
      </c>
    </row>
    <row r="26" spans="1:7" ht="15.75" customHeight="1">
      <c r="A26" s="1"/>
      <c r="B26" s="741" t="s">
        <v>478</v>
      </c>
      <c r="C26" s="741" t="s">
        <v>353</v>
      </c>
      <c r="D26" s="742" t="s">
        <v>1080</v>
      </c>
      <c r="E26" s="741">
        <v>0</v>
      </c>
      <c r="F26" s="741">
        <v>11</v>
      </c>
      <c r="G26" s="741">
        <v>5</v>
      </c>
    </row>
    <row r="27" spans="1:7" ht="15.75" customHeight="1">
      <c r="A27" s="1"/>
      <c r="B27" s="741" t="s">
        <v>478</v>
      </c>
      <c r="C27" s="741" t="s">
        <v>353</v>
      </c>
      <c r="D27" s="742" t="s">
        <v>1127</v>
      </c>
      <c r="E27" s="741">
        <v>1</v>
      </c>
      <c r="F27" s="741">
        <v>9</v>
      </c>
      <c r="G27" s="741">
        <v>3</v>
      </c>
    </row>
    <row r="28" spans="1:7" ht="15.75" customHeight="1">
      <c r="A28" s="1"/>
      <c r="B28" s="741" t="s">
        <v>478</v>
      </c>
      <c r="C28" s="741" t="s">
        <v>353</v>
      </c>
      <c r="D28" s="742" t="s">
        <v>1153</v>
      </c>
      <c r="E28" s="741">
        <v>1</v>
      </c>
      <c r="F28" s="741">
        <v>9</v>
      </c>
      <c r="G28" s="741">
        <v>3</v>
      </c>
    </row>
    <row r="29" spans="1:7" ht="15.75" customHeight="1">
      <c r="A29" s="1"/>
      <c r="B29" s="741" t="s">
        <v>478</v>
      </c>
      <c r="C29" s="741" t="s">
        <v>353</v>
      </c>
      <c r="D29" s="742" t="s">
        <v>1184</v>
      </c>
      <c r="E29" s="741">
        <v>1</v>
      </c>
      <c r="F29" s="741">
        <v>9</v>
      </c>
      <c r="G29" s="741">
        <v>2</v>
      </c>
    </row>
    <row r="30" spans="1:7" ht="15.75" customHeight="1">
      <c r="A30" s="1"/>
      <c r="B30" s="741" t="s">
        <v>737</v>
      </c>
      <c r="C30" s="741" t="s">
        <v>352</v>
      </c>
      <c r="D30" s="742" t="s">
        <v>1151</v>
      </c>
      <c r="E30" s="741">
        <v>0</v>
      </c>
      <c r="F30" s="741">
        <v>0</v>
      </c>
      <c r="G30" s="741">
        <v>0</v>
      </c>
    </row>
    <row r="31" spans="1:7" ht="15.75" customHeight="1">
      <c r="A31" s="1"/>
      <c r="B31" s="741" t="s">
        <v>737</v>
      </c>
      <c r="C31" s="741" t="s">
        <v>352</v>
      </c>
      <c r="D31" s="742" t="s">
        <v>1199</v>
      </c>
      <c r="E31" s="741">
        <v>2</v>
      </c>
      <c r="F31" s="741">
        <v>26</v>
      </c>
      <c r="G31" s="741">
        <v>6</v>
      </c>
    </row>
    <row r="32" spans="1:7" ht="15.75" customHeight="1">
      <c r="A32" s="1"/>
      <c r="B32" s="741" t="s">
        <v>1165</v>
      </c>
      <c r="C32" s="741" t="s">
        <v>350</v>
      </c>
      <c r="D32" s="742" t="s">
        <v>1164</v>
      </c>
      <c r="E32" s="741">
        <v>6</v>
      </c>
      <c r="F32" s="741">
        <v>30</v>
      </c>
      <c r="G32" s="741">
        <v>7</v>
      </c>
    </row>
    <row r="33" spans="1:7" ht="15.75" customHeight="1">
      <c r="A33" s="1"/>
      <c r="B33" s="741" t="s">
        <v>1078</v>
      </c>
      <c r="C33" s="741" t="s">
        <v>351</v>
      </c>
      <c r="D33" s="742" t="s">
        <v>1201</v>
      </c>
      <c r="E33" s="741">
        <v>2</v>
      </c>
      <c r="F33" s="741">
        <v>18</v>
      </c>
      <c r="G33" s="741">
        <v>3</v>
      </c>
    </row>
    <row r="34" spans="1:7" ht="15.75" customHeight="1">
      <c r="A34" s="1"/>
      <c r="B34" s="741" t="s">
        <v>737</v>
      </c>
      <c r="C34" s="741" t="s">
        <v>350</v>
      </c>
      <c r="D34" s="742" t="s">
        <v>1196</v>
      </c>
      <c r="E34" s="741">
        <v>2</v>
      </c>
      <c r="F34" s="741">
        <v>22</v>
      </c>
      <c r="G34" s="741">
        <v>7</v>
      </c>
    </row>
    <row r="35" spans="1:7" ht="15.75" customHeight="1">
      <c r="A35" s="1"/>
      <c r="B35" s="741" t="s">
        <v>478</v>
      </c>
      <c r="C35" s="741" t="s">
        <v>353</v>
      </c>
      <c r="D35" s="742" t="s">
        <v>1180</v>
      </c>
      <c r="E35" s="741">
        <v>1</v>
      </c>
      <c r="F35" s="741">
        <v>8</v>
      </c>
      <c r="G35" s="741">
        <v>4</v>
      </c>
    </row>
    <row r="36" spans="1:7" ht="15.75" customHeight="1">
      <c r="A36" s="1"/>
      <c r="B36" s="741" t="s">
        <v>478</v>
      </c>
      <c r="C36" s="741" t="s">
        <v>353</v>
      </c>
      <c r="D36" s="742" t="s">
        <v>1166</v>
      </c>
      <c r="E36" s="741">
        <v>14</v>
      </c>
      <c r="F36" s="741">
        <v>58</v>
      </c>
      <c r="G36" s="741">
        <v>154</v>
      </c>
    </row>
    <row r="37" spans="1:7" ht="15.75" customHeight="1">
      <c r="A37" s="1"/>
      <c r="B37" s="741" t="s">
        <v>478</v>
      </c>
      <c r="C37" s="741" t="s">
        <v>353</v>
      </c>
      <c r="D37" s="742" t="s">
        <v>1160</v>
      </c>
      <c r="E37" s="741">
        <v>13</v>
      </c>
      <c r="F37" s="741">
        <v>59</v>
      </c>
      <c r="G37" s="741">
        <v>154</v>
      </c>
    </row>
    <row r="38" spans="1:7" ht="15.75" customHeight="1">
      <c r="A38" s="1"/>
      <c r="B38" s="741" t="s">
        <v>741</v>
      </c>
      <c r="C38" s="741" t="s">
        <v>350</v>
      </c>
      <c r="D38" s="742" t="s">
        <v>1163</v>
      </c>
      <c r="E38" s="741">
        <v>9</v>
      </c>
      <c r="F38" s="741">
        <v>40</v>
      </c>
      <c r="G38" s="741">
        <v>29</v>
      </c>
    </row>
    <row r="39" spans="1:7" ht="15.75" customHeight="1">
      <c r="A39" s="1"/>
      <c r="B39" s="741" t="s">
        <v>740</v>
      </c>
      <c r="C39" s="741" t="s">
        <v>351</v>
      </c>
      <c r="D39" s="742" t="s">
        <v>1186</v>
      </c>
      <c r="E39" s="741">
        <v>1</v>
      </c>
      <c r="F39" s="741">
        <v>12</v>
      </c>
      <c r="G39" s="741">
        <v>7</v>
      </c>
    </row>
    <row r="40" spans="1:7" ht="15.75" customHeight="1">
      <c r="A40" s="1"/>
      <c r="B40" s="741" t="s">
        <v>478</v>
      </c>
      <c r="C40" s="741" t="s">
        <v>353</v>
      </c>
      <c r="D40" s="742" t="s">
        <v>1194</v>
      </c>
      <c r="E40" s="741">
        <v>14</v>
      </c>
      <c r="F40" s="741">
        <v>64</v>
      </c>
      <c r="G40" s="741">
        <v>152</v>
      </c>
    </row>
    <row r="41" spans="1:7" ht="15.75" customHeight="1">
      <c r="A41" s="1"/>
      <c r="B41" s="741" t="s">
        <v>478</v>
      </c>
      <c r="C41" s="741" t="s">
        <v>353</v>
      </c>
      <c r="D41" s="742" t="s">
        <v>1156</v>
      </c>
      <c r="E41" s="741">
        <v>14</v>
      </c>
      <c r="F41" s="741">
        <v>62</v>
      </c>
      <c r="G41" s="741">
        <v>153</v>
      </c>
    </row>
    <row r="42" spans="1:7" ht="15.75" customHeight="1">
      <c r="A42" s="1"/>
      <c r="B42" s="741" t="s">
        <v>1138</v>
      </c>
      <c r="C42" s="741" t="s">
        <v>352</v>
      </c>
      <c r="D42" s="742" t="s">
        <v>1137</v>
      </c>
      <c r="E42" s="741">
        <v>74</v>
      </c>
      <c r="F42" s="741">
        <v>280</v>
      </c>
      <c r="G42" s="741">
        <v>392</v>
      </c>
    </row>
    <row r="43" spans="1:7" ht="15.75" customHeight="1">
      <c r="A43" s="1"/>
      <c r="B43" s="741" t="s">
        <v>478</v>
      </c>
      <c r="C43" s="741" t="s">
        <v>353</v>
      </c>
      <c r="D43" s="742" t="s">
        <v>1143</v>
      </c>
      <c r="E43" s="741">
        <v>15</v>
      </c>
      <c r="F43" s="741">
        <v>68</v>
      </c>
      <c r="G43" s="741">
        <v>155</v>
      </c>
    </row>
    <row r="44" spans="1:7" ht="15.75" customHeight="1">
      <c r="A44" s="1"/>
      <c r="B44" s="741" t="s">
        <v>478</v>
      </c>
      <c r="C44" s="741" t="s">
        <v>1071</v>
      </c>
      <c r="D44" s="742" t="s">
        <v>1072</v>
      </c>
      <c r="E44" s="741">
        <v>16</v>
      </c>
      <c r="F44" s="741">
        <v>75</v>
      </c>
      <c r="G44" s="741">
        <v>157</v>
      </c>
    </row>
    <row r="45" spans="1:7" ht="15.75" customHeight="1">
      <c r="A45" s="1"/>
      <c r="B45" s="741" t="s">
        <v>1067</v>
      </c>
      <c r="C45" s="741" t="s">
        <v>352</v>
      </c>
      <c r="D45" s="742" t="s">
        <v>1068</v>
      </c>
      <c r="E45" s="741">
        <v>21</v>
      </c>
      <c r="F45" s="741">
        <v>93</v>
      </c>
      <c r="G45" s="741">
        <v>112</v>
      </c>
    </row>
    <row r="46" spans="1:7" ht="15.75" customHeight="1">
      <c r="A46" s="1"/>
      <c r="B46" s="741" t="s">
        <v>1192</v>
      </c>
      <c r="C46" s="741" t="s">
        <v>1064</v>
      </c>
      <c r="D46" s="742" t="s">
        <v>1190</v>
      </c>
      <c r="E46" s="741">
        <v>1</v>
      </c>
      <c r="F46" s="741">
        <v>31</v>
      </c>
      <c r="G46" s="741">
        <v>6</v>
      </c>
    </row>
    <row r="47" spans="1:7" ht="15.75" customHeight="1">
      <c r="A47" s="1"/>
      <c r="B47" s="741" t="s">
        <v>737</v>
      </c>
      <c r="C47" s="741" t="s">
        <v>350</v>
      </c>
      <c r="D47" s="742" t="s">
        <v>1167</v>
      </c>
      <c r="E47" s="741">
        <v>4</v>
      </c>
      <c r="F47" s="741">
        <v>30</v>
      </c>
      <c r="G47" s="741">
        <v>10</v>
      </c>
    </row>
    <row r="48" spans="1:7" ht="15.75" customHeight="1">
      <c r="A48" s="1"/>
      <c r="B48" s="741" t="s">
        <v>737</v>
      </c>
      <c r="C48" s="741" t="s">
        <v>352</v>
      </c>
      <c r="D48" s="742" t="s">
        <v>1075</v>
      </c>
      <c r="E48" s="741">
        <v>2</v>
      </c>
      <c r="F48" s="741">
        <v>34</v>
      </c>
      <c r="G48" s="741">
        <v>9</v>
      </c>
    </row>
    <row r="49" spans="1:9" ht="15.75" customHeight="1">
      <c r="A49" s="1"/>
      <c r="B49" s="741" t="s">
        <v>737</v>
      </c>
      <c r="C49" s="741" t="s">
        <v>352</v>
      </c>
      <c r="D49" s="742" t="s">
        <v>1188</v>
      </c>
      <c r="E49" s="741">
        <v>5</v>
      </c>
      <c r="F49" s="741">
        <v>30</v>
      </c>
      <c r="G49" s="741">
        <v>11</v>
      </c>
    </row>
    <row r="50" spans="1:9" ht="15.75" customHeight="1">
      <c r="A50" s="1"/>
      <c r="B50" s="741" t="s">
        <v>1063</v>
      </c>
      <c r="C50" s="741" t="s">
        <v>1064</v>
      </c>
      <c r="D50" s="742" t="s">
        <v>1065</v>
      </c>
      <c r="E50" s="741">
        <v>10</v>
      </c>
      <c r="F50" s="741">
        <v>79</v>
      </c>
      <c r="G50" s="741">
        <v>55</v>
      </c>
    </row>
    <row r="51" spans="1:9" ht="15.75" customHeight="1">
      <c r="A51" s="1"/>
      <c r="B51" s="741" t="s">
        <v>737</v>
      </c>
      <c r="C51" s="741" t="s">
        <v>350</v>
      </c>
      <c r="D51" s="742" t="s">
        <v>1205</v>
      </c>
      <c r="E51" s="741">
        <v>2</v>
      </c>
      <c r="F51" s="741">
        <v>22</v>
      </c>
      <c r="G51" s="741">
        <v>7</v>
      </c>
    </row>
    <row r="52" spans="1:9" ht="15.75" customHeight="1">
      <c r="A52" s="1"/>
      <c r="B52" s="741" t="s">
        <v>478</v>
      </c>
      <c r="C52" s="741" t="s">
        <v>350</v>
      </c>
      <c r="D52" s="742" t="s">
        <v>1074</v>
      </c>
      <c r="E52" s="741">
        <v>13</v>
      </c>
      <c r="F52" s="741">
        <v>82</v>
      </c>
      <c r="G52" s="741">
        <v>195</v>
      </c>
    </row>
    <row r="53" spans="1:9" ht="15.75" customHeight="1">
      <c r="A53" s="1"/>
      <c r="B53" s="741" t="s">
        <v>478</v>
      </c>
      <c r="C53" s="741" t="s">
        <v>353</v>
      </c>
      <c r="D53" s="742" t="s">
        <v>1161</v>
      </c>
      <c r="E53" s="741">
        <v>1</v>
      </c>
      <c r="F53" s="741">
        <v>9</v>
      </c>
      <c r="G53" s="741">
        <v>3</v>
      </c>
    </row>
    <row r="54" spans="1:9" ht="15.75" customHeight="1">
      <c r="A54" s="1"/>
      <c r="B54" s="741" t="s">
        <v>1078</v>
      </c>
      <c r="C54" s="741" t="s">
        <v>352</v>
      </c>
      <c r="D54" s="742" t="s">
        <v>1170</v>
      </c>
      <c r="E54" s="741">
        <v>15</v>
      </c>
      <c r="F54" s="741">
        <v>51</v>
      </c>
      <c r="G54" s="741">
        <v>37</v>
      </c>
    </row>
    <row r="55" spans="1:9" ht="15.75" customHeight="1" thickBot="1">
      <c r="A55" s="1"/>
      <c r="B55" s="743" t="s">
        <v>478</v>
      </c>
      <c r="C55" s="743" t="s">
        <v>353</v>
      </c>
      <c r="D55" s="744" t="s">
        <v>1135</v>
      </c>
      <c r="E55" s="743">
        <v>1</v>
      </c>
      <c r="F55" s="743">
        <v>9</v>
      </c>
      <c r="G55" s="743">
        <v>3</v>
      </c>
    </row>
    <row r="56" spans="1:9" ht="15.75" customHeight="1">
      <c r="A56" s="1"/>
      <c r="B56" s="551"/>
      <c r="C56" s="551"/>
      <c r="D56" s="551"/>
      <c r="E56" s="551"/>
      <c r="F56" s="551"/>
      <c r="G56" s="551"/>
    </row>
    <row r="57" spans="1:9" ht="15.75" customHeight="1">
      <c r="A57" s="1"/>
      <c r="B57" s="1238" t="s">
        <v>1828</v>
      </c>
      <c r="C57" s="1238"/>
      <c r="D57" s="1238"/>
      <c r="E57" s="1238"/>
      <c r="F57" s="1238"/>
      <c r="G57" s="1238"/>
      <c r="H57" s="1238"/>
      <c r="I57" s="1238"/>
    </row>
    <row r="58" spans="1:9" ht="15.75" customHeight="1">
      <c r="A58" s="1"/>
      <c r="B58" s="1238" t="s">
        <v>1829</v>
      </c>
      <c r="C58" s="1238"/>
      <c r="D58" s="1238"/>
      <c r="E58" s="1238"/>
      <c r="F58" s="1238"/>
      <c r="G58" s="1238"/>
      <c r="H58" s="1238"/>
      <c r="I58" s="1238"/>
    </row>
    <row r="59" spans="1:9" ht="15.75" customHeight="1">
      <c r="A59" s="1"/>
      <c r="B59" s="1238" t="s">
        <v>1830</v>
      </c>
      <c r="C59" s="1238"/>
      <c r="D59" s="1238"/>
      <c r="E59" s="1238"/>
      <c r="F59" s="1238"/>
      <c r="G59" s="1238"/>
      <c r="H59" s="1238"/>
      <c r="I59" s="1238"/>
    </row>
    <row r="60" spans="1:9" ht="15.75" customHeight="1">
      <c r="A60" s="1"/>
      <c r="B60" s="1238" t="s">
        <v>1831</v>
      </c>
      <c r="C60" s="1238"/>
      <c r="D60" s="1238"/>
      <c r="E60" s="1238"/>
      <c r="F60" s="1238"/>
      <c r="G60" s="1238"/>
      <c r="H60" s="1238"/>
      <c r="I60" s="1238"/>
    </row>
    <row r="61" spans="1:9" ht="15.75" customHeight="1">
      <c r="A61" s="1"/>
      <c r="B61" s="1327" t="s">
        <v>1832</v>
      </c>
      <c r="C61" s="1327"/>
      <c r="D61" s="1327"/>
      <c r="E61" s="1327"/>
      <c r="F61" s="1327"/>
      <c r="G61" s="1327"/>
      <c r="H61" s="1327"/>
      <c r="I61" s="1327"/>
    </row>
    <row r="62" spans="1:9" ht="15.75" customHeight="1">
      <c r="A62" s="1"/>
      <c r="B62" s="1238" t="s">
        <v>1833</v>
      </c>
      <c r="C62" s="1238"/>
      <c r="D62" s="1238"/>
      <c r="E62" s="1238"/>
      <c r="F62" s="1238"/>
      <c r="G62" s="1238"/>
      <c r="H62" s="1238"/>
      <c r="I62" s="1238"/>
    </row>
    <row r="63" spans="1:9" ht="24.75" customHeight="1">
      <c r="A63" s="1"/>
      <c r="B63" s="1327" t="s">
        <v>1834</v>
      </c>
      <c r="C63" s="1327"/>
      <c r="D63" s="1327"/>
      <c r="E63" s="1327"/>
      <c r="F63" s="1327"/>
      <c r="G63" s="1327"/>
      <c r="H63" s="1327"/>
      <c r="I63" s="1327"/>
    </row>
    <row r="64" spans="1:9" ht="15.75" customHeight="1">
      <c r="A64" s="1"/>
      <c r="B64" s="1334"/>
      <c r="C64" s="1334"/>
      <c r="D64" s="1334"/>
      <c r="E64" s="1334"/>
      <c r="F64" s="1334"/>
      <c r="G64" s="1334"/>
      <c r="H64" s="1334"/>
      <c r="I64" s="1334"/>
    </row>
    <row r="65" spans="2:2">
      <c r="B65" s="717"/>
    </row>
  </sheetData>
  <sheetProtection algorithmName="SHA-512" hashValue="QIahg06tXWIpkmYAyltSCPsWldoViSuYa9qLRZca8XTOlYvG1LrIWLGkAHPHQIYJAH4kOjD1F9h9PCHsdzJJ8A==" saltValue="eUlu5/IBsGd/OTPuIspS+w==" spinCount="100000" sheet="1" objects="1" scenarios="1"/>
  <sortState xmlns:xlrd2="http://schemas.microsoft.com/office/spreadsheetml/2017/richdata2" ref="B8:G56">
    <sortCondition ref="D8:D56"/>
  </sortState>
  <mergeCells count="12">
    <mergeCell ref="B64:I64"/>
    <mergeCell ref="B59:I59"/>
    <mergeCell ref="B60:I60"/>
    <mergeCell ref="B61:I61"/>
    <mergeCell ref="B62:I62"/>
    <mergeCell ref="B63:I63"/>
    <mergeCell ref="H2:I2"/>
    <mergeCell ref="B58:I58"/>
    <mergeCell ref="B57:I57"/>
    <mergeCell ref="B4:D4"/>
    <mergeCell ref="B5:G5"/>
    <mergeCell ref="E6:G6"/>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G74"/>
  <sheetViews>
    <sheetView showGridLines="0" showRuler="0" zoomScaleNormal="100" workbookViewId="0">
      <selection activeCell="B6" sqref="B6:G6"/>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5"/>
    </row>
    <row r="2" spans="1:7" ht="15" customHeight="1">
      <c r="A2" s="1"/>
      <c r="B2" s="6"/>
      <c r="C2" s="1"/>
      <c r="D2" s="1"/>
      <c r="E2" s="1"/>
      <c r="F2" s="1250" t="s">
        <v>0</v>
      </c>
      <c r="G2" s="1250"/>
    </row>
    <row r="3" spans="1:7" ht="15" customHeight="1">
      <c r="A3" s="1"/>
      <c r="B3" s="1"/>
      <c r="C3" s="1"/>
      <c r="D3" s="1"/>
      <c r="E3" s="1"/>
      <c r="F3" s="1"/>
      <c r="G3" s="5"/>
    </row>
    <row r="4" spans="1:7" ht="15" customHeight="1">
      <c r="A4" s="1"/>
      <c r="B4" s="1"/>
      <c r="C4" s="1"/>
      <c r="D4" s="1"/>
      <c r="E4" s="1"/>
      <c r="F4" s="1"/>
      <c r="G4" s="5"/>
    </row>
    <row r="5" spans="1:7" ht="19.149999999999999" customHeight="1">
      <c r="A5" s="1"/>
      <c r="B5" s="590" t="s">
        <v>1835</v>
      </c>
      <c r="C5" s="23"/>
      <c r="D5" s="23"/>
      <c r="E5" s="23"/>
      <c r="F5" s="23"/>
      <c r="G5" s="23"/>
    </row>
    <row r="6" spans="1:7" ht="108" customHeight="1">
      <c r="A6" s="1"/>
      <c r="B6" s="1336" t="s">
        <v>1836</v>
      </c>
      <c r="C6" s="1337"/>
      <c r="D6" s="1337"/>
      <c r="E6" s="1337"/>
      <c r="F6" s="1337"/>
      <c r="G6" s="1337"/>
    </row>
    <row r="7" spans="1:7" ht="15" customHeight="1">
      <c r="A7" s="1"/>
      <c r="B7" s="21"/>
      <c r="C7" s="21"/>
      <c r="D7" s="21"/>
      <c r="E7" s="22"/>
      <c r="F7" s="22"/>
      <c r="G7" s="22"/>
    </row>
    <row r="8" spans="1:7" ht="15" customHeight="1">
      <c r="A8" s="27"/>
      <c r="B8" s="1335" t="s">
        <v>1837</v>
      </c>
      <c r="C8" s="1335"/>
      <c r="D8" s="1335"/>
      <c r="E8" s="1335"/>
      <c r="F8" s="1335"/>
      <c r="G8" s="1335"/>
    </row>
    <row r="9" spans="1:7" ht="15" customHeight="1">
      <c r="A9" s="27"/>
      <c r="B9" s="534" t="s">
        <v>1838</v>
      </c>
      <c r="C9" s="539">
        <v>2024</v>
      </c>
      <c r="D9" s="540" t="s">
        <v>315</v>
      </c>
      <c r="E9" s="540" t="s">
        <v>316</v>
      </c>
      <c r="F9" s="540" t="s">
        <v>317</v>
      </c>
      <c r="G9" s="540" t="s">
        <v>318</v>
      </c>
    </row>
    <row r="10" spans="1:7" ht="15.75" customHeight="1">
      <c r="A10" s="27"/>
      <c r="B10" s="82" t="s">
        <v>1839</v>
      </c>
      <c r="C10" s="570">
        <v>352.9</v>
      </c>
      <c r="D10" s="79">
        <v>341.5</v>
      </c>
      <c r="E10" s="79">
        <v>357.5</v>
      </c>
      <c r="F10" s="79">
        <v>342.9</v>
      </c>
      <c r="G10" s="79">
        <v>319.8</v>
      </c>
    </row>
    <row r="11" spans="1:7" ht="15.75" customHeight="1">
      <c r="A11" s="27"/>
      <c r="B11" s="130" t="s">
        <v>1840</v>
      </c>
      <c r="C11" s="571">
        <v>160.30000000000001</v>
      </c>
      <c r="D11" s="94">
        <v>181.4</v>
      </c>
      <c r="E11" s="94">
        <v>190.5</v>
      </c>
      <c r="F11" s="94">
        <v>178.5</v>
      </c>
      <c r="G11" s="94">
        <v>187.6</v>
      </c>
    </row>
    <row r="12" spans="1:7" ht="15.75" customHeight="1">
      <c r="A12" s="27"/>
      <c r="B12" s="92" t="s">
        <v>1841</v>
      </c>
      <c r="C12" s="571">
        <v>622.29999999999995</v>
      </c>
      <c r="D12" s="94">
        <v>551.20000000000005</v>
      </c>
      <c r="E12" s="94">
        <v>518.79999999999995</v>
      </c>
      <c r="F12" s="94">
        <v>487.2</v>
      </c>
      <c r="G12" s="94">
        <v>462.3</v>
      </c>
    </row>
    <row r="13" spans="1:7" ht="15.75" customHeight="1">
      <c r="A13" s="1"/>
      <c r="B13" s="92" t="s">
        <v>1842</v>
      </c>
      <c r="C13" s="571">
        <v>22.6</v>
      </c>
      <c r="D13" s="94">
        <v>21.1</v>
      </c>
      <c r="E13" s="94">
        <v>20.2</v>
      </c>
      <c r="F13" s="94">
        <v>26.4</v>
      </c>
      <c r="G13" s="94">
        <v>33.1</v>
      </c>
    </row>
    <row r="14" spans="1:7" ht="15.75" customHeight="1">
      <c r="A14" s="1"/>
      <c r="B14" s="92" t="s">
        <v>1843</v>
      </c>
      <c r="C14" s="571">
        <v>15</v>
      </c>
      <c r="D14" s="94">
        <v>18.600000000000001</v>
      </c>
      <c r="E14" s="94">
        <v>24.9</v>
      </c>
      <c r="F14" s="94">
        <v>26</v>
      </c>
      <c r="G14" s="94">
        <v>28.9</v>
      </c>
    </row>
    <row r="15" spans="1:7" ht="15.75" customHeight="1">
      <c r="A15" s="1"/>
      <c r="B15" s="103" t="s">
        <v>1844</v>
      </c>
      <c r="C15" s="647">
        <v>56.6</v>
      </c>
      <c r="D15" s="1147">
        <v>55.1</v>
      </c>
      <c r="E15" s="81">
        <v>61.4</v>
      </c>
      <c r="F15" s="81">
        <v>60.7</v>
      </c>
      <c r="G15" s="81">
        <v>58.7</v>
      </c>
    </row>
    <row r="16" spans="1:7" ht="15.75" customHeight="1">
      <c r="A16" s="1"/>
      <c r="B16" s="105" t="s">
        <v>336</v>
      </c>
      <c r="C16" s="648">
        <v>1229.8</v>
      </c>
      <c r="D16" s="1148">
        <v>1168.9000000000001</v>
      </c>
      <c r="E16" s="648">
        <v>1173.3</v>
      </c>
      <c r="F16" s="648">
        <v>1121.5999999999999</v>
      </c>
      <c r="G16" s="648">
        <v>1090.3</v>
      </c>
    </row>
    <row r="17" spans="1:7" ht="15.75" customHeight="1">
      <c r="A17" s="1"/>
      <c r="B17" s="1255" t="s">
        <v>994</v>
      </c>
      <c r="C17" s="1255"/>
      <c r="D17" s="1255"/>
      <c r="E17" s="1255"/>
      <c r="F17" s="1255"/>
      <c r="G17" s="1255"/>
    </row>
    <row r="18" spans="1:7" ht="15" customHeight="1">
      <c r="A18" s="1"/>
      <c r="B18" s="38"/>
      <c r="C18" s="38"/>
      <c r="D18" s="38"/>
      <c r="E18" s="48"/>
      <c r="F18" s="39"/>
      <c r="G18" s="39"/>
    </row>
    <row r="19" spans="1:7" ht="15" customHeight="1">
      <c r="A19" s="1"/>
      <c r="B19" s="534" t="s">
        <v>1845</v>
      </c>
      <c r="C19" s="539">
        <v>2024</v>
      </c>
      <c r="D19" s="540" t="s">
        <v>315</v>
      </c>
      <c r="E19" s="540" t="s">
        <v>316</v>
      </c>
      <c r="F19" s="540" t="s">
        <v>317</v>
      </c>
      <c r="G19" s="540" t="s">
        <v>318</v>
      </c>
    </row>
    <row r="20" spans="1:7" ht="15.75" customHeight="1">
      <c r="A20" s="1"/>
      <c r="B20" s="82" t="s">
        <v>1846</v>
      </c>
      <c r="C20" s="570">
        <v>412</v>
      </c>
      <c r="D20" s="79">
        <v>424.2</v>
      </c>
      <c r="E20" s="79">
        <v>431.9</v>
      </c>
      <c r="F20" s="79">
        <v>425.7</v>
      </c>
      <c r="G20" s="427">
        <v>360.1</v>
      </c>
    </row>
    <row r="21" spans="1:7" ht="15.75" customHeight="1">
      <c r="A21" s="1"/>
      <c r="B21" s="92" t="s">
        <v>1847</v>
      </c>
      <c r="C21" s="571">
        <v>136.6</v>
      </c>
      <c r="D21" s="1149">
        <v>142.6</v>
      </c>
      <c r="E21" s="94">
        <v>166</v>
      </c>
      <c r="F21" s="94">
        <v>156.80000000000001</v>
      </c>
      <c r="G21" s="427">
        <v>212.8</v>
      </c>
    </row>
    <row r="22" spans="1:7" ht="15.75" customHeight="1">
      <c r="A22" s="1"/>
      <c r="B22" s="92" t="s">
        <v>1848</v>
      </c>
      <c r="C22" s="571">
        <v>681.3</v>
      </c>
      <c r="D22" s="94">
        <v>602.1</v>
      </c>
      <c r="E22" s="94">
        <v>575.4</v>
      </c>
      <c r="F22" s="94">
        <v>539.1</v>
      </c>
      <c r="G22" s="427">
        <v>517.29999999999995</v>
      </c>
    </row>
    <row r="23" spans="1:7" ht="15.75" customHeight="1">
      <c r="A23" s="1"/>
      <c r="B23" s="105" t="s">
        <v>336</v>
      </c>
      <c r="C23" s="648">
        <v>1229.8</v>
      </c>
      <c r="D23" s="1148">
        <v>1168.9000000000001</v>
      </c>
      <c r="E23" s="648">
        <v>1173.3</v>
      </c>
      <c r="F23" s="648">
        <v>1121.5999999999999</v>
      </c>
      <c r="G23" s="648">
        <v>1090.3</v>
      </c>
    </row>
    <row r="24" spans="1:7" ht="15" customHeight="1">
      <c r="A24" s="1"/>
      <c r="B24" s="1255" t="s">
        <v>994</v>
      </c>
      <c r="C24" s="1255"/>
      <c r="D24" s="1255"/>
      <c r="E24" s="1255"/>
      <c r="F24" s="1255"/>
      <c r="G24" s="1255"/>
    </row>
    <row r="25" spans="1:7" ht="15" customHeight="1">
      <c r="A25" s="1"/>
      <c r="B25" s="38"/>
      <c r="C25" s="38"/>
      <c r="D25" s="38"/>
      <c r="E25" s="48"/>
      <c r="F25" s="39"/>
      <c r="G25" s="39"/>
    </row>
    <row r="26" spans="1:7" ht="15" customHeight="1">
      <c r="A26" s="1"/>
      <c r="B26" s="534" t="s">
        <v>104</v>
      </c>
      <c r="C26" s="539">
        <v>2024</v>
      </c>
      <c r="D26" s="540" t="s">
        <v>315</v>
      </c>
      <c r="E26" s="540" t="s">
        <v>316</v>
      </c>
      <c r="F26" s="540" t="s">
        <v>317</v>
      </c>
      <c r="G26" s="540" t="s">
        <v>318</v>
      </c>
    </row>
    <row r="27" spans="1:7" ht="15.75" customHeight="1">
      <c r="A27" s="1"/>
      <c r="B27" s="265" t="s">
        <v>1839</v>
      </c>
      <c r="C27" s="649">
        <v>29.9</v>
      </c>
      <c r="D27" s="1150">
        <v>28.8</v>
      </c>
      <c r="E27" s="1150">
        <v>36.700000000000003</v>
      </c>
      <c r="F27" s="1150">
        <v>39.5</v>
      </c>
      <c r="G27" s="1150">
        <v>49.3</v>
      </c>
    </row>
    <row r="28" spans="1:7" ht="15.75" customHeight="1">
      <c r="A28" s="1"/>
      <c r="B28" s="141" t="s">
        <v>1840</v>
      </c>
      <c r="C28" s="650">
        <v>110.3</v>
      </c>
      <c r="D28" s="266">
        <v>126.9</v>
      </c>
      <c r="E28" s="266">
        <v>117.7</v>
      </c>
      <c r="F28" s="266">
        <v>141</v>
      </c>
      <c r="G28" s="266">
        <v>123.2</v>
      </c>
    </row>
    <row r="29" spans="1:7" ht="15.75" customHeight="1">
      <c r="A29" s="1"/>
      <c r="B29" s="142" t="s">
        <v>336</v>
      </c>
      <c r="C29" s="560">
        <v>140.19999999999999</v>
      </c>
      <c r="D29" s="1151">
        <v>155.69999999999999</v>
      </c>
      <c r="E29" s="1151">
        <v>154.5</v>
      </c>
      <c r="F29" s="1151">
        <v>180.4</v>
      </c>
      <c r="G29" s="1151">
        <v>172.5</v>
      </c>
    </row>
    <row r="30" spans="1:7" ht="15" customHeight="1">
      <c r="A30" s="1"/>
      <c r="B30" s="1255" t="s">
        <v>994</v>
      </c>
      <c r="C30" s="1255"/>
      <c r="D30" s="1255"/>
      <c r="E30" s="1255"/>
      <c r="F30" s="1255"/>
      <c r="G30" s="1255"/>
    </row>
    <row r="31" spans="1:7" ht="15" customHeight="1">
      <c r="A31" s="1"/>
      <c r="B31" s="20"/>
      <c r="C31" s="20"/>
      <c r="D31" s="20"/>
      <c r="E31" s="20"/>
      <c r="F31" s="20"/>
      <c r="G31" s="20"/>
    </row>
    <row r="32" spans="1:7" ht="15" customHeight="1">
      <c r="A32" s="1"/>
      <c r="B32" s="534" t="s">
        <v>1849</v>
      </c>
      <c r="C32" s="566">
        <v>2024</v>
      </c>
      <c r="D32" s="566">
        <v>2023</v>
      </c>
      <c r="E32" s="566" t="s">
        <v>316</v>
      </c>
      <c r="F32" s="566" t="s">
        <v>317</v>
      </c>
      <c r="G32" s="566" t="s">
        <v>318</v>
      </c>
    </row>
    <row r="33" spans="1:7" ht="15" customHeight="1">
      <c r="A33" s="1"/>
      <c r="B33" s="82" t="s">
        <v>1846</v>
      </c>
      <c r="C33" s="649">
        <v>98.1</v>
      </c>
      <c r="D33" s="79">
        <v>113</v>
      </c>
      <c r="E33" s="770">
        <v>107.8</v>
      </c>
      <c r="F33" s="770">
        <v>128.9</v>
      </c>
      <c r="G33" s="1028">
        <v>117.2</v>
      </c>
    </row>
    <row r="34" spans="1:7" ht="15" customHeight="1">
      <c r="A34" s="1"/>
      <c r="B34" s="92" t="s">
        <v>1847</v>
      </c>
      <c r="C34" s="649">
        <v>10.4</v>
      </c>
      <c r="D34" s="94">
        <v>10.8</v>
      </c>
      <c r="E34" s="772">
        <v>11.5</v>
      </c>
      <c r="F34" s="772">
        <v>9.6</v>
      </c>
      <c r="G34" s="1028">
        <v>24.4</v>
      </c>
    </row>
    <row r="35" spans="1:7" ht="15" customHeight="1">
      <c r="A35" s="1"/>
      <c r="B35" s="92" t="s">
        <v>1848</v>
      </c>
      <c r="C35" s="650">
        <v>31.6</v>
      </c>
      <c r="D35" s="94">
        <v>31.9</v>
      </c>
      <c r="E35" s="772">
        <v>35.200000000000003</v>
      </c>
      <c r="F35" s="772">
        <v>41.9</v>
      </c>
      <c r="G35" s="1028">
        <v>31</v>
      </c>
    </row>
    <row r="36" spans="1:7" ht="15" customHeight="1" thickBot="1">
      <c r="A36" s="1"/>
      <c r="B36" s="105" t="s">
        <v>336</v>
      </c>
      <c r="C36" s="560">
        <v>140.19999999999999</v>
      </c>
      <c r="D36" s="560">
        <v>155.69999999999999</v>
      </c>
      <c r="E36" s="560">
        <v>154.5</v>
      </c>
      <c r="F36" s="560">
        <v>180.4</v>
      </c>
      <c r="G36" s="560">
        <v>172.5</v>
      </c>
    </row>
    <row r="37" spans="1:7" ht="15" customHeight="1">
      <c r="A37" s="1"/>
      <c r="B37" s="1255" t="s">
        <v>994</v>
      </c>
      <c r="C37" s="1255"/>
      <c r="D37" s="1255"/>
      <c r="E37" s="1255"/>
      <c r="F37" s="1255"/>
      <c r="G37" s="1255"/>
    </row>
    <row r="38" spans="1:7" ht="15" customHeight="1">
      <c r="A38" s="1"/>
      <c r="B38" s="20"/>
      <c r="C38" s="20"/>
      <c r="D38" s="20"/>
      <c r="E38" s="20"/>
      <c r="F38" s="20"/>
      <c r="G38" s="20"/>
    </row>
    <row r="39" spans="1:7" ht="15" customHeight="1">
      <c r="A39" s="1"/>
      <c r="B39" s="534" t="s">
        <v>1850</v>
      </c>
      <c r="C39" s="539">
        <v>2024</v>
      </c>
      <c r="D39" s="540" t="s">
        <v>315</v>
      </c>
      <c r="E39" s="540" t="s">
        <v>316</v>
      </c>
      <c r="F39" s="540" t="s">
        <v>317</v>
      </c>
      <c r="G39" s="540" t="s">
        <v>318</v>
      </c>
    </row>
    <row r="40" spans="1:7" ht="15.75" customHeight="1">
      <c r="A40" s="1"/>
      <c r="B40" s="82" t="s">
        <v>1839</v>
      </c>
      <c r="C40" s="570">
        <v>362.3</v>
      </c>
      <c r="D40" s="79">
        <v>391.8</v>
      </c>
      <c r="E40" s="79">
        <v>362.9</v>
      </c>
      <c r="F40" s="79">
        <v>363.7</v>
      </c>
      <c r="G40" s="1142">
        <v>378.1</v>
      </c>
    </row>
    <row r="41" spans="1:7" ht="15.75" customHeight="1">
      <c r="A41" s="1"/>
      <c r="B41" s="92" t="s">
        <v>1851</v>
      </c>
      <c r="C41" s="571">
        <v>91</v>
      </c>
      <c r="D41" s="94">
        <v>93.8</v>
      </c>
      <c r="E41" s="94">
        <v>117.7</v>
      </c>
      <c r="F41" s="94">
        <v>123</v>
      </c>
      <c r="G41" s="94">
        <v>127.3</v>
      </c>
    </row>
    <row r="42" spans="1:7" ht="15.75" customHeight="1">
      <c r="A42" s="1"/>
      <c r="B42" s="92" t="s">
        <v>1841</v>
      </c>
      <c r="C42" s="571">
        <v>194.5</v>
      </c>
      <c r="D42" s="1149">
        <v>183.6</v>
      </c>
      <c r="E42" s="94">
        <v>182.9</v>
      </c>
      <c r="F42" s="94">
        <v>178.4</v>
      </c>
      <c r="G42" s="94">
        <v>67.8</v>
      </c>
    </row>
    <row r="43" spans="1:7" ht="15.75" customHeight="1">
      <c r="A43" s="1"/>
      <c r="B43" s="103" t="s">
        <v>1843</v>
      </c>
      <c r="C43" s="647">
        <v>19.7</v>
      </c>
      <c r="D43" s="81">
        <v>23</v>
      </c>
      <c r="E43" s="81">
        <v>30.5</v>
      </c>
      <c r="F43" s="81">
        <v>32.4</v>
      </c>
      <c r="G43" s="81">
        <v>33.700000000000003</v>
      </c>
    </row>
    <row r="44" spans="1:7" ht="15.75" customHeight="1">
      <c r="A44" s="1"/>
      <c r="B44" s="105" t="s">
        <v>336</v>
      </c>
      <c r="C44" s="648">
        <v>667.5</v>
      </c>
      <c r="D44" s="648">
        <v>692.2</v>
      </c>
      <c r="E44" s="648">
        <v>694</v>
      </c>
      <c r="F44" s="648">
        <v>697.5</v>
      </c>
      <c r="G44" s="1148">
        <v>606.9</v>
      </c>
    </row>
    <row r="45" spans="1:7" ht="15" customHeight="1">
      <c r="A45" s="1"/>
      <c r="B45" s="1255" t="s">
        <v>994</v>
      </c>
      <c r="C45" s="1255"/>
      <c r="D45" s="1255"/>
      <c r="E45" s="1255"/>
      <c r="F45" s="1255"/>
      <c r="G45" s="1255"/>
    </row>
    <row r="46" spans="1:7" ht="15" customHeight="1">
      <c r="A46" s="1"/>
      <c r="B46" s="59"/>
      <c r="C46" s="59"/>
      <c r="D46" s="59"/>
      <c r="E46" s="59"/>
      <c r="F46" s="59"/>
      <c r="G46" s="58"/>
    </row>
    <row r="47" spans="1:7" ht="15" customHeight="1">
      <c r="A47" s="1"/>
      <c r="B47" s="534" t="s">
        <v>1852</v>
      </c>
      <c r="C47" s="539">
        <v>2024</v>
      </c>
      <c r="D47" s="540" t="s">
        <v>315</v>
      </c>
      <c r="E47" s="540" t="s">
        <v>316</v>
      </c>
      <c r="F47" s="540" t="s">
        <v>317</v>
      </c>
      <c r="G47" s="540" t="s">
        <v>318</v>
      </c>
    </row>
    <row r="48" spans="1:7" ht="15.75" customHeight="1">
      <c r="A48" s="1"/>
      <c r="B48" s="82" t="s">
        <v>1846</v>
      </c>
      <c r="C48" s="570">
        <v>348.8</v>
      </c>
      <c r="D48" s="1142">
        <v>384.8</v>
      </c>
      <c r="E48" s="79">
        <v>377.2</v>
      </c>
      <c r="F48" s="79">
        <v>395.2</v>
      </c>
      <c r="G48" s="427">
        <v>299.5</v>
      </c>
    </row>
    <row r="49" spans="1:7" ht="15.75" customHeight="1">
      <c r="A49" s="1"/>
      <c r="B49" s="130" t="s">
        <v>1847</v>
      </c>
      <c r="C49" s="571">
        <v>107</v>
      </c>
      <c r="D49" s="94">
        <v>105.8</v>
      </c>
      <c r="E49" s="94">
        <v>104.3</v>
      </c>
      <c r="F49" s="94">
        <v>91</v>
      </c>
      <c r="G49" s="1152">
        <v>107.7</v>
      </c>
    </row>
    <row r="50" spans="1:7" ht="15.75" customHeight="1">
      <c r="A50" s="1"/>
      <c r="B50" s="92" t="s">
        <v>1848</v>
      </c>
      <c r="C50" s="571">
        <v>211.6</v>
      </c>
      <c r="D50" s="94">
        <v>201.6</v>
      </c>
      <c r="E50" s="94">
        <v>212.5</v>
      </c>
      <c r="F50" s="94">
        <v>211.3</v>
      </c>
      <c r="G50" s="427">
        <v>199.7</v>
      </c>
    </row>
    <row r="51" spans="1:7" ht="15.75" customHeight="1" thickBot="1">
      <c r="A51" s="1"/>
      <c r="B51" s="105" t="s">
        <v>336</v>
      </c>
      <c r="C51" s="648">
        <v>667.5</v>
      </c>
      <c r="D51" s="107">
        <v>692.2</v>
      </c>
      <c r="E51" s="107">
        <v>694</v>
      </c>
      <c r="F51" s="107">
        <v>697.5</v>
      </c>
      <c r="G51" s="1134">
        <v>606.9</v>
      </c>
    </row>
    <row r="52" spans="1:7" ht="15" customHeight="1">
      <c r="A52" s="1"/>
      <c r="B52" s="1255" t="s">
        <v>994</v>
      </c>
      <c r="C52" s="1255"/>
      <c r="D52" s="1255"/>
      <c r="E52" s="1255"/>
      <c r="F52" s="1255"/>
      <c r="G52" s="1255"/>
    </row>
    <row r="53" spans="1:7" ht="15" customHeight="1">
      <c r="A53" s="1"/>
      <c r="B53" s="38"/>
      <c r="C53" s="38"/>
      <c r="D53" s="38"/>
      <c r="E53" s="48"/>
      <c r="F53" s="39"/>
      <c r="G53" s="39"/>
    </row>
    <row r="54" spans="1:7" ht="15" customHeight="1">
      <c r="A54" s="1"/>
      <c r="B54" s="534" t="s">
        <v>1853</v>
      </c>
      <c r="C54" s="539">
        <v>2024</v>
      </c>
      <c r="D54" s="540" t="s">
        <v>315</v>
      </c>
      <c r="E54" s="540" t="s">
        <v>316</v>
      </c>
      <c r="F54" s="540" t="s">
        <v>317</v>
      </c>
      <c r="G54" s="540" t="s">
        <v>318</v>
      </c>
    </row>
    <row r="55" spans="1:7" ht="15.75" customHeight="1">
      <c r="A55" s="1"/>
      <c r="B55" s="82" t="s">
        <v>1854</v>
      </c>
      <c r="C55" s="570">
        <v>611.5</v>
      </c>
      <c r="D55" s="1142">
        <v>549.6</v>
      </c>
      <c r="E55" s="1142">
        <v>536.70000000000005</v>
      </c>
      <c r="F55" s="1142">
        <v>506.2</v>
      </c>
      <c r="G55" s="1142">
        <v>438.7</v>
      </c>
    </row>
    <row r="56" spans="1:7" ht="15.75" customHeight="1">
      <c r="A56" s="1"/>
      <c r="B56" s="103" t="s">
        <v>1855</v>
      </c>
      <c r="C56" s="647">
        <v>91.6</v>
      </c>
      <c r="D56" s="81">
        <v>89.4</v>
      </c>
      <c r="E56" s="81">
        <v>96.9</v>
      </c>
      <c r="F56" s="81">
        <v>91.5</v>
      </c>
      <c r="G56" s="81">
        <v>95.5</v>
      </c>
    </row>
    <row r="57" spans="1:7" ht="15.75" customHeight="1">
      <c r="A57" s="1"/>
      <c r="B57" s="105" t="s">
        <v>336</v>
      </c>
      <c r="C57" s="648">
        <v>703.1</v>
      </c>
      <c r="D57" s="1148">
        <v>638.9</v>
      </c>
      <c r="E57" s="1148">
        <v>633.6</v>
      </c>
      <c r="F57" s="1148">
        <v>597.70000000000005</v>
      </c>
      <c r="G57" s="1148">
        <v>534.20000000000005</v>
      </c>
    </row>
    <row r="58" spans="1:7" ht="15" customHeight="1">
      <c r="A58" s="1"/>
      <c r="B58" s="1255" t="s">
        <v>994</v>
      </c>
      <c r="C58" s="1255"/>
      <c r="D58" s="1255"/>
      <c r="E58" s="1255"/>
      <c r="F58" s="1255"/>
      <c r="G58" s="1255"/>
    </row>
    <row r="59" spans="1:7" ht="15" customHeight="1">
      <c r="A59" s="1"/>
      <c r="B59" s="38"/>
      <c r="C59" s="38"/>
      <c r="D59" s="38"/>
      <c r="E59" s="48"/>
      <c r="F59" s="39"/>
      <c r="G59" s="39"/>
    </row>
    <row r="60" spans="1:7" ht="15" customHeight="1">
      <c r="A60" s="1"/>
      <c r="B60" s="534" t="s">
        <v>1856</v>
      </c>
      <c r="C60" s="539">
        <v>2024</v>
      </c>
      <c r="D60" s="540" t="s">
        <v>315</v>
      </c>
      <c r="E60" s="540" t="s">
        <v>316</v>
      </c>
      <c r="F60" s="540" t="s">
        <v>317</v>
      </c>
      <c r="G60" s="540" t="s">
        <v>318</v>
      </c>
    </row>
    <row r="61" spans="1:7" ht="15.75" customHeight="1">
      <c r="A61" s="1"/>
      <c r="B61" s="117" t="s">
        <v>336</v>
      </c>
      <c r="C61" s="574">
        <v>299.5</v>
      </c>
      <c r="D61" s="32">
        <v>302.7</v>
      </c>
      <c r="E61" s="32">
        <v>312.39999999999998</v>
      </c>
      <c r="F61" s="32">
        <v>324.8</v>
      </c>
      <c r="G61" s="32">
        <v>346.1</v>
      </c>
    </row>
    <row r="62" spans="1:7" ht="15" customHeight="1">
      <c r="A62" s="1"/>
      <c r="B62" s="44"/>
      <c r="C62" s="44"/>
      <c r="D62" s="44"/>
      <c r="E62" s="54"/>
      <c r="F62" s="45"/>
      <c r="G62" s="45"/>
    </row>
    <row r="63" spans="1:7" ht="15" customHeight="1">
      <c r="A63" s="1"/>
      <c r="B63" s="534" t="s">
        <v>1857</v>
      </c>
      <c r="C63" s="539">
        <v>2024</v>
      </c>
      <c r="D63" s="540" t="s">
        <v>315</v>
      </c>
      <c r="E63" s="540" t="s">
        <v>316</v>
      </c>
      <c r="F63" s="540" t="s">
        <v>317</v>
      </c>
      <c r="G63" s="540" t="s">
        <v>318</v>
      </c>
    </row>
    <row r="64" spans="1:7" ht="15.75" customHeight="1">
      <c r="A64" s="1"/>
      <c r="B64" s="82" t="s">
        <v>1858</v>
      </c>
      <c r="C64" s="651">
        <v>0</v>
      </c>
      <c r="D64" s="147">
        <v>0</v>
      </c>
      <c r="E64" s="147">
        <v>0.2</v>
      </c>
      <c r="F64" s="147">
        <v>6.9</v>
      </c>
      <c r="G64" s="147">
        <v>0</v>
      </c>
    </row>
    <row r="65" spans="1:7" ht="15.75" customHeight="1" thickBot="1">
      <c r="A65" s="1"/>
      <c r="B65" s="109" t="s">
        <v>1859</v>
      </c>
      <c r="C65" s="586">
        <v>0.6</v>
      </c>
      <c r="D65" s="148">
        <v>4.5</v>
      </c>
      <c r="E65" s="148">
        <v>0</v>
      </c>
      <c r="F65" s="148">
        <v>0</v>
      </c>
      <c r="G65" s="148">
        <v>1.6</v>
      </c>
    </row>
    <row r="66" spans="1:7" ht="15" customHeight="1">
      <c r="A66" s="1"/>
      <c r="B66" s="44"/>
      <c r="C66" s="44"/>
      <c r="D66" s="44"/>
      <c r="E66" s="54"/>
      <c r="F66" s="45"/>
      <c r="G66" s="45"/>
    </row>
    <row r="67" spans="1:7" ht="15" customHeight="1">
      <c r="A67" s="1"/>
      <c r="B67" s="534" t="s">
        <v>1860</v>
      </c>
      <c r="C67" s="539">
        <v>2024</v>
      </c>
      <c r="D67" s="569">
        <v>2023</v>
      </c>
      <c r="E67" s="540" t="s">
        <v>316</v>
      </c>
      <c r="F67" s="540" t="s">
        <v>317</v>
      </c>
      <c r="G67" s="540" t="s">
        <v>318</v>
      </c>
    </row>
    <row r="68" spans="1:7" ht="15" customHeight="1" thickBot="1">
      <c r="A68" s="1"/>
      <c r="B68" s="117" t="s">
        <v>336</v>
      </c>
      <c r="C68" s="948">
        <v>157004.29999999999</v>
      </c>
      <c r="D68" s="32">
        <v>158988.29999999999</v>
      </c>
      <c r="E68" s="32">
        <v>168471.2</v>
      </c>
      <c r="F68" s="32">
        <v>127173.8</v>
      </c>
      <c r="G68" s="32">
        <v>142779.5</v>
      </c>
    </row>
    <row r="69" spans="1:7" ht="14.25" customHeight="1">
      <c r="A69" s="1"/>
      <c r="B69" s="1238" t="s">
        <v>1861</v>
      </c>
      <c r="C69" s="1238"/>
      <c r="D69" s="1238"/>
      <c r="E69" s="1238"/>
      <c r="F69" s="1238"/>
      <c r="G69" s="1238"/>
    </row>
    <row r="70" spans="1:7" ht="15.75" customHeight="1">
      <c r="A70" s="1"/>
      <c r="B70" s="1238" t="s">
        <v>1862</v>
      </c>
      <c r="C70" s="1238"/>
      <c r="D70" s="1238"/>
      <c r="E70" s="1238"/>
      <c r="F70" s="1238"/>
      <c r="G70" s="1238"/>
    </row>
    <row r="71" spans="1:7" ht="15.75" customHeight="1">
      <c r="A71" s="1"/>
      <c r="B71" s="1238" t="s">
        <v>1863</v>
      </c>
      <c r="C71" s="1238"/>
      <c r="D71" s="1238"/>
      <c r="E71" s="1238"/>
      <c r="F71" s="1238"/>
      <c r="G71" s="1238"/>
    </row>
    <row r="72" spans="1:7" ht="25.9" customHeight="1">
      <c r="A72" s="1"/>
      <c r="B72" s="1238" t="s">
        <v>1864</v>
      </c>
      <c r="C72" s="1238"/>
      <c r="D72" s="1238"/>
      <c r="E72" s="1238"/>
      <c r="F72" s="1238"/>
      <c r="G72" s="1238"/>
    </row>
    <row r="73" spans="1:7" ht="15" customHeight="1">
      <c r="A73" s="1"/>
      <c r="B73" s="20"/>
      <c r="C73" s="152"/>
      <c r="D73" s="152"/>
      <c r="E73" s="152"/>
      <c r="F73" s="20"/>
      <c r="G73" s="20"/>
    </row>
    <row r="74" spans="1:7" ht="15.75" customHeight="1">
      <c r="A74" s="1"/>
      <c r="B74" s="1238" t="s">
        <v>1865</v>
      </c>
      <c r="C74" s="1238"/>
      <c r="D74" s="1153"/>
      <c r="E74" s="152"/>
      <c r="F74" s="152"/>
      <c r="G74" s="152"/>
    </row>
  </sheetData>
  <sheetProtection algorithmName="SHA-512" hashValue="mDZd6btW5H1SI0Mnn6hROcIBf3UFQA0RzygfBpl8u4nUBrS/G5wNzNGLFjMLdLTATJcHJhk5cBg1R8s2wpGhMg==" saltValue="xaAIbFWGFGidyZ9CuoEiCQ==" spinCount="100000" sheet="1" objects="1" scenarios="1"/>
  <mergeCells count="15">
    <mergeCell ref="B74:C74"/>
    <mergeCell ref="B30:G30"/>
    <mergeCell ref="B45:G45"/>
    <mergeCell ref="B52:G52"/>
    <mergeCell ref="B58:G58"/>
    <mergeCell ref="B72:G72"/>
    <mergeCell ref="B71:G71"/>
    <mergeCell ref="B70:G70"/>
    <mergeCell ref="B69:G69"/>
    <mergeCell ref="B37:G37"/>
    <mergeCell ref="B8:G8"/>
    <mergeCell ref="B6:G6"/>
    <mergeCell ref="F2:G2"/>
    <mergeCell ref="B17:G17"/>
    <mergeCell ref="B24:G24"/>
  </mergeCells>
  <pageMargins left="0.75" right="0.75" top="1" bottom="1" header="0.5" footer="0.5"/>
  <ignoredErrors>
    <ignoredError sqref="D9:G9 D19:G19 D26:G26 D39:G39 D47:G47 D54:G54 D60:G60 D63:G65 F28 E32:G32 E51 E67:G67 E21 F41 D43 E44 F49 F14"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W52"/>
  <sheetViews>
    <sheetView showGridLines="0" showRuler="0" zoomScaleNormal="100" workbookViewId="0">
      <selection activeCell="A47" sqref="A47:XFD52"/>
    </sheetView>
  </sheetViews>
  <sheetFormatPr defaultColWidth="13.7109375" defaultRowHeight="12.75"/>
  <cols>
    <col min="1" max="1" width="7.42578125" customWidth="1"/>
    <col min="2" max="3" width="30.7109375" customWidth="1"/>
    <col min="4" max="10" width="17" customWidth="1"/>
    <col min="11" max="11" width="2.28515625" customWidth="1"/>
    <col min="15" max="15" width="2.28515625" customWidth="1"/>
    <col min="21" max="21" width="1.7109375" customWidth="1"/>
  </cols>
  <sheetData>
    <row r="1" spans="1:23" ht="15" customHeight="1">
      <c r="A1" s="1"/>
      <c r="B1" s="1"/>
      <c r="C1" s="1"/>
      <c r="D1" s="1"/>
      <c r="E1" s="1"/>
      <c r="F1" s="1"/>
      <c r="G1" s="1"/>
      <c r="H1" s="5"/>
      <c r="I1" s="5"/>
      <c r="J1" s="5"/>
    </row>
    <row r="2" spans="1:23" ht="15" customHeight="1">
      <c r="A2" s="1"/>
      <c r="B2" s="6"/>
      <c r="C2" s="1"/>
      <c r="D2" s="1"/>
      <c r="E2" s="1"/>
      <c r="F2" s="1"/>
      <c r="G2" s="1"/>
      <c r="H2" s="5"/>
      <c r="I2" s="1250"/>
      <c r="J2" s="1250"/>
      <c r="V2" s="1250" t="s">
        <v>0</v>
      </c>
      <c r="W2" s="1250"/>
    </row>
    <row r="3" spans="1:23" ht="15" customHeight="1">
      <c r="A3" s="1"/>
      <c r="B3" s="1"/>
      <c r="C3" s="1"/>
      <c r="D3" s="1"/>
      <c r="E3" s="1"/>
      <c r="F3" s="1"/>
      <c r="G3" s="1"/>
      <c r="H3" s="5"/>
      <c r="I3" s="5"/>
      <c r="J3" s="5"/>
    </row>
    <row r="4" spans="1:23" ht="15" customHeight="1">
      <c r="A4" s="1"/>
      <c r="B4" s="1"/>
      <c r="C4" s="1"/>
      <c r="D4" s="1"/>
      <c r="E4" s="1"/>
      <c r="F4" s="1"/>
      <c r="G4" s="1"/>
      <c r="H4" s="5"/>
      <c r="I4" s="5"/>
      <c r="J4" s="5"/>
    </row>
    <row r="5" spans="1:23" ht="15" customHeight="1">
      <c r="A5" s="1"/>
      <c r="B5" s="1262" t="s">
        <v>1866</v>
      </c>
      <c r="C5" s="1262"/>
      <c r="D5" s="1262"/>
      <c r="E5" s="1262"/>
      <c r="F5" s="1262"/>
      <c r="G5" s="1262"/>
      <c r="H5" s="1262"/>
      <c r="I5" s="1262"/>
      <c r="J5" s="1262"/>
    </row>
    <row r="6" spans="1:23" ht="15" customHeight="1">
      <c r="A6" s="1"/>
      <c r="B6" s="1261" t="s">
        <v>1867</v>
      </c>
      <c r="C6" s="1261"/>
      <c r="D6" s="1261"/>
      <c r="E6" s="1261"/>
      <c r="F6" s="1261"/>
      <c r="G6" s="1261"/>
      <c r="H6" s="1261"/>
      <c r="I6" s="1261"/>
      <c r="J6" s="1261"/>
    </row>
    <row r="7" spans="1:23" ht="15" customHeight="1">
      <c r="A7" s="1"/>
      <c r="B7" s="601"/>
      <c r="C7" s="601"/>
      <c r="D7" s="601"/>
      <c r="E7" s="1342" t="s">
        <v>1868</v>
      </c>
      <c r="F7" s="1342"/>
      <c r="G7" s="1342"/>
      <c r="H7" s="1342"/>
      <c r="I7" s="1342"/>
      <c r="J7" s="1342"/>
      <c r="L7" s="1341" t="s">
        <v>1869</v>
      </c>
      <c r="M7" s="1341"/>
      <c r="N7" s="1341"/>
      <c r="P7" s="1339" t="s">
        <v>1870</v>
      </c>
      <c r="Q7" s="1339"/>
      <c r="R7" s="1339"/>
      <c r="S7" s="1339"/>
      <c r="T7" s="1339"/>
      <c r="V7" s="1340" t="s">
        <v>1871</v>
      </c>
      <c r="W7" s="1340"/>
    </row>
    <row r="8" spans="1:23" ht="15" customHeight="1">
      <c r="A8" s="27"/>
      <c r="B8" s="601" t="s">
        <v>958</v>
      </c>
      <c r="C8" s="601" t="s">
        <v>415</v>
      </c>
      <c r="D8" s="565" t="s">
        <v>336</v>
      </c>
      <c r="E8" s="565" t="s">
        <v>1839</v>
      </c>
      <c r="F8" s="565" t="s">
        <v>1840</v>
      </c>
      <c r="G8" s="565" t="s">
        <v>1841</v>
      </c>
      <c r="H8" s="565" t="s">
        <v>1842</v>
      </c>
      <c r="I8" s="565" t="s">
        <v>1843</v>
      </c>
      <c r="J8" s="565" t="s">
        <v>1844</v>
      </c>
      <c r="L8" s="857" t="s">
        <v>336</v>
      </c>
      <c r="M8" s="857" t="s">
        <v>1839</v>
      </c>
      <c r="N8" s="857" t="s">
        <v>1840</v>
      </c>
      <c r="P8" s="869" t="s">
        <v>336</v>
      </c>
      <c r="Q8" s="857" t="s">
        <v>1839</v>
      </c>
      <c r="R8" s="857" t="s">
        <v>1840</v>
      </c>
      <c r="S8" s="857" t="s">
        <v>1841</v>
      </c>
      <c r="T8" s="857" t="s">
        <v>1843</v>
      </c>
      <c r="V8" s="879" t="s">
        <v>1872</v>
      </c>
      <c r="W8" s="879" t="s">
        <v>1873</v>
      </c>
    </row>
    <row r="9" spans="1:23" ht="15" customHeight="1">
      <c r="A9" s="27"/>
      <c r="B9" s="1"/>
      <c r="C9" s="1"/>
      <c r="D9" s="1"/>
      <c r="E9" s="67"/>
      <c r="F9" s="72"/>
      <c r="G9" s="72"/>
      <c r="H9" s="72"/>
      <c r="I9" s="72"/>
      <c r="J9" s="72"/>
      <c r="P9" s="267"/>
      <c r="Q9" s="268"/>
      <c r="R9" s="269"/>
      <c r="S9" s="269"/>
      <c r="T9" s="269"/>
    </row>
    <row r="10" spans="1:23" ht="15">
      <c r="A10" s="27"/>
      <c r="B10" s="552" t="s">
        <v>350</v>
      </c>
      <c r="C10" s="657"/>
      <c r="D10" s="657"/>
      <c r="E10" s="658"/>
      <c r="F10" s="658"/>
      <c r="G10" s="568"/>
      <c r="H10" s="568"/>
      <c r="I10" s="568"/>
      <c r="J10" s="568"/>
      <c r="L10" s="858"/>
      <c r="M10" s="859"/>
      <c r="N10" s="859"/>
      <c r="P10" s="858"/>
      <c r="Q10" s="870"/>
      <c r="R10" s="870"/>
      <c r="S10" s="871"/>
      <c r="T10" s="871"/>
      <c r="V10" s="880"/>
      <c r="W10" s="880"/>
    </row>
    <row r="11" spans="1:23" ht="15" customHeight="1">
      <c r="A11" s="27"/>
      <c r="B11" s="82" t="s">
        <v>1874</v>
      </c>
      <c r="C11" s="82" t="s">
        <v>737</v>
      </c>
      <c r="D11" s="570">
        <v>22.96</v>
      </c>
      <c r="E11" s="79">
        <v>19.04</v>
      </c>
      <c r="F11" s="79">
        <v>0.47</v>
      </c>
      <c r="G11" s="79">
        <v>0.39</v>
      </c>
      <c r="H11" s="79">
        <v>2.16</v>
      </c>
      <c r="I11" s="79">
        <v>0.56000000000000005</v>
      </c>
      <c r="J11" s="79">
        <v>0.35</v>
      </c>
      <c r="L11" s="570">
        <v>7.26</v>
      </c>
      <c r="M11" s="770">
        <v>7.26</v>
      </c>
      <c r="N11" s="770">
        <v>0</v>
      </c>
      <c r="P11" s="570">
        <v>29.82</v>
      </c>
      <c r="Q11" s="79">
        <v>21.63</v>
      </c>
      <c r="R11" s="79">
        <v>0.23</v>
      </c>
      <c r="S11" s="79">
        <v>7.38</v>
      </c>
      <c r="T11" s="79">
        <v>0.59</v>
      </c>
      <c r="V11" s="770">
        <v>0.38</v>
      </c>
      <c r="W11" s="770">
        <v>5.22</v>
      </c>
    </row>
    <row r="12" spans="1:23" ht="15" customHeight="1">
      <c r="A12" s="27"/>
      <c r="B12" s="92"/>
      <c r="C12" s="92" t="s">
        <v>335</v>
      </c>
      <c r="D12" s="571">
        <v>12.14</v>
      </c>
      <c r="E12" s="94">
        <v>0</v>
      </c>
      <c r="F12" s="94">
        <v>11.97</v>
      </c>
      <c r="G12" s="94">
        <v>0</v>
      </c>
      <c r="H12" s="94">
        <v>0.17</v>
      </c>
      <c r="I12" s="94">
        <v>0</v>
      </c>
      <c r="J12" s="94">
        <v>0</v>
      </c>
      <c r="L12" s="571">
        <v>0.19</v>
      </c>
      <c r="M12" s="772">
        <v>0.19</v>
      </c>
      <c r="N12" s="772">
        <v>0</v>
      </c>
      <c r="P12" s="571">
        <v>12.33</v>
      </c>
      <c r="Q12" s="94">
        <v>0</v>
      </c>
      <c r="R12" s="94">
        <v>0</v>
      </c>
      <c r="S12" s="94">
        <v>12.06</v>
      </c>
      <c r="T12" s="94">
        <v>0.26</v>
      </c>
      <c r="V12" s="772">
        <v>0</v>
      </c>
      <c r="W12" s="772">
        <v>0</v>
      </c>
    </row>
    <row r="13" spans="1:23" ht="15" customHeight="1">
      <c r="A13" s="1"/>
      <c r="B13" s="92" t="s">
        <v>1875</v>
      </c>
      <c r="C13" s="92" t="s">
        <v>478</v>
      </c>
      <c r="D13" s="571">
        <v>177.27</v>
      </c>
      <c r="E13" s="94">
        <v>23.56</v>
      </c>
      <c r="F13" s="94">
        <v>16.690000000000001</v>
      </c>
      <c r="G13" s="94">
        <v>118.52</v>
      </c>
      <c r="H13" s="94">
        <v>8.76</v>
      </c>
      <c r="I13" s="94">
        <v>0</v>
      </c>
      <c r="J13" s="94">
        <v>9.73</v>
      </c>
      <c r="L13" s="571">
        <v>0.95</v>
      </c>
      <c r="M13" s="772">
        <v>0.95</v>
      </c>
      <c r="N13" s="772">
        <v>0</v>
      </c>
      <c r="P13" s="571">
        <v>127.97</v>
      </c>
      <c r="Q13" s="94">
        <v>0.04</v>
      </c>
      <c r="R13" s="94">
        <v>0</v>
      </c>
      <c r="S13" s="94">
        <v>127.93</v>
      </c>
      <c r="T13" s="94">
        <v>0</v>
      </c>
      <c r="V13" s="772">
        <v>50.45</v>
      </c>
      <c r="W13" s="772">
        <v>15.55</v>
      </c>
    </row>
    <row r="14" spans="1:23" ht="15" customHeight="1">
      <c r="A14" s="1"/>
      <c r="B14" s="103"/>
      <c r="C14" s="103" t="s">
        <v>741</v>
      </c>
      <c r="D14" s="647">
        <v>0.49</v>
      </c>
      <c r="E14" s="81">
        <v>0</v>
      </c>
      <c r="F14" s="81">
        <v>0.49</v>
      </c>
      <c r="G14" s="81">
        <v>0</v>
      </c>
      <c r="H14" s="81">
        <v>0</v>
      </c>
      <c r="I14" s="81">
        <v>0</v>
      </c>
      <c r="J14" s="81">
        <v>0</v>
      </c>
      <c r="L14" s="647">
        <v>0.55000000000000004</v>
      </c>
      <c r="M14" s="777">
        <v>0.55000000000000004</v>
      </c>
      <c r="N14" s="777">
        <v>0</v>
      </c>
      <c r="P14" s="647">
        <v>0.77</v>
      </c>
      <c r="Q14" s="81">
        <v>0.05</v>
      </c>
      <c r="R14" s="81">
        <v>0</v>
      </c>
      <c r="S14" s="81">
        <v>0.71</v>
      </c>
      <c r="T14" s="81">
        <v>0</v>
      </c>
      <c r="V14" s="777">
        <v>0.27</v>
      </c>
      <c r="W14" s="777">
        <v>0</v>
      </c>
    </row>
    <row r="15" spans="1:23" ht="15" customHeight="1" thickBot="1">
      <c r="A15" s="1"/>
      <c r="B15" s="105" t="s">
        <v>336</v>
      </c>
      <c r="C15" s="43"/>
      <c r="D15" s="648">
        <v>212.85</v>
      </c>
      <c r="E15" s="648">
        <v>42.6</v>
      </c>
      <c r="F15" s="648">
        <v>29.62</v>
      </c>
      <c r="G15" s="648">
        <v>118.91</v>
      </c>
      <c r="H15" s="648">
        <v>11.08</v>
      </c>
      <c r="I15" s="648">
        <v>0.56000000000000005</v>
      </c>
      <c r="J15" s="648">
        <v>10.08</v>
      </c>
      <c r="L15" s="648">
        <v>8.94</v>
      </c>
      <c r="M15" s="648">
        <v>8.94</v>
      </c>
      <c r="N15" s="648">
        <v>0</v>
      </c>
      <c r="P15" s="648">
        <v>170.89</v>
      </c>
      <c r="Q15" s="648">
        <v>21.72</v>
      </c>
      <c r="R15" s="648">
        <v>0.23</v>
      </c>
      <c r="S15" s="648">
        <v>148.08000000000001</v>
      </c>
      <c r="T15" s="648">
        <v>0.85</v>
      </c>
      <c r="V15" s="648">
        <v>51.1</v>
      </c>
      <c r="W15" s="648">
        <v>20.77</v>
      </c>
    </row>
    <row r="16" spans="1:23" ht="15" customHeight="1">
      <c r="A16" s="1"/>
      <c r="B16" s="1255"/>
      <c r="C16" s="1255"/>
      <c r="D16" s="1255"/>
      <c r="E16" s="1255"/>
      <c r="F16" s="1255"/>
      <c r="G16" s="1255"/>
      <c r="H16" s="1255"/>
      <c r="I16" s="1255"/>
      <c r="J16" s="1255"/>
      <c r="L16" s="855"/>
      <c r="M16" s="819"/>
      <c r="N16" s="819"/>
      <c r="P16" s="868"/>
      <c r="Q16" s="868"/>
      <c r="R16" s="868"/>
      <c r="S16" s="868"/>
      <c r="T16" s="868"/>
      <c r="V16" s="820"/>
      <c r="W16" s="820"/>
    </row>
    <row r="17" spans="1:23" ht="15">
      <c r="A17" s="1"/>
      <c r="B17" s="552" t="s">
        <v>351</v>
      </c>
      <c r="C17" s="659"/>
      <c r="D17" s="659"/>
      <c r="E17" s="660"/>
      <c r="F17" s="661"/>
      <c r="G17" s="661"/>
      <c r="H17" s="661"/>
      <c r="I17" s="661"/>
      <c r="J17" s="661"/>
      <c r="L17" s="860"/>
      <c r="M17" s="861"/>
      <c r="N17" s="861"/>
      <c r="P17" s="872"/>
      <c r="Q17" s="873"/>
      <c r="R17" s="874"/>
      <c r="S17" s="874"/>
      <c r="T17" s="874"/>
      <c r="V17" s="881"/>
      <c r="W17" s="881"/>
    </row>
    <row r="18" spans="1:23" ht="15" customHeight="1">
      <c r="A18" s="1"/>
      <c r="B18" s="82" t="s">
        <v>351</v>
      </c>
      <c r="C18" s="82" t="s">
        <v>332</v>
      </c>
      <c r="D18" s="570">
        <v>13.57</v>
      </c>
      <c r="E18" s="79">
        <v>0</v>
      </c>
      <c r="F18" s="79">
        <v>13.57</v>
      </c>
      <c r="G18" s="79">
        <v>0</v>
      </c>
      <c r="H18" s="79">
        <v>0</v>
      </c>
      <c r="I18" s="79">
        <v>0</v>
      </c>
      <c r="J18" s="79">
        <v>0</v>
      </c>
      <c r="L18" s="571">
        <v>0</v>
      </c>
      <c r="M18" s="770">
        <v>0</v>
      </c>
      <c r="N18" s="770">
        <v>0</v>
      </c>
      <c r="P18" s="571">
        <v>0</v>
      </c>
      <c r="Q18" s="79">
        <v>0</v>
      </c>
      <c r="R18" s="79">
        <v>0</v>
      </c>
      <c r="S18" s="79">
        <v>0</v>
      </c>
      <c r="T18" s="79">
        <v>0</v>
      </c>
      <c r="V18" s="770">
        <v>13.57</v>
      </c>
      <c r="W18" s="770">
        <v>103.15</v>
      </c>
    </row>
    <row r="19" spans="1:23" ht="15" customHeight="1">
      <c r="A19" s="1"/>
      <c r="B19" s="92"/>
      <c r="C19" s="92" t="s">
        <v>478</v>
      </c>
      <c r="D19" s="571">
        <v>0.06</v>
      </c>
      <c r="E19" s="94">
        <v>0</v>
      </c>
      <c r="F19" s="94">
        <v>0.06</v>
      </c>
      <c r="G19" s="94">
        <v>0</v>
      </c>
      <c r="H19" s="94">
        <v>0</v>
      </c>
      <c r="I19" s="94">
        <v>0</v>
      </c>
      <c r="J19" s="94">
        <v>0</v>
      </c>
      <c r="L19" s="571">
        <v>0.13</v>
      </c>
      <c r="M19" s="772">
        <v>0</v>
      </c>
      <c r="N19" s="772">
        <v>0.13</v>
      </c>
      <c r="P19" s="571">
        <v>0.16</v>
      </c>
      <c r="Q19" s="94">
        <v>0</v>
      </c>
      <c r="R19" s="94">
        <v>0.16</v>
      </c>
      <c r="S19" s="94">
        <v>0</v>
      </c>
      <c r="T19" s="94">
        <v>0</v>
      </c>
      <c r="V19" s="772">
        <v>0.03</v>
      </c>
      <c r="W19" s="772">
        <v>0</v>
      </c>
    </row>
    <row r="20" spans="1:23" ht="15" customHeight="1">
      <c r="A20" s="1"/>
      <c r="B20" s="92"/>
      <c r="C20" s="92" t="s">
        <v>1876</v>
      </c>
      <c r="D20" s="571">
        <v>45.67</v>
      </c>
      <c r="E20" s="94">
        <v>14.64</v>
      </c>
      <c r="F20" s="94">
        <v>30.48</v>
      </c>
      <c r="G20" s="94">
        <v>0</v>
      </c>
      <c r="H20" s="94">
        <v>0.1</v>
      </c>
      <c r="I20" s="94">
        <v>0.04</v>
      </c>
      <c r="J20" s="94">
        <v>0.41</v>
      </c>
      <c r="L20" s="571">
        <v>14.11</v>
      </c>
      <c r="M20" s="772">
        <v>1.75</v>
      </c>
      <c r="N20" s="772">
        <v>12.37</v>
      </c>
      <c r="P20" s="571">
        <v>24.05</v>
      </c>
      <c r="Q20" s="94">
        <v>19.62</v>
      </c>
      <c r="R20" s="94">
        <v>0.11</v>
      </c>
      <c r="S20" s="94">
        <v>0</v>
      </c>
      <c r="T20" s="94">
        <v>4.33</v>
      </c>
      <c r="V20" s="772">
        <v>35.840000000000003</v>
      </c>
      <c r="W20" s="772">
        <v>49.91</v>
      </c>
    </row>
    <row r="21" spans="1:23" ht="15" customHeight="1" thickBot="1">
      <c r="A21" s="1"/>
      <c r="B21" s="105" t="s">
        <v>336</v>
      </c>
      <c r="C21" s="43"/>
      <c r="D21" s="648">
        <v>59.3</v>
      </c>
      <c r="E21" s="648">
        <v>14.64</v>
      </c>
      <c r="F21" s="648">
        <v>44.11</v>
      </c>
      <c r="G21" s="648">
        <v>0</v>
      </c>
      <c r="H21" s="648">
        <v>0.1</v>
      </c>
      <c r="I21" s="648">
        <v>0.04</v>
      </c>
      <c r="J21" s="648">
        <v>0.41</v>
      </c>
      <c r="L21" s="648">
        <v>14.25</v>
      </c>
      <c r="M21" s="648">
        <v>1.75</v>
      </c>
      <c r="N21" s="648">
        <v>12.5</v>
      </c>
      <c r="P21" s="648">
        <v>24.21</v>
      </c>
      <c r="Q21" s="648">
        <v>19.62</v>
      </c>
      <c r="R21" s="648">
        <v>0.27</v>
      </c>
      <c r="S21" s="648">
        <v>0</v>
      </c>
      <c r="T21" s="648">
        <v>4.33</v>
      </c>
      <c r="V21" s="648">
        <v>49.44</v>
      </c>
      <c r="W21" s="648">
        <v>153.07</v>
      </c>
    </row>
    <row r="22" spans="1:23" ht="15" customHeight="1">
      <c r="A22" s="1"/>
      <c r="B22" s="44"/>
      <c r="C22" s="44"/>
      <c r="D22" s="44"/>
      <c r="E22" s="54"/>
      <c r="F22" s="45"/>
      <c r="G22" s="45"/>
      <c r="H22" s="45"/>
      <c r="I22" s="45"/>
      <c r="J22" s="45"/>
      <c r="L22" s="855"/>
      <c r="M22" s="45"/>
      <c r="N22" s="45"/>
      <c r="P22" s="868"/>
      <c r="Q22" s="868"/>
      <c r="R22" s="868"/>
      <c r="S22" s="868"/>
      <c r="T22" s="868"/>
      <c r="V22" s="45"/>
      <c r="W22" s="45"/>
    </row>
    <row r="23" spans="1:23" ht="15">
      <c r="A23" s="1"/>
      <c r="B23" s="552" t="s">
        <v>352</v>
      </c>
      <c r="C23" s="659"/>
      <c r="D23" s="659"/>
      <c r="E23" s="660"/>
      <c r="F23" s="661"/>
      <c r="G23" s="661"/>
      <c r="H23" s="661"/>
      <c r="I23" s="661"/>
      <c r="J23" s="661"/>
      <c r="L23" s="860"/>
      <c r="M23" s="862"/>
      <c r="N23" s="862"/>
      <c r="P23" s="878"/>
      <c r="Q23" s="873"/>
      <c r="R23" s="874"/>
      <c r="S23" s="874"/>
      <c r="T23" s="874"/>
      <c r="V23" s="882"/>
      <c r="W23" s="882"/>
    </row>
    <row r="24" spans="1:23" ht="15" customHeight="1">
      <c r="A24" s="1"/>
      <c r="B24" s="82" t="s">
        <v>1877</v>
      </c>
      <c r="C24" s="82" t="s">
        <v>335</v>
      </c>
      <c r="D24" s="570">
        <v>0.46</v>
      </c>
      <c r="E24" s="79">
        <v>0.45</v>
      </c>
      <c r="F24" s="79">
        <v>0</v>
      </c>
      <c r="G24" s="79">
        <v>0</v>
      </c>
      <c r="H24" s="79">
        <v>0</v>
      </c>
      <c r="I24" s="79">
        <v>0</v>
      </c>
      <c r="J24" s="79">
        <v>0</v>
      </c>
      <c r="L24" s="571">
        <v>0</v>
      </c>
      <c r="M24" s="770">
        <v>0</v>
      </c>
      <c r="N24" s="770">
        <v>0</v>
      </c>
      <c r="P24" s="571">
        <v>0.45</v>
      </c>
      <c r="Q24" s="79">
        <v>0.45</v>
      </c>
      <c r="R24" s="79">
        <v>0</v>
      </c>
      <c r="S24" s="79">
        <v>0</v>
      </c>
      <c r="T24" s="79">
        <v>0</v>
      </c>
      <c r="V24" s="770">
        <v>0</v>
      </c>
      <c r="W24" s="770">
        <v>0.15</v>
      </c>
    </row>
    <row r="25" spans="1:23" ht="15" customHeight="1">
      <c r="B25" s="92"/>
      <c r="C25" s="92" t="s">
        <v>739</v>
      </c>
      <c r="D25" s="571">
        <v>0.11</v>
      </c>
      <c r="E25" s="131">
        <v>0</v>
      </c>
      <c r="F25" s="131">
        <v>0.11</v>
      </c>
      <c r="G25" s="131">
        <v>0</v>
      </c>
      <c r="H25" s="131">
        <v>0</v>
      </c>
      <c r="I25" s="131">
        <v>0</v>
      </c>
      <c r="J25" s="131">
        <v>0</v>
      </c>
      <c r="L25" s="571">
        <v>0</v>
      </c>
      <c r="M25" s="1029">
        <v>0</v>
      </c>
      <c r="N25" s="1029">
        <v>0</v>
      </c>
      <c r="P25" s="571">
        <v>0.04</v>
      </c>
      <c r="Q25" s="94">
        <v>0</v>
      </c>
      <c r="R25" s="94">
        <v>0.04</v>
      </c>
      <c r="S25" s="94">
        <v>0</v>
      </c>
      <c r="T25" s="94">
        <v>0</v>
      </c>
      <c r="V25" s="1032">
        <v>7.0000000000000007E-2</v>
      </c>
      <c r="W25" s="1032">
        <v>0</v>
      </c>
    </row>
    <row r="26" spans="1:23" ht="15" customHeight="1">
      <c r="A26" s="1"/>
      <c r="B26" s="92"/>
      <c r="C26" s="92" t="s">
        <v>1876</v>
      </c>
      <c r="D26" s="571">
        <v>3.04</v>
      </c>
      <c r="E26" s="94">
        <v>0</v>
      </c>
      <c r="F26" s="94">
        <v>1.72</v>
      </c>
      <c r="G26" s="94">
        <v>0</v>
      </c>
      <c r="H26" s="94">
        <v>1.31</v>
      </c>
      <c r="I26" s="94">
        <v>0</v>
      </c>
      <c r="J26" s="94">
        <v>0</v>
      </c>
      <c r="L26" s="571">
        <v>0</v>
      </c>
      <c r="M26" s="772">
        <v>0</v>
      </c>
      <c r="N26" s="772">
        <v>0</v>
      </c>
      <c r="P26" s="571">
        <v>0</v>
      </c>
      <c r="Q26" s="94">
        <v>0</v>
      </c>
      <c r="R26" s="94">
        <v>0</v>
      </c>
      <c r="S26" s="94">
        <v>0</v>
      </c>
      <c r="T26" s="94">
        <v>0</v>
      </c>
      <c r="V26" s="772">
        <v>3.04</v>
      </c>
      <c r="W26" s="772">
        <v>0.6</v>
      </c>
    </row>
    <row r="27" spans="1:23" ht="15" customHeight="1">
      <c r="A27" s="1"/>
      <c r="B27" s="92" t="s">
        <v>1159</v>
      </c>
      <c r="C27" s="92" t="s">
        <v>737</v>
      </c>
      <c r="D27" s="571">
        <v>3.07</v>
      </c>
      <c r="E27" s="94">
        <v>1.23</v>
      </c>
      <c r="F27" s="94">
        <v>1.7</v>
      </c>
      <c r="G27" s="94">
        <v>0</v>
      </c>
      <c r="H27" s="94">
        <v>0</v>
      </c>
      <c r="I27" s="94">
        <v>0</v>
      </c>
      <c r="J27" s="94">
        <v>0.14000000000000001</v>
      </c>
      <c r="L27" s="571">
        <v>16.14</v>
      </c>
      <c r="M27" s="772">
        <v>5.56</v>
      </c>
      <c r="N27" s="772">
        <v>10.58</v>
      </c>
      <c r="P27" s="571">
        <v>14.42</v>
      </c>
      <c r="Q27" s="94">
        <v>14.42</v>
      </c>
      <c r="R27" s="94">
        <v>0</v>
      </c>
      <c r="S27" s="94">
        <v>0</v>
      </c>
      <c r="T27" s="94">
        <v>0</v>
      </c>
      <c r="V27" s="772">
        <v>4.78</v>
      </c>
      <c r="W27" s="772">
        <v>1.99</v>
      </c>
    </row>
    <row r="28" spans="1:23" ht="15" customHeight="1">
      <c r="A28" s="1"/>
      <c r="B28" s="92" t="s">
        <v>1878</v>
      </c>
      <c r="C28" s="92" t="s">
        <v>331</v>
      </c>
      <c r="D28" s="571">
        <v>48.39</v>
      </c>
      <c r="E28" s="94">
        <v>35.909999999999997</v>
      </c>
      <c r="F28" s="94">
        <v>5.65</v>
      </c>
      <c r="G28" s="94">
        <v>0</v>
      </c>
      <c r="H28" s="94">
        <v>4.34</v>
      </c>
      <c r="I28" s="94">
        <v>0</v>
      </c>
      <c r="J28" s="94">
        <v>2.4900000000000002</v>
      </c>
      <c r="L28" s="571">
        <v>0</v>
      </c>
      <c r="M28" s="772">
        <v>0</v>
      </c>
      <c r="N28" s="772">
        <v>0</v>
      </c>
      <c r="P28" s="571">
        <v>31.76</v>
      </c>
      <c r="Q28" s="94">
        <v>10.71</v>
      </c>
      <c r="R28" s="94">
        <v>21.05</v>
      </c>
      <c r="S28" s="94">
        <v>0</v>
      </c>
      <c r="T28" s="94">
        <v>0</v>
      </c>
      <c r="V28" s="772">
        <v>16.46</v>
      </c>
      <c r="W28" s="772">
        <v>40.69</v>
      </c>
    </row>
    <row r="29" spans="1:23" ht="15" customHeight="1">
      <c r="A29" s="1"/>
      <c r="B29" s="92"/>
      <c r="C29" s="92" t="s">
        <v>737</v>
      </c>
      <c r="D29" s="571">
        <v>43.84</v>
      </c>
      <c r="E29" s="94">
        <v>43.39</v>
      </c>
      <c r="F29" s="94">
        <v>0</v>
      </c>
      <c r="G29" s="94">
        <v>0</v>
      </c>
      <c r="H29" s="94">
        <v>0.42</v>
      </c>
      <c r="I29" s="94">
        <v>0</v>
      </c>
      <c r="J29" s="94">
        <v>0.04</v>
      </c>
      <c r="L29" s="571">
        <v>2.4500000000000002</v>
      </c>
      <c r="M29" s="772">
        <v>2.4500000000000002</v>
      </c>
      <c r="N29" s="772">
        <v>0</v>
      </c>
      <c r="P29" s="571">
        <v>44.84</v>
      </c>
      <c r="Q29" s="94">
        <v>44.84</v>
      </c>
      <c r="R29" s="94">
        <v>0</v>
      </c>
      <c r="S29" s="94">
        <v>0</v>
      </c>
      <c r="T29" s="94">
        <v>0</v>
      </c>
      <c r="V29" s="772">
        <v>1.45</v>
      </c>
      <c r="W29" s="772">
        <v>42.22</v>
      </c>
    </row>
    <row r="30" spans="1:23" ht="15" customHeight="1">
      <c r="A30" s="1"/>
      <c r="B30" s="92"/>
      <c r="C30" s="92" t="s">
        <v>1879</v>
      </c>
      <c r="D30" s="571">
        <v>0.01</v>
      </c>
      <c r="E30" s="94">
        <v>0</v>
      </c>
      <c r="F30" s="94">
        <v>0</v>
      </c>
      <c r="G30" s="94">
        <v>0</v>
      </c>
      <c r="H30" s="94">
        <v>0.01</v>
      </c>
      <c r="I30" s="94">
        <v>0</v>
      </c>
      <c r="J30" s="94">
        <v>0</v>
      </c>
      <c r="L30" s="571">
        <v>0</v>
      </c>
      <c r="M30" s="772">
        <v>0</v>
      </c>
      <c r="N30" s="772">
        <v>0</v>
      </c>
      <c r="P30" s="571">
        <v>0.01</v>
      </c>
      <c r="Q30" s="94">
        <v>0.01</v>
      </c>
      <c r="R30" s="94">
        <v>0</v>
      </c>
      <c r="S30" s="94">
        <v>0</v>
      </c>
      <c r="T30" s="94">
        <v>0</v>
      </c>
      <c r="V30" s="772">
        <v>0</v>
      </c>
      <c r="W30" s="772">
        <v>0</v>
      </c>
    </row>
    <row r="31" spans="1:23" ht="15" customHeight="1">
      <c r="A31" s="1"/>
      <c r="B31" s="103" t="s">
        <v>353</v>
      </c>
      <c r="C31" s="103" t="s">
        <v>737</v>
      </c>
      <c r="D31" s="647">
        <v>184.96</v>
      </c>
      <c r="E31" s="81">
        <v>182.88</v>
      </c>
      <c r="F31" s="81">
        <v>0</v>
      </c>
      <c r="G31" s="81">
        <v>0</v>
      </c>
      <c r="H31" s="81">
        <v>1.2</v>
      </c>
      <c r="I31" s="81">
        <v>0</v>
      </c>
      <c r="J31" s="81">
        <v>0.87</v>
      </c>
      <c r="L31" s="571">
        <v>20.190000000000001</v>
      </c>
      <c r="M31" s="777">
        <v>0</v>
      </c>
      <c r="N31" s="777">
        <v>20.190000000000001</v>
      </c>
      <c r="P31" s="571">
        <v>191.6</v>
      </c>
      <c r="Q31" s="81">
        <v>188.99</v>
      </c>
      <c r="R31" s="81">
        <v>2.61</v>
      </c>
      <c r="S31" s="81">
        <v>0</v>
      </c>
      <c r="T31" s="81">
        <v>0</v>
      </c>
      <c r="V31" s="777">
        <v>13.55</v>
      </c>
      <c r="W31" s="777">
        <v>37.71</v>
      </c>
    </row>
    <row r="32" spans="1:23" ht="15" customHeight="1" thickBot="1">
      <c r="A32" s="1"/>
      <c r="B32" s="105" t="s">
        <v>336</v>
      </c>
      <c r="C32" s="43"/>
      <c r="D32" s="648">
        <v>283.87</v>
      </c>
      <c r="E32" s="648">
        <v>263.86</v>
      </c>
      <c r="F32" s="648">
        <v>9.18</v>
      </c>
      <c r="G32" s="648">
        <v>0</v>
      </c>
      <c r="H32" s="648">
        <v>7.29</v>
      </c>
      <c r="I32" s="648">
        <v>0</v>
      </c>
      <c r="J32" s="648">
        <v>3.53</v>
      </c>
      <c r="L32" s="648">
        <v>38.78</v>
      </c>
      <c r="M32" s="648">
        <v>8.01</v>
      </c>
      <c r="N32" s="648">
        <v>30.78</v>
      </c>
      <c r="P32" s="648">
        <v>283.12</v>
      </c>
      <c r="Q32" s="648">
        <v>259.42</v>
      </c>
      <c r="R32" s="648">
        <v>23.7</v>
      </c>
      <c r="S32" s="648">
        <v>0</v>
      </c>
      <c r="T32" s="648">
        <v>0</v>
      </c>
      <c r="V32" s="648">
        <v>39.340000000000003</v>
      </c>
      <c r="W32" s="648">
        <v>123.36</v>
      </c>
    </row>
    <row r="33" spans="1:23" ht="15" customHeight="1">
      <c r="A33" s="1"/>
      <c r="B33" s="271"/>
      <c r="C33" s="272"/>
      <c r="D33" s="272"/>
      <c r="E33" s="272"/>
      <c r="F33" s="272"/>
      <c r="G33" s="272"/>
      <c r="H33" s="271"/>
      <c r="I33" s="271"/>
      <c r="J33" s="271"/>
      <c r="L33" s="867"/>
      <c r="M33" s="271"/>
      <c r="N33" s="271"/>
      <c r="V33" s="271"/>
      <c r="W33" s="271"/>
    </row>
    <row r="34" spans="1:23" ht="15">
      <c r="A34" s="1"/>
      <c r="B34" s="534" t="s">
        <v>353</v>
      </c>
      <c r="C34" s="564"/>
      <c r="D34" s="564"/>
      <c r="E34" s="654"/>
      <c r="F34" s="654"/>
      <c r="G34" s="654"/>
      <c r="H34" s="598"/>
      <c r="I34" s="598"/>
      <c r="J34" s="598"/>
      <c r="L34" s="866"/>
      <c r="M34" s="863"/>
      <c r="N34" s="863"/>
      <c r="P34" s="872"/>
      <c r="Q34" s="873"/>
      <c r="R34" s="874"/>
      <c r="S34" s="874"/>
      <c r="T34" s="874"/>
      <c r="V34" s="883"/>
      <c r="W34" s="883"/>
    </row>
    <row r="35" spans="1:23" ht="15" customHeight="1">
      <c r="A35" s="1"/>
      <c r="B35" s="82" t="s">
        <v>353</v>
      </c>
      <c r="C35" s="82" t="s">
        <v>478</v>
      </c>
      <c r="D35" s="570">
        <v>135.88999999999999</v>
      </c>
      <c r="E35" s="129">
        <v>0.1</v>
      </c>
      <c r="F35" s="129">
        <v>75</v>
      </c>
      <c r="G35" s="129">
        <v>0</v>
      </c>
      <c r="H35" s="129">
        <v>3.81</v>
      </c>
      <c r="I35" s="129">
        <v>14.39</v>
      </c>
      <c r="J35" s="129">
        <v>42.59</v>
      </c>
      <c r="L35" s="571">
        <v>69.959999999999994</v>
      </c>
      <c r="M35" s="1030">
        <v>3.25</v>
      </c>
      <c r="N35" s="1030">
        <v>66.72</v>
      </c>
      <c r="P35" s="571">
        <v>125.42</v>
      </c>
      <c r="Q35" s="79">
        <v>47.84</v>
      </c>
      <c r="R35" s="79">
        <v>63.1</v>
      </c>
      <c r="S35" s="79">
        <v>0</v>
      </c>
      <c r="T35" s="79">
        <v>14.49</v>
      </c>
      <c r="V35" s="1033">
        <v>80.430000000000007</v>
      </c>
      <c r="W35" s="1033">
        <v>2.31</v>
      </c>
    </row>
    <row r="36" spans="1:23" ht="15" customHeight="1">
      <c r="A36" s="1"/>
      <c r="B36" s="273" t="s">
        <v>1115</v>
      </c>
      <c r="C36" s="273" t="s">
        <v>478</v>
      </c>
      <c r="D36" s="647">
        <v>495.78</v>
      </c>
      <c r="E36" s="274">
        <v>4.07</v>
      </c>
      <c r="F36" s="274">
        <v>1.7</v>
      </c>
      <c r="G36" s="274">
        <v>489.91</v>
      </c>
      <c r="H36" s="274">
        <v>0.1</v>
      </c>
      <c r="I36" s="274">
        <v>0</v>
      </c>
      <c r="J36" s="274">
        <v>0</v>
      </c>
      <c r="L36" s="571">
        <v>2.2799999999999998</v>
      </c>
      <c r="M36" s="1031">
        <v>1.97</v>
      </c>
      <c r="N36" s="1031">
        <v>0.31</v>
      </c>
      <c r="P36" s="571">
        <v>33.64</v>
      </c>
      <c r="Q36" s="81">
        <v>0.56000000000000005</v>
      </c>
      <c r="R36" s="81">
        <v>0.15</v>
      </c>
      <c r="S36" s="81">
        <v>32.93</v>
      </c>
      <c r="T36" s="81">
        <v>0</v>
      </c>
      <c r="V36" s="1034">
        <v>464.42</v>
      </c>
      <c r="W36" s="1034">
        <v>0</v>
      </c>
    </row>
    <row r="37" spans="1:23" ht="15" customHeight="1" thickBot="1">
      <c r="A37" s="1"/>
      <c r="B37" s="105" t="s">
        <v>336</v>
      </c>
      <c r="C37" s="43"/>
      <c r="D37" s="648">
        <v>631.67999999999995</v>
      </c>
      <c r="E37" s="648">
        <v>4.17</v>
      </c>
      <c r="F37" s="648">
        <v>76.7</v>
      </c>
      <c r="G37" s="648">
        <v>489.91</v>
      </c>
      <c r="H37" s="648">
        <v>3.91</v>
      </c>
      <c r="I37" s="648">
        <v>14.39</v>
      </c>
      <c r="J37" s="648">
        <v>42.59</v>
      </c>
      <c r="L37" s="648">
        <v>72.239999999999995</v>
      </c>
      <c r="M37" s="648">
        <v>5.22</v>
      </c>
      <c r="N37" s="648">
        <v>67.02</v>
      </c>
      <c r="P37" s="648">
        <v>159.06</v>
      </c>
      <c r="Q37" s="648">
        <v>48.4</v>
      </c>
      <c r="R37" s="648">
        <v>63.25</v>
      </c>
      <c r="S37" s="648">
        <v>32.93</v>
      </c>
      <c r="T37" s="648">
        <v>14.49</v>
      </c>
      <c r="V37" s="648">
        <v>544.86</v>
      </c>
      <c r="W37" s="648">
        <v>2.31</v>
      </c>
    </row>
    <row r="38" spans="1:23" ht="15" customHeight="1">
      <c r="A38" s="1"/>
      <c r="B38" s="164"/>
      <c r="C38" s="164"/>
      <c r="D38" s="275"/>
      <c r="E38" s="276"/>
      <c r="F38" s="276"/>
      <c r="G38" s="276"/>
      <c r="H38" s="276"/>
      <c r="I38" s="276"/>
      <c r="J38" s="276"/>
      <c r="L38" s="855"/>
      <c r="M38" s="856"/>
      <c r="N38" s="856"/>
      <c r="P38" s="754"/>
      <c r="Q38" s="868"/>
      <c r="R38" s="868"/>
      <c r="S38" s="868"/>
      <c r="T38" s="868"/>
      <c r="V38" s="856"/>
      <c r="W38" s="856"/>
    </row>
    <row r="39" spans="1:23" ht="15">
      <c r="A39" s="1"/>
      <c r="B39" s="534" t="s">
        <v>412</v>
      </c>
      <c r="C39" s="621"/>
      <c r="D39" s="662"/>
      <c r="E39" s="663"/>
      <c r="F39" s="663"/>
      <c r="G39" s="663"/>
      <c r="H39" s="663"/>
      <c r="I39" s="663"/>
      <c r="J39" s="663"/>
      <c r="L39" s="864"/>
      <c r="M39" s="865"/>
      <c r="N39" s="865"/>
      <c r="P39" s="877"/>
      <c r="Q39" s="875"/>
      <c r="R39" s="875"/>
      <c r="S39" s="875"/>
      <c r="T39" s="876"/>
      <c r="V39" s="884"/>
      <c r="W39" s="884"/>
    </row>
    <row r="40" spans="1:23" ht="15" customHeight="1">
      <c r="A40" s="1"/>
      <c r="B40" s="82" t="s">
        <v>355</v>
      </c>
      <c r="C40" s="82" t="s">
        <v>913</v>
      </c>
      <c r="D40" s="570">
        <v>13.5</v>
      </c>
      <c r="E40" s="79">
        <v>0</v>
      </c>
      <c r="F40" s="79">
        <v>0</v>
      </c>
      <c r="G40" s="79">
        <v>13.5</v>
      </c>
      <c r="H40" s="79">
        <v>0</v>
      </c>
      <c r="I40" s="79">
        <v>0</v>
      </c>
      <c r="J40" s="79">
        <v>0</v>
      </c>
      <c r="L40" s="571">
        <v>0</v>
      </c>
      <c r="M40" s="770">
        <v>0</v>
      </c>
      <c r="N40" s="770">
        <v>0</v>
      </c>
      <c r="P40" s="571">
        <v>13.5</v>
      </c>
      <c r="Q40" s="440">
        <v>0</v>
      </c>
      <c r="R40" s="440">
        <v>0</v>
      </c>
      <c r="S40" s="440">
        <v>13.5</v>
      </c>
      <c r="T40" s="440">
        <v>0</v>
      </c>
      <c r="V40" s="770">
        <v>0</v>
      </c>
      <c r="W40" s="770">
        <v>0</v>
      </c>
    </row>
    <row r="41" spans="1:23" ht="15" customHeight="1">
      <c r="A41" s="1"/>
      <c r="B41" s="1343" t="s">
        <v>1071</v>
      </c>
      <c r="C41" s="92" t="s">
        <v>478</v>
      </c>
      <c r="D41" s="571">
        <v>26.97</v>
      </c>
      <c r="E41" s="94">
        <v>26.28</v>
      </c>
      <c r="F41" s="94">
        <v>0.69</v>
      </c>
      <c r="G41" s="94">
        <v>0</v>
      </c>
      <c r="H41" s="94">
        <v>0</v>
      </c>
      <c r="I41" s="94">
        <v>0</v>
      </c>
      <c r="J41" s="94">
        <v>0</v>
      </c>
      <c r="L41" s="571">
        <v>5.72</v>
      </c>
      <c r="M41" s="772">
        <v>5.72</v>
      </c>
      <c r="N41" s="772">
        <v>0</v>
      </c>
      <c r="P41" s="571">
        <v>15</v>
      </c>
      <c r="Q41" s="270">
        <v>13.11</v>
      </c>
      <c r="R41" s="270">
        <v>1.89</v>
      </c>
      <c r="S41" s="270">
        <v>0</v>
      </c>
      <c r="T41" s="270">
        <v>0</v>
      </c>
      <c r="V41" s="772">
        <v>18.11</v>
      </c>
      <c r="W41" s="772">
        <v>0</v>
      </c>
    </row>
    <row r="42" spans="1:23" ht="15" customHeight="1">
      <c r="A42" s="1"/>
      <c r="B42" s="1290"/>
      <c r="C42" s="1058" t="s">
        <v>412</v>
      </c>
      <c r="D42" s="1059">
        <v>0</v>
      </c>
      <c r="E42" s="1060">
        <v>0</v>
      </c>
      <c r="F42" s="1060">
        <v>0</v>
      </c>
      <c r="G42" s="1060">
        <v>0</v>
      </c>
      <c r="H42" s="1060">
        <v>0</v>
      </c>
      <c r="I42" s="1060">
        <v>0</v>
      </c>
      <c r="J42" s="1060">
        <v>0</v>
      </c>
      <c r="L42" s="571">
        <v>0</v>
      </c>
      <c r="M42" s="1061">
        <v>0</v>
      </c>
      <c r="N42" s="1061">
        <v>0</v>
      </c>
      <c r="P42" s="571">
        <v>0</v>
      </c>
      <c r="Q42" s="1062">
        <v>0</v>
      </c>
      <c r="R42" s="1062">
        <v>0</v>
      </c>
      <c r="S42" s="1062">
        <v>0</v>
      </c>
      <c r="T42" s="1062">
        <v>0</v>
      </c>
      <c r="V42" s="1061">
        <v>0</v>
      </c>
      <c r="W42" s="1061">
        <v>0</v>
      </c>
    </row>
    <row r="43" spans="1:23" ht="15" customHeight="1">
      <c r="A43" s="1"/>
      <c r="B43" s="77" t="s">
        <v>1880</v>
      </c>
      <c r="C43" s="1058" t="s">
        <v>412</v>
      </c>
      <c r="D43" s="1059">
        <v>1.68</v>
      </c>
      <c r="E43" s="1060">
        <v>1.39</v>
      </c>
      <c r="F43" s="1060">
        <v>0.03</v>
      </c>
      <c r="G43" s="1060">
        <v>0</v>
      </c>
      <c r="H43" s="1060">
        <v>0.26</v>
      </c>
      <c r="I43" s="1060">
        <v>0</v>
      </c>
      <c r="J43" s="1060">
        <v>0</v>
      </c>
      <c r="L43" s="571">
        <v>0</v>
      </c>
      <c r="M43" s="1061">
        <v>0</v>
      </c>
      <c r="N43" s="1061">
        <v>0</v>
      </c>
      <c r="P43" s="571">
        <v>1.66</v>
      </c>
      <c r="Q43" s="1062">
        <v>0</v>
      </c>
      <c r="R43" s="1062">
        <v>1.66</v>
      </c>
      <c r="S43" s="1062">
        <v>0</v>
      </c>
      <c r="T43" s="1062">
        <v>0</v>
      </c>
      <c r="V43" s="1061">
        <v>0.02</v>
      </c>
      <c r="W43" s="1061">
        <v>0</v>
      </c>
    </row>
    <row r="44" spans="1:23" ht="15" customHeight="1">
      <c r="A44" s="1"/>
      <c r="B44" s="1063" t="s">
        <v>1064</v>
      </c>
      <c r="C44" s="1063" t="s">
        <v>331</v>
      </c>
      <c r="D44" s="1064">
        <v>0</v>
      </c>
      <c r="E44" s="777">
        <v>0</v>
      </c>
      <c r="F44" s="777">
        <v>0</v>
      </c>
      <c r="G44" s="777">
        <v>0</v>
      </c>
      <c r="H44" s="777">
        <v>0</v>
      </c>
      <c r="I44" s="777">
        <v>0</v>
      </c>
      <c r="J44" s="777">
        <v>0</v>
      </c>
      <c r="L44" s="1175">
        <v>0.28000000000000003</v>
      </c>
      <c r="M44" s="777">
        <v>0.28000000000000003</v>
      </c>
      <c r="N44" s="777">
        <v>0</v>
      </c>
      <c r="P44" s="1175">
        <v>7.0000000000000007E-2</v>
      </c>
      <c r="Q44" s="1176">
        <v>7.0000000000000007E-2</v>
      </c>
      <c r="R44" s="1176">
        <v>0</v>
      </c>
      <c r="S44" s="1176">
        <v>0</v>
      </c>
      <c r="T44" s="1176">
        <v>0</v>
      </c>
      <c r="V44" s="777">
        <v>0.21</v>
      </c>
      <c r="W44" s="777">
        <v>0</v>
      </c>
    </row>
    <row r="45" spans="1:23" ht="15" customHeight="1" thickBot="1">
      <c r="A45" s="1"/>
      <c r="B45" s="105" t="s">
        <v>336</v>
      </c>
      <c r="C45" s="43"/>
      <c r="D45" s="1065">
        <v>42.14</v>
      </c>
      <c r="E45" s="1065">
        <v>27.66</v>
      </c>
      <c r="F45" s="1065">
        <v>0.72</v>
      </c>
      <c r="G45" s="1065">
        <v>13.5</v>
      </c>
      <c r="H45" s="1065">
        <v>0.26</v>
      </c>
      <c r="I45" s="1065">
        <v>0</v>
      </c>
      <c r="J45" s="1065">
        <v>0</v>
      </c>
      <c r="L45" s="1065">
        <v>5.99</v>
      </c>
      <c r="M45" s="1065">
        <v>5.99</v>
      </c>
      <c r="N45" s="1065">
        <v>0</v>
      </c>
      <c r="P45" s="1065">
        <v>30.23</v>
      </c>
      <c r="Q45" s="1065">
        <v>13.17</v>
      </c>
      <c r="R45" s="1065">
        <v>3.55</v>
      </c>
      <c r="S45" s="1065">
        <v>13.5</v>
      </c>
      <c r="T45" s="1065">
        <v>0</v>
      </c>
      <c r="V45" s="1065">
        <v>18.34</v>
      </c>
      <c r="W45" s="1065">
        <v>0</v>
      </c>
    </row>
    <row r="46" spans="1:23" ht="15" customHeight="1">
      <c r="A46" s="1"/>
      <c r="B46" s="1338"/>
      <c r="C46" s="1338"/>
      <c r="D46" s="1338"/>
      <c r="E46" s="1338"/>
      <c r="F46" s="1338"/>
      <c r="G46" s="1338"/>
      <c r="H46" s="1338"/>
      <c r="I46" s="1338"/>
      <c r="J46" s="1338"/>
    </row>
    <row r="47" spans="1:23" ht="15" customHeight="1">
      <c r="A47" s="1"/>
      <c r="B47" s="1238" t="s">
        <v>1881</v>
      </c>
      <c r="C47" s="1238"/>
      <c r="D47" s="1238"/>
      <c r="E47" s="1238"/>
      <c r="F47" s="1238"/>
      <c r="G47" s="1238"/>
      <c r="H47" s="1238"/>
      <c r="I47" s="1238"/>
      <c r="J47" s="1238"/>
    </row>
    <row r="48" spans="1:23" ht="15" customHeight="1">
      <c r="A48" s="1"/>
      <c r="B48" s="1238" t="s">
        <v>1862</v>
      </c>
      <c r="C48" s="1238"/>
      <c r="D48" s="1238"/>
      <c r="E48" s="1238"/>
      <c r="F48" s="1238"/>
      <c r="G48" s="1238"/>
      <c r="H48" s="1238"/>
      <c r="I48" s="1238"/>
      <c r="J48" s="1238"/>
    </row>
    <row r="49" spans="1:10" ht="15" customHeight="1">
      <c r="A49" s="1"/>
      <c r="B49" s="1238" t="s">
        <v>1863</v>
      </c>
      <c r="C49" s="1238"/>
      <c r="D49" s="1238"/>
      <c r="E49" s="1238"/>
      <c r="F49" s="1238"/>
      <c r="G49" s="1238"/>
      <c r="H49" s="1238"/>
      <c r="I49" s="1238"/>
      <c r="J49" s="1238"/>
    </row>
    <row r="50" spans="1:10" ht="15" customHeight="1">
      <c r="A50" s="1"/>
      <c r="B50" s="1238" t="s">
        <v>1864</v>
      </c>
      <c r="C50" s="1238"/>
      <c r="D50" s="1238"/>
      <c r="E50" s="1238"/>
      <c r="F50" s="1238"/>
      <c r="G50" s="1238"/>
      <c r="H50" s="1238"/>
      <c r="I50" s="1238"/>
      <c r="J50" s="1238"/>
    </row>
    <row r="51" spans="1:10" ht="15" customHeight="1">
      <c r="A51" s="1"/>
      <c r="B51" s="1238" t="s">
        <v>1882</v>
      </c>
      <c r="C51" s="1238"/>
      <c r="D51" s="1238"/>
      <c r="E51" s="1238"/>
      <c r="F51" s="1238"/>
      <c r="G51" s="1238"/>
      <c r="H51" s="152"/>
      <c r="I51" s="152"/>
      <c r="J51" s="152"/>
    </row>
    <row r="52" spans="1:10">
      <c r="B52" s="1238" t="s">
        <v>1883</v>
      </c>
      <c r="C52" s="1238"/>
      <c r="D52" s="1238"/>
      <c r="E52" s="1238"/>
      <c r="F52" s="1238"/>
      <c r="G52" s="1238"/>
      <c r="H52" s="1238"/>
      <c r="I52" s="1238"/>
      <c r="J52" s="1238"/>
    </row>
  </sheetData>
  <sheetProtection algorithmName="SHA-512" hashValue="T2hRU7gFisdCweFN6EpWtV3BpFzGs4Sx0ftVE4v8mYZHjP9cJIsJz5rGC72w3wO8lMI/bdsFyJA0GRnxf6wvIg==" saltValue="i/0IiwK8QA+Y6XXcBRuk1w==" spinCount="100000" sheet="1" objects="1" scenarios="1"/>
  <mergeCells count="18">
    <mergeCell ref="B46:J46"/>
    <mergeCell ref="P7:T7"/>
    <mergeCell ref="V7:W7"/>
    <mergeCell ref="B52:G52"/>
    <mergeCell ref="H52:J52"/>
    <mergeCell ref="L7:N7"/>
    <mergeCell ref="E7:J7"/>
    <mergeCell ref="B51:G51"/>
    <mergeCell ref="B48:J48"/>
    <mergeCell ref="B49:J49"/>
    <mergeCell ref="B50:J50"/>
    <mergeCell ref="B47:J47"/>
    <mergeCell ref="B41:B42"/>
    <mergeCell ref="V2:W2"/>
    <mergeCell ref="B5:J5"/>
    <mergeCell ref="B6:J6"/>
    <mergeCell ref="I2:J2"/>
    <mergeCell ref="B16:J16"/>
  </mergeCells>
  <conditionalFormatting sqref="C33">
    <cfRule type="cellIs" dxfId="6" priority="2" operator="equal">
      <formula>"MAN"</formula>
    </cfRule>
  </conditionalFormatting>
  <conditionalFormatting sqref="E25:J25">
    <cfRule type="expression" dxfId="5" priority="1">
      <formula>NOT(OR(ISNUMBER(E25),ISBLANK(E25)))</formula>
    </cfRule>
  </conditionalFormatting>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I106"/>
  <sheetViews>
    <sheetView showGridLines="0" showRuler="0" zoomScaleNormal="100" workbookViewId="0">
      <selection activeCell="I65" sqref="I65"/>
    </sheetView>
  </sheetViews>
  <sheetFormatPr defaultColWidth="13.7109375" defaultRowHeight="12.75"/>
  <cols>
    <col min="1" max="1" width="7.42578125" customWidth="1"/>
    <col min="2" max="3" width="20.28515625" customWidth="1"/>
    <col min="4" max="4" width="45.28515625" customWidth="1"/>
    <col min="5" max="8" width="17" customWidth="1"/>
  </cols>
  <sheetData>
    <row r="1" spans="1:9" ht="15" customHeight="1">
      <c r="A1" s="1"/>
      <c r="B1" s="1"/>
      <c r="C1" s="1"/>
      <c r="D1" s="1"/>
      <c r="E1" s="1"/>
      <c r="F1" s="1"/>
      <c r="G1" s="1"/>
      <c r="H1" s="5"/>
      <c r="I1" s="5"/>
    </row>
    <row r="2" spans="1:9" ht="15" customHeight="1">
      <c r="A2" s="1"/>
      <c r="B2" s="6"/>
      <c r="C2" s="1"/>
      <c r="D2" s="1"/>
      <c r="E2" s="1"/>
      <c r="F2" s="1"/>
      <c r="G2" s="1250" t="s">
        <v>0</v>
      </c>
      <c r="H2" s="1250"/>
      <c r="I2" s="5"/>
    </row>
    <row r="3" spans="1:9" ht="15" customHeight="1">
      <c r="A3" s="1"/>
      <c r="B3" s="1"/>
      <c r="C3" s="1"/>
      <c r="D3" s="1"/>
      <c r="E3" s="1"/>
      <c r="F3" s="1"/>
      <c r="G3" s="1"/>
      <c r="H3" s="5"/>
      <c r="I3" s="5"/>
    </row>
    <row r="4" spans="1:9" ht="15" customHeight="1">
      <c r="A4" s="1"/>
      <c r="B4" s="1"/>
      <c r="C4" s="1"/>
      <c r="D4" s="1"/>
      <c r="E4" s="1"/>
      <c r="F4" s="1"/>
      <c r="G4" s="1"/>
      <c r="H4" s="5"/>
      <c r="I4" s="5"/>
    </row>
    <row r="5" spans="1:9" ht="15" customHeight="1">
      <c r="A5" s="1"/>
      <c r="B5" s="1262" t="s">
        <v>1884</v>
      </c>
      <c r="C5" s="1262"/>
      <c r="D5" s="1262"/>
      <c r="E5" s="1262"/>
      <c r="F5" s="1262"/>
      <c r="G5" s="1262"/>
      <c r="H5" s="1262"/>
      <c r="I5" s="63"/>
    </row>
    <row r="6" spans="1:9" ht="15" customHeight="1">
      <c r="A6" s="1"/>
      <c r="B6" s="1261" t="s">
        <v>1885</v>
      </c>
      <c r="C6" s="1261"/>
      <c r="D6" s="1261"/>
      <c r="E6" s="1261"/>
      <c r="F6" s="1261"/>
      <c r="G6" s="1261"/>
      <c r="H6" s="1261"/>
      <c r="I6" s="22"/>
    </row>
    <row r="7" spans="1:9" ht="15" customHeight="1">
      <c r="A7" s="1"/>
      <c r="B7" s="1351"/>
      <c r="C7" s="1351"/>
      <c r="D7" s="1351"/>
      <c r="E7" s="1352" t="s">
        <v>1886</v>
      </c>
      <c r="F7" s="1289"/>
      <c r="G7" s="1289"/>
      <c r="H7" s="1289"/>
      <c r="I7" s="22"/>
    </row>
    <row r="8" spans="1:9" ht="15" customHeight="1">
      <c r="A8" s="27"/>
      <c r="B8" s="1351"/>
      <c r="C8" s="1351"/>
      <c r="D8" s="1351"/>
      <c r="E8" s="1342" t="s">
        <v>1887</v>
      </c>
      <c r="F8" s="1289"/>
      <c r="G8" s="565" t="s">
        <v>1888</v>
      </c>
      <c r="H8" s="565"/>
      <c r="I8" s="22"/>
    </row>
    <row r="9" spans="1:9" ht="15" customHeight="1">
      <c r="A9" s="27"/>
      <c r="B9" s="601" t="s">
        <v>1889</v>
      </c>
      <c r="C9" s="601" t="s">
        <v>1890</v>
      </c>
      <c r="D9" s="601" t="s">
        <v>1891</v>
      </c>
      <c r="E9" s="664" t="s">
        <v>1892</v>
      </c>
      <c r="F9" s="664" t="s">
        <v>1893</v>
      </c>
      <c r="G9" s="664" t="s">
        <v>1894</v>
      </c>
      <c r="H9" s="664" t="s">
        <v>1895</v>
      </c>
      <c r="I9" s="58"/>
    </row>
    <row r="10" spans="1:9" ht="15" customHeight="1">
      <c r="A10" s="27"/>
      <c r="B10" s="277"/>
      <c r="C10" s="277"/>
      <c r="D10" s="277"/>
      <c r="E10" s="278"/>
      <c r="F10" s="278"/>
      <c r="G10" s="278"/>
      <c r="H10" s="278"/>
      <c r="I10" s="58"/>
    </row>
    <row r="11" spans="1:9" ht="15" customHeight="1">
      <c r="A11" s="27"/>
      <c r="B11" s="534" t="s">
        <v>1896</v>
      </c>
      <c r="C11" s="621"/>
      <c r="D11" s="621"/>
      <c r="E11" s="653"/>
      <c r="F11" s="653"/>
      <c r="G11" s="653"/>
      <c r="H11" s="653"/>
      <c r="I11" s="58"/>
    </row>
    <row r="12" spans="1:9" ht="15" customHeight="1">
      <c r="A12" s="27"/>
      <c r="B12" s="1345" t="s">
        <v>1897</v>
      </c>
      <c r="C12" s="1240" t="s">
        <v>1898</v>
      </c>
      <c r="D12" s="82" t="s">
        <v>1839</v>
      </c>
      <c r="E12" s="638">
        <v>245</v>
      </c>
      <c r="F12" s="638">
        <v>81</v>
      </c>
      <c r="G12" s="638">
        <v>27</v>
      </c>
      <c r="H12" s="79">
        <v>353</v>
      </c>
      <c r="I12" s="58"/>
    </row>
    <row r="13" spans="1:9" ht="15" customHeight="1">
      <c r="A13" s="1"/>
      <c r="B13" s="1345"/>
      <c r="C13" s="1258"/>
      <c r="D13" s="92" t="s">
        <v>1840</v>
      </c>
      <c r="E13" s="639">
        <v>92</v>
      </c>
      <c r="F13" s="639">
        <v>48</v>
      </c>
      <c r="G13" s="639">
        <v>20</v>
      </c>
      <c r="H13" s="94">
        <v>160</v>
      </c>
      <c r="I13" s="58"/>
    </row>
    <row r="14" spans="1:9" ht="15" customHeight="1">
      <c r="A14" s="1"/>
      <c r="B14" s="1345"/>
      <c r="C14" s="1258"/>
      <c r="D14" s="92" t="s">
        <v>1844</v>
      </c>
      <c r="E14" s="639">
        <v>41</v>
      </c>
      <c r="F14" s="639">
        <v>4</v>
      </c>
      <c r="G14" s="639">
        <v>12</v>
      </c>
      <c r="H14" s="94">
        <v>57</v>
      </c>
      <c r="I14" s="58"/>
    </row>
    <row r="15" spans="1:9" ht="15" customHeight="1">
      <c r="A15" s="1"/>
      <c r="B15" s="1345"/>
      <c r="C15" s="1258"/>
      <c r="D15" s="92" t="s">
        <v>1842</v>
      </c>
      <c r="E15" s="639">
        <v>23</v>
      </c>
      <c r="F15" s="639">
        <v>0</v>
      </c>
      <c r="G15" s="639">
        <v>0</v>
      </c>
      <c r="H15" s="94">
        <v>23</v>
      </c>
      <c r="I15" s="58"/>
    </row>
    <row r="16" spans="1:9" ht="15" customHeight="1">
      <c r="A16" s="1"/>
      <c r="B16" s="1345"/>
      <c r="C16" s="1258"/>
      <c r="D16" s="92" t="s">
        <v>1841</v>
      </c>
      <c r="E16" s="665">
        <v>0</v>
      </c>
      <c r="F16" s="665">
        <v>0</v>
      </c>
      <c r="G16" s="639">
        <v>622</v>
      </c>
      <c r="H16" s="94">
        <v>622</v>
      </c>
      <c r="I16" s="58"/>
    </row>
    <row r="17" spans="1:9" ht="15" customHeight="1">
      <c r="A17" s="1"/>
      <c r="B17" s="1345"/>
      <c r="C17" s="1258"/>
      <c r="D17" s="103" t="s">
        <v>1899</v>
      </c>
      <c r="E17" s="640">
        <v>11</v>
      </c>
      <c r="F17" s="640">
        <v>4</v>
      </c>
      <c r="G17" s="640">
        <v>0</v>
      </c>
      <c r="H17" s="81">
        <v>15</v>
      </c>
      <c r="I17" s="58"/>
    </row>
    <row r="18" spans="1:9" ht="15" customHeight="1">
      <c r="A18" s="1"/>
      <c r="B18" s="1345"/>
      <c r="C18" s="1344"/>
      <c r="D18" s="279" t="s">
        <v>1900</v>
      </c>
      <c r="E18" s="655">
        <v>412</v>
      </c>
      <c r="F18" s="655">
        <v>137</v>
      </c>
      <c r="G18" s="655">
        <v>681</v>
      </c>
      <c r="H18" s="280">
        <v>1230</v>
      </c>
      <c r="I18" s="58"/>
    </row>
    <row r="19" spans="1:9" ht="15" customHeight="1">
      <c r="A19" s="1"/>
      <c r="B19" s="1345"/>
      <c r="C19" s="1347" t="s">
        <v>1901</v>
      </c>
      <c r="D19" s="281" t="s">
        <v>1839</v>
      </c>
      <c r="E19" s="666">
        <v>14</v>
      </c>
      <c r="F19" s="666">
        <v>7</v>
      </c>
      <c r="G19" s="666">
        <v>8</v>
      </c>
      <c r="H19" s="282">
        <v>30</v>
      </c>
      <c r="I19" s="58"/>
    </row>
    <row r="20" spans="1:9" ht="15" customHeight="1">
      <c r="A20" s="1"/>
      <c r="B20" s="1345"/>
      <c r="C20" s="1258"/>
      <c r="D20" s="103" t="s">
        <v>1840</v>
      </c>
      <c r="E20" s="640">
        <v>84</v>
      </c>
      <c r="F20" s="640">
        <v>3</v>
      </c>
      <c r="G20" s="640">
        <v>23</v>
      </c>
      <c r="H20" s="81">
        <v>110</v>
      </c>
      <c r="I20" s="58"/>
    </row>
    <row r="21" spans="1:9" ht="15" customHeight="1">
      <c r="A21" s="1"/>
      <c r="B21" s="1345"/>
      <c r="C21" s="1344"/>
      <c r="D21" s="279" t="s">
        <v>1900</v>
      </c>
      <c r="E21" s="655">
        <v>98</v>
      </c>
      <c r="F21" s="655">
        <v>10</v>
      </c>
      <c r="G21" s="655">
        <v>32</v>
      </c>
      <c r="H21" s="655">
        <v>140</v>
      </c>
      <c r="I21" s="58"/>
    </row>
    <row r="22" spans="1:9" ht="15" customHeight="1">
      <c r="A22" s="1"/>
      <c r="B22" s="1345"/>
      <c r="C22" s="1350" t="s">
        <v>1902</v>
      </c>
      <c r="D22" s="1349"/>
      <c r="E22" s="655">
        <v>510</v>
      </c>
      <c r="F22" s="655">
        <v>147</v>
      </c>
      <c r="G22" s="655">
        <v>713</v>
      </c>
      <c r="H22" s="655">
        <v>1370</v>
      </c>
      <c r="I22" s="58"/>
    </row>
    <row r="23" spans="1:9" ht="15" customHeight="1">
      <c r="A23" s="1"/>
      <c r="B23" s="1345"/>
      <c r="C23" s="1348" t="s">
        <v>1903</v>
      </c>
      <c r="D23" s="1349"/>
      <c r="E23" s="283">
        <v>0</v>
      </c>
      <c r="F23" s="283">
        <v>0</v>
      </c>
      <c r="G23" s="283">
        <v>0</v>
      </c>
      <c r="H23" s="656">
        <v>1</v>
      </c>
      <c r="I23" s="58"/>
    </row>
    <row r="24" spans="1:9" ht="15" customHeight="1" thickBot="1">
      <c r="A24" s="1"/>
      <c r="B24" s="1346"/>
      <c r="C24" s="43"/>
      <c r="D24" s="106" t="s">
        <v>1904</v>
      </c>
      <c r="E24" s="648">
        <v>510</v>
      </c>
      <c r="F24" s="648">
        <v>147</v>
      </c>
      <c r="G24" s="648">
        <v>713</v>
      </c>
      <c r="H24" s="648">
        <v>1371</v>
      </c>
      <c r="I24" s="58"/>
    </row>
    <row r="25" spans="1:9" ht="15" customHeight="1">
      <c r="A25" s="1"/>
      <c r="B25" s="1354" t="s">
        <v>1905</v>
      </c>
      <c r="C25" s="1353" t="s">
        <v>1906</v>
      </c>
      <c r="D25" s="284" t="s">
        <v>1839</v>
      </c>
      <c r="E25" s="667">
        <v>250</v>
      </c>
      <c r="F25" s="667">
        <v>78</v>
      </c>
      <c r="G25" s="667">
        <v>34</v>
      </c>
      <c r="H25" s="285">
        <v>362</v>
      </c>
      <c r="I25" s="58"/>
    </row>
    <row r="26" spans="1:9" ht="15" customHeight="1">
      <c r="A26" s="1"/>
      <c r="B26" s="1345"/>
      <c r="C26" s="1258"/>
      <c r="D26" s="92" t="s">
        <v>1840</v>
      </c>
      <c r="E26" s="639">
        <v>72</v>
      </c>
      <c r="F26" s="639">
        <v>15</v>
      </c>
      <c r="G26" s="639">
        <v>4</v>
      </c>
      <c r="H26" s="94">
        <v>91</v>
      </c>
      <c r="I26" s="58"/>
    </row>
    <row r="27" spans="1:9" ht="15" customHeight="1">
      <c r="A27" s="1"/>
      <c r="B27" s="1345"/>
      <c r="C27" s="1258"/>
      <c r="D27" s="92" t="s">
        <v>1841</v>
      </c>
      <c r="E27" s="639">
        <v>8</v>
      </c>
      <c r="F27" s="639">
        <v>13</v>
      </c>
      <c r="G27" s="639">
        <v>173</v>
      </c>
      <c r="H27" s="94">
        <v>195</v>
      </c>
      <c r="I27" s="58"/>
    </row>
    <row r="28" spans="1:9" ht="15" customHeight="1">
      <c r="A28" s="1"/>
      <c r="B28" s="1345"/>
      <c r="C28" s="1258"/>
      <c r="D28" s="103" t="s">
        <v>1907</v>
      </c>
      <c r="E28" s="640">
        <v>19</v>
      </c>
      <c r="F28" s="640">
        <v>1</v>
      </c>
      <c r="G28" s="640">
        <v>0</v>
      </c>
      <c r="H28" s="81">
        <v>20</v>
      </c>
      <c r="I28" s="58"/>
    </row>
    <row r="29" spans="1:9" ht="15" customHeight="1">
      <c r="A29" s="1"/>
      <c r="B29" s="1345"/>
      <c r="C29" s="1344"/>
      <c r="D29" s="279" t="s">
        <v>1900</v>
      </c>
      <c r="E29" s="655">
        <v>349</v>
      </c>
      <c r="F29" s="655">
        <v>107</v>
      </c>
      <c r="G29" s="655">
        <v>212</v>
      </c>
      <c r="H29" s="280">
        <v>668</v>
      </c>
      <c r="I29" s="58"/>
    </row>
    <row r="30" spans="1:9" ht="15" customHeight="1">
      <c r="A30" s="1"/>
      <c r="B30" s="1345"/>
      <c r="C30" s="1347" t="s">
        <v>1872</v>
      </c>
      <c r="D30" s="281" t="s">
        <v>1854</v>
      </c>
      <c r="E30" s="666">
        <v>98</v>
      </c>
      <c r="F30" s="666">
        <v>8</v>
      </c>
      <c r="G30" s="666">
        <v>506</v>
      </c>
      <c r="H30" s="282">
        <v>611</v>
      </c>
      <c r="I30" s="58"/>
    </row>
    <row r="31" spans="1:9" ht="15" customHeight="1">
      <c r="A31" s="1"/>
      <c r="B31" s="1345"/>
      <c r="C31" s="1258"/>
      <c r="D31" s="103" t="s">
        <v>1908</v>
      </c>
      <c r="E31" s="640">
        <v>30</v>
      </c>
      <c r="F31" s="640">
        <v>27</v>
      </c>
      <c r="G31" s="640">
        <v>35</v>
      </c>
      <c r="H31" s="81">
        <v>92</v>
      </c>
      <c r="I31" s="58"/>
    </row>
    <row r="32" spans="1:9" ht="15" customHeight="1">
      <c r="A32" s="1"/>
      <c r="B32" s="1345"/>
      <c r="C32" s="1344"/>
      <c r="D32" s="279" t="s">
        <v>1900</v>
      </c>
      <c r="E32" s="655">
        <v>128</v>
      </c>
      <c r="F32" s="655">
        <v>34</v>
      </c>
      <c r="G32" s="655">
        <v>541</v>
      </c>
      <c r="H32" s="280">
        <v>703</v>
      </c>
      <c r="I32" s="58"/>
    </row>
    <row r="33" spans="1:9" ht="15" customHeight="1">
      <c r="A33" s="1"/>
      <c r="B33" s="1345"/>
      <c r="C33" s="1350" t="s">
        <v>1909</v>
      </c>
      <c r="D33" s="1349"/>
      <c r="E33" s="655">
        <v>476</v>
      </c>
      <c r="F33" s="655">
        <v>141</v>
      </c>
      <c r="G33" s="655">
        <v>753</v>
      </c>
      <c r="H33" s="280">
        <v>1371</v>
      </c>
      <c r="I33" s="58"/>
    </row>
    <row r="34" spans="1:9" ht="15" customHeight="1">
      <c r="A34" s="1"/>
      <c r="B34" s="1345"/>
      <c r="C34" s="1348" t="s">
        <v>1910</v>
      </c>
      <c r="D34" s="1349"/>
      <c r="E34" s="283">
        <v>0</v>
      </c>
      <c r="F34" s="283">
        <v>0</v>
      </c>
      <c r="G34" s="283">
        <v>0</v>
      </c>
      <c r="H34" s="656">
        <v>0</v>
      </c>
      <c r="I34" s="58"/>
    </row>
    <row r="35" spans="1:9" ht="15" customHeight="1">
      <c r="A35" s="1"/>
      <c r="B35" s="1346"/>
      <c r="C35" s="43"/>
      <c r="D35" s="106" t="s">
        <v>1911</v>
      </c>
      <c r="E35" s="648">
        <v>476</v>
      </c>
      <c r="F35" s="648">
        <v>141</v>
      </c>
      <c r="G35" s="648">
        <v>753</v>
      </c>
      <c r="H35" s="648">
        <v>1371</v>
      </c>
      <c r="I35" s="58"/>
    </row>
    <row r="36" spans="1:9" ht="15" customHeight="1">
      <c r="A36" s="1"/>
      <c r="B36" s="1353"/>
      <c r="C36" s="1353" t="s">
        <v>1912</v>
      </c>
      <c r="D36" s="1357" t="s">
        <v>1913</v>
      </c>
      <c r="E36" s="1358"/>
      <c r="F36" s="1358"/>
      <c r="G36" s="1358"/>
      <c r="H36" s="668">
        <v>300</v>
      </c>
      <c r="I36" s="58"/>
    </row>
    <row r="37" spans="1:9" ht="15" customHeight="1">
      <c r="A37" s="1"/>
      <c r="B37" s="1359"/>
      <c r="C37" s="1346"/>
      <c r="D37" s="1355" t="s">
        <v>1914</v>
      </c>
      <c r="E37" s="1356"/>
      <c r="F37" s="1356"/>
      <c r="G37" s="1356"/>
      <c r="H37" s="572">
        <v>850</v>
      </c>
      <c r="I37" s="58"/>
    </row>
    <row r="38" spans="1:9" ht="15" customHeight="1">
      <c r="A38" s="1"/>
      <c r="B38" s="44"/>
      <c r="C38" s="44"/>
      <c r="D38" s="44"/>
      <c r="E38" s="54"/>
      <c r="F38" s="45"/>
      <c r="G38" s="45"/>
      <c r="H38" s="45"/>
      <c r="I38" s="58"/>
    </row>
    <row r="39" spans="1:9" ht="15" customHeight="1">
      <c r="A39" s="1"/>
      <c r="B39" s="38"/>
      <c r="C39" s="38"/>
      <c r="D39" s="38"/>
      <c r="E39" s="48"/>
      <c r="F39" s="39"/>
      <c r="G39" s="39"/>
      <c r="H39" s="39"/>
      <c r="I39" s="58"/>
    </row>
    <row r="40" spans="1:9" ht="15" customHeight="1">
      <c r="A40" s="1"/>
      <c r="B40" s="1277" t="s">
        <v>1915</v>
      </c>
      <c r="C40" s="1289"/>
      <c r="D40" s="1289"/>
      <c r="E40" s="652"/>
      <c r="F40" s="653"/>
      <c r="G40" s="653"/>
      <c r="H40" s="653"/>
      <c r="I40" s="58"/>
    </row>
    <row r="41" spans="1:9" ht="15" customHeight="1">
      <c r="A41" s="1"/>
      <c r="B41" s="1345" t="s">
        <v>1897</v>
      </c>
      <c r="C41" s="1240" t="s">
        <v>1898</v>
      </c>
      <c r="D41" s="82" t="s">
        <v>1839</v>
      </c>
      <c r="E41" s="638">
        <v>0</v>
      </c>
      <c r="F41" s="638">
        <v>15</v>
      </c>
      <c r="G41" s="638">
        <v>0</v>
      </c>
      <c r="H41" s="79">
        <v>15</v>
      </c>
      <c r="I41" s="58"/>
    </row>
    <row r="42" spans="1:9" ht="15" customHeight="1">
      <c r="A42" s="1"/>
      <c r="B42" s="1345"/>
      <c r="C42" s="1258"/>
      <c r="D42" s="92" t="s">
        <v>1840</v>
      </c>
      <c r="E42" s="639">
        <v>6.5</v>
      </c>
      <c r="F42" s="639">
        <v>29</v>
      </c>
      <c r="G42" s="639">
        <v>17</v>
      </c>
      <c r="H42" s="94">
        <v>53</v>
      </c>
      <c r="I42" s="58"/>
    </row>
    <row r="43" spans="1:9" ht="15" customHeight="1">
      <c r="A43" s="1"/>
      <c r="B43" s="1345"/>
      <c r="C43" s="1258"/>
      <c r="D43" s="92" t="s">
        <v>1844</v>
      </c>
      <c r="E43" s="639">
        <v>1.9</v>
      </c>
      <c r="F43" s="639">
        <v>0</v>
      </c>
      <c r="G43" s="639">
        <v>0</v>
      </c>
      <c r="H43" s="94">
        <v>2</v>
      </c>
      <c r="I43" s="58"/>
    </row>
    <row r="44" spans="1:9" ht="15" customHeight="1">
      <c r="A44" s="1"/>
      <c r="B44" s="1345"/>
      <c r="C44" s="1258"/>
      <c r="D44" s="92" t="s">
        <v>1842</v>
      </c>
      <c r="E44" s="639">
        <v>1.6</v>
      </c>
      <c r="F44" s="639">
        <v>0</v>
      </c>
      <c r="G44" s="639">
        <v>0</v>
      </c>
      <c r="H44" s="94">
        <v>2</v>
      </c>
      <c r="I44" s="58"/>
    </row>
    <row r="45" spans="1:9" ht="15" customHeight="1">
      <c r="A45" s="1"/>
      <c r="B45" s="1345"/>
      <c r="C45" s="1258"/>
      <c r="D45" s="92" t="s">
        <v>1841</v>
      </c>
      <c r="E45" s="669">
        <v>0</v>
      </c>
      <c r="F45" s="669">
        <v>0</v>
      </c>
      <c r="G45" s="639">
        <v>265</v>
      </c>
      <c r="H45" s="94">
        <v>265</v>
      </c>
      <c r="I45" s="58"/>
    </row>
    <row r="46" spans="1:9" ht="15" customHeight="1">
      <c r="A46" s="1"/>
      <c r="B46" s="1345"/>
      <c r="C46" s="1258"/>
      <c r="D46" s="103" t="s">
        <v>1899</v>
      </c>
      <c r="E46" s="640">
        <v>0</v>
      </c>
      <c r="F46" s="640">
        <v>0</v>
      </c>
      <c r="G46" s="640">
        <v>0</v>
      </c>
      <c r="H46" s="81">
        <v>0</v>
      </c>
      <c r="I46" s="58"/>
    </row>
    <row r="47" spans="1:9" ht="15" customHeight="1">
      <c r="A47" s="1"/>
      <c r="B47" s="1345"/>
      <c r="C47" s="1344"/>
      <c r="D47" s="279" t="s">
        <v>1900</v>
      </c>
      <c r="E47" s="655">
        <v>10</v>
      </c>
      <c r="F47" s="655">
        <v>44</v>
      </c>
      <c r="G47" s="655">
        <v>283</v>
      </c>
      <c r="H47" s="280">
        <v>337</v>
      </c>
      <c r="I47" s="1"/>
    </row>
    <row r="48" spans="1:9" ht="15" customHeight="1">
      <c r="A48" s="1"/>
      <c r="B48" s="1345"/>
      <c r="C48" s="1347" t="s">
        <v>1901</v>
      </c>
      <c r="D48" s="281" t="s">
        <v>1839</v>
      </c>
      <c r="E48" s="666">
        <v>0.3</v>
      </c>
      <c r="F48" s="666">
        <v>2</v>
      </c>
      <c r="G48" s="666">
        <v>1</v>
      </c>
      <c r="H48" s="282">
        <v>3</v>
      </c>
      <c r="I48" s="1"/>
    </row>
    <row r="49" spans="1:9" ht="15" customHeight="1">
      <c r="A49" s="1"/>
      <c r="B49" s="1345"/>
      <c r="C49" s="1240"/>
      <c r="D49" s="103" t="s">
        <v>1840</v>
      </c>
      <c r="E49" s="640">
        <v>12.8</v>
      </c>
      <c r="F49" s="640">
        <v>0</v>
      </c>
      <c r="G49" s="640">
        <v>13</v>
      </c>
      <c r="H49" s="81">
        <v>25</v>
      </c>
      <c r="I49" s="1"/>
    </row>
    <row r="50" spans="1:9" ht="15" customHeight="1">
      <c r="A50" s="1"/>
      <c r="B50" s="1345"/>
      <c r="C50" s="1360"/>
      <c r="D50" s="279" t="s">
        <v>1900</v>
      </c>
      <c r="E50" s="655">
        <v>13</v>
      </c>
      <c r="F50" s="655">
        <v>2</v>
      </c>
      <c r="G50" s="655">
        <v>14</v>
      </c>
      <c r="H50" s="655">
        <v>28</v>
      </c>
      <c r="I50" s="1"/>
    </row>
    <row r="51" spans="1:9" ht="15" customHeight="1">
      <c r="A51" s="1"/>
      <c r="B51" s="1345"/>
      <c r="C51" s="1350" t="s">
        <v>1902</v>
      </c>
      <c r="D51" s="1350"/>
      <c r="E51" s="655">
        <v>23</v>
      </c>
      <c r="F51" s="655">
        <v>46</v>
      </c>
      <c r="G51" s="655">
        <v>297</v>
      </c>
      <c r="H51" s="655">
        <v>366</v>
      </c>
      <c r="I51" s="1"/>
    </row>
    <row r="52" spans="1:9" ht="15" customHeight="1">
      <c r="A52" s="1"/>
      <c r="B52" s="1345"/>
      <c r="C52" s="1348" t="s">
        <v>1903</v>
      </c>
      <c r="D52" s="1348"/>
      <c r="E52" s="283">
        <v>0</v>
      </c>
      <c r="F52" s="283">
        <v>0</v>
      </c>
      <c r="G52" s="283">
        <v>0</v>
      </c>
      <c r="H52" s="656">
        <v>0</v>
      </c>
      <c r="I52" s="1"/>
    </row>
    <row r="53" spans="1:9" ht="15" customHeight="1">
      <c r="A53" s="1"/>
      <c r="B53" s="1346"/>
      <c r="C53" s="43"/>
      <c r="D53" s="106" t="s">
        <v>1904</v>
      </c>
      <c r="E53" s="648">
        <v>23</v>
      </c>
      <c r="F53" s="648">
        <v>46</v>
      </c>
      <c r="G53" s="648">
        <v>297</v>
      </c>
      <c r="H53" s="648">
        <v>366</v>
      </c>
      <c r="I53" s="1"/>
    </row>
    <row r="54" spans="1:9" ht="15" customHeight="1">
      <c r="A54" s="1"/>
      <c r="B54" s="1354" t="s">
        <v>1905</v>
      </c>
      <c r="C54" s="1353" t="s">
        <v>1906</v>
      </c>
      <c r="D54" s="284" t="s">
        <v>1839</v>
      </c>
      <c r="E54" s="667">
        <v>14.3</v>
      </c>
      <c r="F54" s="667">
        <v>0</v>
      </c>
      <c r="G54" s="667">
        <v>19</v>
      </c>
      <c r="H54" s="285">
        <v>33</v>
      </c>
      <c r="I54" s="1"/>
    </row>
    <row r="55" spans="1:9" ht="15" customHeight="1">
      <c r="A55" s="1"/>
      <c r="B55" s="1345"/>
      <c r="C55" s="1240"/>
      <c r="D55" s="92" t="s">
        <v>1840</v>
      </c>
      <c r="E55" s="639">
        <v>3</v>
      </c>
      <c r="F55" s="639">
        <v>0</v>
      </c>
      <c r="G55" s="639">
        <v>0</v>
      </c>
      <c r="H55" s="94">
        <v>3</v>
      </c>
      <c r="I55" s="1"/>
    </row>
    <row r="56" spans="1:9" ht="15" customHeight="1">
      <c r="A56" s="1"/>
      <c r="B56" s="1345"/>
      <c r="C56" s="1240"/>
      <c r="D56" s="92" t="s">
        <v>1841</v>
      </c>
      <c r="E56" s="639">
        <v>0</v>
      </c>
      <c r="F56" s="639">
        <v>0</v>
      </c>
      <c r="G56" s="639">
        <v>6</v>
      </c>
      <c r="H56" s="94">
        <v>6</v>
      </c>
      <c r="I56" s="1"/>
    </row>
    <row r="57" spans="1:9" ht="15" customHeight="1">
      <c r="A57" s="1"/>
      <c r="B57" s="1345"/>
      <c r="C57" s="1240"/>
      <c r="D57" s="103" t="s">
        <v>1907</v>
      </c>
      <c r="E57" s="640">
        <v>4</v>
      </c>
      <c r="F57" s="640">
        <v>0</v>
      </c>
      <c r="G57" s="640">
        <v>0</v>
      </c>
      <c r="H57" s="81">
        <v>4</v>
      </c>
      <c r="I57" s="1"/>
    </row>
    <row r="58" spans="1:9" ht="15" customHeight="1">
      <c r="A58" s="1"/>
      <c r="B58" s="1345"/>
      <c r="C58" s="1360"/>
      <c r="D58" s="279" t="s">
        <v>1900</v>
      </c>
      <c r="E58" s="655">
        <v>22</v>
      </c>
      <c r="F58" s="655">
        <v>0</v>
      </c>
      <c r="G58" s="655">
        <v>24</v>
      </c>
      <c r="H58" s="280">
        <v>46</v>
      </c>
      <c r="I58" s="1"/>
    </row>
    <row r="59" spans="1:9" ht="15" customHeight="1">
      <c r="A59" s="1"/>
      <c r="B59" s="1345"/>
      <c r="C59" s="1347" t="s">
        <v>1872</v>
      </c>
      <c r="D59" s="281" t="s">
        <v>1854</v>
      </c>
      <c r="E59" s="666">
        <v>8</v>
      </c>
      <c r="F59" s="666">
        <v>0</v>
      </c>
      <c r="G59" s="666">
        <v>289</v>
      </c>
      <c r="H59" s="282">
        <v>297</v>
      </c>
      <c r="I59" s="1"/>
    </row>
    <row r="60" spans="1:9" ht="15" customHeight="1">
      <c r="A60" s="1"/>
      <c r="B60" s="1345"/>
      <c r="C60" s="1240"/>
      <c r="D60" s="103" t="s">
        <v>1916</v>
      </c>
      <c r="E60" s="640">
        <v>2</v>
      </c>
      <c r="F60" s="640">
        <v>0</v>
      </c>
      <c r="G60" s="640">
        <v>21</v>
      </c>
      <c r="H60" s="81">
        <v>23</v>
      </c>
      <c r="I60" s="1"/>
    </row>
    <row r="61" spans="1:9" ht="15" customHeight="1">
      <c r="A61" s="1"/>
      <c r="B61" s="1345"/>
      <c r="C61" s="1360"/>
      <c r="D61" s="279" t="s">
        <v>1900</v>
      </c>
      <c r="E61" s="655">
        <v>10</v>
      </c>
      <c r="F61" s="655">
        <v>0</v>
      </c>
      <c r="G61" s="655">
        <v>310</v>
      </c>
      <c r="H61" s="655">
        <v>320</v>
      </c>
      <c r="I61" s="1"/>
    </row>
    <row r="62" spans="1:9" ht="15" customHeight="1">
      <c r="A62" s="1"/>
      <c r="B62" s="1345"/>
      <c r="C62" s="1350" t="s">
        <v>1909</v>
      </c>
      <c r="D62" s="1350"/>
      <c r="E62" s="655">
        <v>31</v>
      </c>
      <c r="F62" s="655">
        <v>0</v>
      </c>
      <c r="G62" s="655">
        <v>334</v>
      </c>
      <c r="H62" s="655">
        <v>366</v>
      </c>
      <c r="I62" s="1"/>
    </row>
    <row r="63" spans="1:9" ht="15" customHeight="1">
      <c r="A63" s="1"/>
      <c r="B63" s="1345"/>
      <c r="C63" s="1348" t="s">
        <v>1910</v>
      </c>
      <c r="D63" s="1348"/>
      <c r="E63" s="283">
        <v>0</v>
      </c>
      <c r="F63" s="283">
        <v>0</v>
      </c>
      <c r="G63" s="283">
        <v>0</v>
      </c>
      <c r="H63" s="656">
        <v>0</v>
      </c>
      <c r="I63" s="1"/>
    </row>
    <row r="64" spans="1:9" ht="15" customHeight="1">
      <c r="A64" s="1"/>
      <c r="B64" s="1346"/>
      <c r="C64" s="43"/>
      <c r="D64" s="106" t="s">
        <v>1911</v>
      </c>
      <c r="E64" s="648">
        <v>31</v>
      </c>
      <c r="F64" s="648">
        <v>0</v>
      </c>
      <c r="G64" s="648">
        <v>334</v>
      </c>
      <c r="H64" s="648">
        <v>366</v>
      </c>
      <c r="I64" s="1"/>
    </row>
    <row r="65" spans="1:9" ht="15" customHeight="1">
      <c r="A65" s="1"/>
      <c r="B65" s="1361">
        <v>0</v>
      </c>
      <c r="C65" s="1353" t="s">
        <v>1871</v>
      </c>
      <c r="D65" s="1357" t="s">
        <v>1913</v>
      </c>
      <c r="E65" s="1357"/>
      <c r="F65" s="1357"/>
      <c r="G65" s="1357"/>
      <c r="H65" s="670">
        <v>154</v>
      </c>
      <c r="I65" s="1"/>
    </row>
    <row r="66" spans="1:9" ht="15" customHeight="1">
      <c r="A66" s="1"/>
      <c r="B66" s="1359"/>
      <c r="C66" s="1359"/>
      <c r="D66" s="1355" t="s">
        <v>1914</v>
      </c>
      <c r="E66" s="1355"/>
      <c r="F66" s="1355"/>
      <c r="G66" s="1355"/>
      <c r="H66" s="671">
        <v>223</v>
      </c>
      <c r="I66" s="1"/>
    </row>
    <row r="67" spans="1:9" ht="15" customHeight="1">
      <c r="A67" s="1"/>
      <c r="B67" s="286"/>
      <c r="C67" s="286"/>
      <c r="D67" s="287"/>
      <c r="E67" s="287"/>
      <c r="F67" s="287"/>
      <c r="G67" s="287"/>
      <c r="H67" s="108"/>
      <c r="I67" s="1"/>
    </row>
    <row r="68" spans="1:9" ht="15" customHeight="1">
      <c r="A68" s="1"/>
      <c r="B68" s="2"/>
      <c r="C68" s="2"/>
      <c r="D68" s="3"/>
      <c r="E68" s="3"/>
      <c r="F68" s="3"/>
      <c r="G68" s="3"/>
      <c r="H68" s="1"/>
      <c r="I68" s="1"/>
    </row>
    <row r="69" spans="1:9" ht="15" customHeight="1">
      <c r="A69" s="1"/>
      <c r="B69" s="646" t="s">
        <v>1890</v>
      </c>
      <c r="C69" s="646"/>
      <c r="D69" s="565" t="s">
        <v>1917</v>
      </c>
      <c r="E69" s="3"/>
      <c r="F69" s="3"/>
      <c r="G69" s="3"/>
      <c r="H69" s="1"/>
      <c r="I69" s="1"/>
    </row>
    <row r="70" spans="1:9" ht="15" customHeight="1">
      <c r="A70" s="1"/>
      <c r="B70" s="156" t="s">
        <v>1918</v>
      </c>
      <c r="C70" s="156"/>
      <c r="D70" s="632">
        <v>13</v>
      </c>
      <c r="E70" s="3"/>
      <c r="F70" s="3"/>
      <c r="G70" s="3"/>
      <c r="H70" s="1"/>
      <c r="I70" s="1"/>
    </row>
    <row r="71" spans="1:9" ht="15" customHeight="1">
      <c r="A71" s="1"/>
      <c r="B71" s="163" t="s">
        <v>1919</v>
      </c>
      <c r="C71" s="163"/>
      <c r="D71" s="672">
        <v>0.23</v>
      </c>
      <c r="E71" s="3"/>
      <c r="F71" s="3"/>
      <c r="G71" s="3"/>
      <c r="H71" s="1"/>
      <c r="I71" s="1"/>
    </row>
    <row r="72" spans="1:9" ht="15" customHeight="1">
      <c r="A72" s="1"/>
      <c r="B72" s="286"/>
      <c r="C72" s="286"/>
      <c r="D72" s="287"/>
      <c r="E72" s="3"/>
      <c r="F72" s="3"/>
      <c r="G72" s="3"/>
      <c r="H72" s="1"/>
      <c r="I72" s="1"/>
    </row>
    <row r="73" spans="1:9" ht="25.9" customHeight="1">
      <c r="A73" s="1"/>
      <c r="B73" s="1238" t="s">
        <v>1861</v>
      </c>
      <c r="C73" s="1238"/>
      <c r="D73" s="1238"/>
      <c r="E73" s="1238"/>
      <c r="F73" s="1238"/>
      <c r="G73" s="1238"/>
      <c r="H73" s="1238"/>
      <c r="I73" s="1"/>
    </row>
    <row r="74" spans="1:9" ht="15.75" customHeight="1">
      <c r="A74" s="1"/>
      <c r="B74" s="1238" t="s">
        <v>1862</v>
      </c>
      <c r="C74" s="1238"/>
      <c r="D74" s="1238"/>
      <c r="E74" s="1238"/>
      <c r="F74" s="1238"/>
      <c r="G74" s="1238"/>
      <c r="H74" s="1238"/>
      <c r="I74" s="1"/>
    </row>
    <row r="75" spans="1:9" ht="15.75" customHeight="1">
      <c r="A75" s="1"/>
      <c r="B75" s="1238" t="s">
        <v>1863</v>
      </c>
      <c r="C75" s="1238"/>
      <c r="D75" s="1238"/>
      <c r="E75" s="1238"/>
      <c r="F75" s="1238"/>
      <c r="G75" s="1238"/>
      <c r="H75" s="152"/>
      <c r="I75" s="1"/>
    </row>
    <row r="76" spans="1:9" ht="25.9" customHeight="1">
      <c r="A76" s="1"/>
      <c r="B76" s="1238" t="s">
        <v>1864</v>
      </c>
      <c r="C76" s="1238"/>
      <c r="D76" s="1238"/>
      <c r="E76" s="1238"/>
      <c r="F76" s="1238"/>
      <c r="G76" s="1238"/>
      <c r="H76" s="1238"/>
      <c r="I76" s="1"/>
    </row>
    <row r="77" spans="1:9" ht="15.75" customHeight="1">
      <c r="A77" s="1"/>
      <c r="B77" s="1238" t="s">
        <v>1882</v>
      </c>
      <c r="C77" s="1238"/>
      <c r="D77" s="1238"/>
      <c r="E77" s="1238"/>
      <c r="F77" s="1238"/>
      <c r="G77" s="1238"/>
      <c r="H77" s="152"/>
      <c r="I77" s="1"/>
    </row>
    <row r="78" spans="1:9" ht="15.75" customHeight="1">
      <c r="A78" s="1"/>
      <c r="B78" s="1238" t="s">
        <v>1920</v>
      </c>
      <c r="C78" s="1238"/>
      <c r="D78" s="1238"/>
      <c r="E78" s="1238"/>
      <c r="F78" s="1238"/>
      <c r="G78" s="1238"/>
      <c r="H78" s="1238"/>
      <c r="I78" s="1"/>
    </row>
    <row r="80" spans="1:9" ht="15" customHeight="1">
      <c r="B80" s="1261" t="s">
        <v>1921</v>
      </c>
      <c r="C80" s="1261"/>
      <c r="D80" s="1261"/>
      <c r="E80" s="1261"/>
      <c r="F80" s="1261"/>
      <c r="G80" s="1261"/>
      <c r="H80" s="1261"/>
    </row>
    <row r="81" spans="2:8">
      <c r="B81" s="646" t="s">
        <v>1922</v>
      </c>
      <c r="C81" s="646" t="s">
        <v>1890</v>
      </c>
      <c r="D81" s="646"/>
      <c r="E81" s="565">
        <v>2024</v>
      </c>
      <c r="F81" s="565">
        <v>2023</v>
      </c>
      <c r="G81" s="565" t="s">
        <v>316</v>
      </c>
      <c r="H81" s="565" t="s">
        <v>317</v>
      </c>
    </row>
    <row r="82" spans="2:8">
      <c r="B82" s="849" t="s">
        <v>1923</v>
      </c>
      <c r="C82" s="1365" t="s">
        <v>1924</v>
      </c>
      <c r="D82" s="1365"/>
      <c r="E82" s="639">
        <v>510</v>
      </c>
      <c r="F82" s="79">
        <v>537</v>
      </c>
      <c r="G82" s="79">
        <v>540</v>
      </c>
      <c r="H82" s="79">
        <v>555</v>
      </c>
    </row>
    <row r="83" spans="2:8">
      <c r="B83" s="850"/>
      <c r="C83" s="846" t="s">
        <v>1925</v>
      </c>
      <c r="D83" s="156"/>
      <c r="E83" s="639">
        <v>349</v>
      </c>
      <c r="F83" s="79">
        <v>385</v>
      </c>
      <c r="G83" s="79">
        <v>377</v>
      </c>
      <c r="H83" s="79">
        <v>395</v>
      </c>
    </row>
    <row r="84" spans="2:8">
      <c r="B84" s="846"/>
      <c r="C84" s="846" t="s">
        <v>1926</v>
      </c>
      <c r="D84" s="156"/>
      <c r="E84" s="639">
        <f>E82-E83</f>
        <v>161</v>
      </c>
      <c r="F84" s="79">
        <f>F82-F83</f>
        <v>152</v>
      </c>
      <c r="G84" s="79">
        <f>G82-G83</f>
        <v>163</v>
      </c>
      <c r="H84" s="79">
        <f>H82-H83</f>
        <v>160</v>
      </c>
    </row>
    <row r="85" spans="2:8">
      <c r="B85" s="846" t="s">
        <v>1927</v>
      </c>
      <c r="C85" s="846" t="s">
        <v>1928</v>
      </c>
      <c r="D85" s="156"/>
      <c r="E85" s="639">
        <v>20</v>
      </c>
      <c r="F85" s="852"/>
      <c r="G85" s="852"/>
      <c r="H85" s="852"/>
    </row>
    <row r="86" spans="2:8">
      <c r="B86" s="851" t="s">
        <v>1929</v>
      </c>
      <c r="C86" s="846" t="s">
        <v>1930</v>
      </c>
      <c r="D86" s="156"/>
      <c r="E86" s="639">
        <v>13</v>
      </c>
      <c r="F86" s="852"/>
      <c r="G86" s="794"/>
      <c r="H86" s="794"/>
    </row>
    <row r="87" spans="2:8">
      <c r="B87" s="850"/>
      <c r="C87" s="846" t="s">
        <v>1931</v>
      </c>
      <c r="D87" s="156"/>
      <c r="E87" s="639">
        <v>56</v>
      </c>
      <c r="F87" s="852"/>
      <c r="G87" s="794"/>
      <c r="H87" s="794"/>
    </row>
    <row r="88" spans="2:8" ht="13.5" thickBot="1">
      <c r="B88" s="847"/>
      <c r="C88" s="847" t="s">
        <v>1932</v>
      </c>
      <c r="D88" s="848"/>
      <c r="E88" s="672">
        <f>E86/E87</f>
        <v>0.23214285714285715</v>
      </c>
      <c r="F88" s="853"/>
      <c r="G88" s="854"/>
      <c r="H88" s="854"/>
    </row>
    <row r="89" spans="2:8" ht="15" customHeight="1">
      <c r="B89" s="1238" t="s">
        <v>1933</v>
      </c>
      <c r="C89" s="1238"/>
      <c r="D89" s="1238"/>
      <c r="E89" s="1238"/>
      <c r="F89" s="1238"/>
      <c r="G89" s="1238"/>
    </row>
    <row r="90" spans="2:8" ht="12.75" customHeight="1">
      <c r="B90" s="1238" t="s">
        <v>1934</v>
      </c>
      <c r="C90" s="1238"/>
      <c r="D90" s="1238"/>
      <c r="E90" s="1238"/>
      <c r="F90" s="1238"/>
      <c r="G90" s="1238"/>
    </row>
    <row r="91" spans="2:8" ht="12.75" customHeight="1">
      <c r="B91" s="1238" t="s">
        <v>1935</v>
      </c>
      <c r="C91" s="1238"/>
      <c r="D91" s="1238"/>
      <c r="E91" s="1238"/>
      <c r="F91" s="1238"/>
      <c r="G91" s="1238"/>
    </row>
    <row r="93" spans="2:8" ht="15" customHeight="1">
      <c r="B93" s="1261" t="s">
        <v>1936</v>
      </c>
      <c r="C93" s="1261"/>
      <c r="D93" s="1261"/>
      <c r="E93" s="1261"/>
      <c r="F93" s="1261"/>
    </row>
    <row r="94" spans="2:8">
      <c r="B94" s="646" t="s">
        <v>1922</v>
      </c>
      <c r="C94" s="646" t="s">
        <v>1890</v>
      </c>
      <c r="D94" s="646"/>
      <c r="E94" s="565">
        <v>2024</v>
      </c>
    </row>
    <row r="95" spans="2:8">
      <c r="B95" s="1362" t="s">
        <v>1937</v>
      </c>
      <c r="C95" s="844" t="s">
        <v>1938</v>
      </c>
      <c r="D95" s="845"/>
      <c r="E95" s="639">
        <v>1371000</v>
      </c>
    </row>
    <row r="96" spans="2:8">
      <c r="B96" s="1363"/>
      <c r="C96" s="846" t="s">
        <v>1939</v>
      </c>
      <c r="D96" s="156"/>
      <c r="E96" s="639">
        <v>282000</v>
      </c>
    </row>
    <row r="97" spans="2:5">
      <c r="B97" s="1363"/>
      <c r="C97" s="846" t="s">
        <v>1940</v>
      </c>
      <c r="D97" s="156"/>
      <c r="E97" s="639">
        <v>271000</v>
      </c>
    </row>
    <row r="98" spans="2:5">
      <c r="B98" s="1363"/>
      <c r="C98" s="846" t="s">
        <v>1941</v>
      </c>
      <c r="D98" s="156"/>
      <c r="E98" s="639">
        <v>746000</v>
      </c>
    </row>
    <row r="99" spans="2:5">
      <c r="B99" s="1363"/>
      <c r="C99" s="846" t="s">
        <v>1942</v>
      </c>
      <c r="D99" s="156"/>
      <c r="E99" s="639">
        <v>57000</v>
      </c>
    </row>
    <row r="100" spans="2:5">
      <c r="B100" s="1363"/>
      <c r="C100" s="846" t="s">
        <v>1943</v>
      </c>
      <c r="D100" s="156"/>
      <c r="E100" s="639">
        <v>15000</v>
      </c>
    </row>
    <row r="101" spans="2:5">
      <c r="B101" s="1363"/>
      <c r="C101" s="846" t="s">
        <v>1944</v>
      </c>
      <c r="D101" s="156"/>
      <c r="E101" s="1066">
        <f>H51/H22</f>
        <v>0.26715328467153282</v>
      </c>
    </row>
    <row r="102" spans="2:5">
      <c r="B102" s="1363"/>
      <c r="C102" s="846" t="s">
        <v>1945</v>
      </c>
      <c r="D102" s="156"/>
      <c r="E102" s="639">
        <v>703000</v>
      </c>
    </row>
    <row r="103" spans="2:5" ht="13.5" thickBot="1">
      <c r="B103" s="1364"/>
      <c r="C103" s="847" t="s">
        <v>1946</v>
      </c>
      <c r="D103" s="848"/>
      <c r="E103" s="672">
        <v>0.45</v>
      </c>
    </row>
    <row r="104" spans="2:5">
      <c r="B104" s="1238" t="s">
        <v>1947</v>
      </c>
      <c r="C104" s="1238"/>
      <c r="D104" s="1238"/>
      <c r="E104" s="1238"/>
    </row>
    <row r="105" spans="2:5">
      <c r="B105" s="1238"/>
      <c r="C105" s="1238"/>
      <c r="D105" s="1238"/>
      <c r="E105" s="1238"/>
    </row>
    <row r="106" spans="2:5">
      <c r="B106" s="1238"/>
      <c r="C106" s="1238"/>
      <c r="D106" s="1238"/>
      <c r="E106" s="1238"/>
    </row>
  </sheetData>
  <sheetProtection algorithmName="SHA-512" hashValue="prWZmrzbMGjB+JwhfpqEIWV8AhkZUGxA38SY0nwzhshUKMKA5d6IF2U2q+k5A/JHhxZaIGGqI8Eq1JvhI6bkag==" saltValue="kRvB2rREJ3ig+C+9HGjd/Q==" spinCount="100000" sheet="1" objects="1" scenarios="1"/>
  <mergeCells count="49">
    <mergeCell ref="B91:G91"/>
    <mergeCell ref="B93:F93"/>
    <mergeCell ref="B95:B103"/>
    <mergeCell ref="B104:E106"/>
    <mergeCell ref="B80:H80"/>
    <mergeCell ref="B89:G89"/>
    <mergeCell ref="B90:G90"/>
    <mergeCell ref="C82:D82"/>
    <mergeCell ref="B75:G75"/>
    <mergeCell ref="B73:H73"/>
    <mergeCell ref="B74:H74"/>
    <mergeCell ref="B76:H76"/>
    <mergeCell ref="B78:H78"/>
    <mergeCell ref="B77:G77"/>
    <mergeCell ref="C54:C58"/>
    <mergeCell ref="B54:B64"/>
    <mergeCell ref="C59:C61"/>
    <mergeCell ref="C62:D62"/>
    <mergeCell ref="B65:B66"/>
    <mergeCell ref="C65:C66"/>
    <mergeCell ref="C63:D63"/>
    <mergeCell ref="D65:G65"/>
    <mergeCell ref="D66:G66"/>
    <mergeCell ref="B40:D40"/>
    <mergeCell ref="C41:C47"/>
    <mergeCell ref="B41:B53"/>
    <mergeCell ref="C48:C50"/>
    <mergeCell ref="C52:D52"/>
    <mergeCell ref="C51:D51"/>
    <mergeCell ref="C25:C29"/>
    <mergeCell ref="B25:B35"/>
    <mergeCell ref="C30:C32"/>
    <mergeCell ref="D37:G37"/>
    <mergeCell ref="D36:G36"/>
    <mergeCell ref="C36:C37"/>
    <mergeCell ref="C33:D33"/>
    <mergeCell ref="C34:D34"/>
    <mergeCell ref="B36:B37"/>
    <mergeCell ref="G2:H2"/>
    <mergeCell ref="C12:C18"/>
    <mergeCell ref="B12:B24"/>
    <mergeCell ref="C19:C21"/>
    <mergeCell ref="C23:D23"/>
    <mergeCell ref="C22:D22"/>
    <mergeCell ref="B7:D8"/>
    <mergeCell ref="B5:H5"/>
    <mergeCell ref="B6:H6"/>
    <mergeCell ref="E8:F8"/>
    <mergeCell ref="E7:H7"/>
  </mergeCells>
  <pageMargins left="0.75" right="0.75" top="1" bottom="1" header="0.5" footer="0.5"/>
  <ignoredErrors>
    <ignoredError sqref="G81:H81"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dimension ref="A1:J73"/>
  <sheetViews>
    <sheetView showGridLines="0" showRuler="0" zoomScaleNormal="100" workbookViewId="0"/>
  </sheetViews>
  <sheetFormatPr defaultColWidth="13.7109375" defaultRowHeight="12.75"/>
  <cols>
    <col min="1" max="1" width="7.42578125" customWidth="1"/>
    <col min="2" max="2" width="41.28515625" customWidth="1"/>
    <col min="3" max="5" width="20.28515625" customWidth="1"/>
    <col min="6" max="9" width="17" customWidth="1"/>
  </cols>
  <sheetData>
    <row r="1" spans="1:10" ht="15" customHeight="1">
      <c r="A1" s="1"/>
      <c r="B1" s="1"/>
      <c r="C1" s="1"/>
      <c r="D1" s="1"/>
      <c r="E1" s="1"/>
      <c r="F1" s="1"/>
      <c r="G1" s="1"/>
      <c r="H1" s="5"/>
      <c r="I1" s="5"/>
      <c r="J1" s="5"/>
    </row>
    <row r="2" spans="1:10" ht="15" customHeight="1">
      <c r="A2" s="1"/>
      <c r="B2" s="6"/>
      <c r="C2" s="1"/>
      <c r="D2" s="1"/>
      <c r="E2" s="1"/>
      <c r="F2" s="1"/>
      <c r="G2" s="1"/>
      <c r="H2" s="1250" t="s">
        <v>0</v>
      </c>
      <c r="I2" s="1250"/>
      <c r="J2" s="5"/>
    </row>
    <row r="3" spans="1:10" ht="15" customHeight="1">
      <c r="A3" s="1"/>
      <c r="B3" s="1"/>
      <c r="C3" s="1"/>
      <c r="D3" s="1"/>
      <c r="E3" s="1"/>
      <c r="F3" s="1"/>
      <c r="G3" s="1"/>
      <c r="H3" s="5"/>
      <c r="I3" s="5"/>
      <c r="J3" s="5"/>
    </row>
    <row r="4" spans="1:10" ht="15" customHeight="1">
      <c r="A4" s="1"/>
      <c r="B4" s="1"/>
      <c r="C4" s="1"/>
      <c r="D4" s="1"/>
      <c r="E4" s="1"/>
      <c r="F4" s="1"/>
      <c r="G4" s="1"/>
      <c r="H4" s="5"/>
      <c r="I4" s="5"/>
      <c r="J4" s="5"/>
    </row>
    <row r="5" spans="1:10" ht="19.149999999999999" customHeight="1">
      <c r="A5" s="1"/>
      <c r="B5" s="1262" t="s">
        <v>1948</v>
      </c>
      <c r="C5" s="1262"/>
      <c r="D5" s="1262"/>
      <c r="E5" s="1262"/>
      <c r="F5" s="1262"/>
      <c r="G5" s="1262"/>
      <c r="H5" s="1262"/>
      <c r="I5" s="1262"/>
      <c r="J5" s="63"/>
    </row>
    <row r="6" spans="1:10" ht="15" customHeight="1">
      <c r="A6" s="1"/>
      <c r="B6" s="1261" t="s">
        <v>1949</v>
      </c>
      <c r="C6" s="1261"/>
      <c r="D6" s="1261"/>
      <c r="E6" s="1261"/>
      <c r="F6" s="1261"/>
      <c r="G6" s="1261"/>
      <c r="H6" s="1261"/>
      <c r="I6" s="1261"/>
      <c r="J6" s="22"/>
    </row>
    <row r="7" spans="1:10" ht="27.4" customHeight="1">
      <c r="A7" s="1"/>
      <c r="B7" s="646" t="s">
        <v>1950</v>
      </c>
      <c r="C7" s="646" t="s">
        <v>958</v>
      </c>
      <c r="D7" s="646" t="s">
        <v>415</v>
      </c>
      <c r="E7" s="646" t="s">
        <v>1951</v>
      </c>
      <c r="F7" s="565" t="s">
        <v>1952</v>
      </c>
      <c r="G7" s="565" t="s">
        <v>1953</v>
      </c>
      <c r="H7" s="565" t="s">
        <v>1954</v>
      </c>
      <c r="I7" s="565" t="s">
        <v>1955</v>
      </c>
      <c r="J7" s="22"/>
    </row>
    <row r="8" spans="1:10" ht="15.75" customHeight="1">
      <c r="A8" s="27"/>
      <c r="B8" s="82" t="s">
        <v>1109</v>
      </c>
      <c r="C8" s="82" t="s">
        <v>350</v>
      </c>
      <c r="D8" s="82" t="s">
        <v>737</v>
      </c>
      <c r="E8" s="135" t="s">
        <v>1956</v>
      </c>
      <c r="F8" s="701" t="s">
        <v>1957</v>
      </c>
      <c r="G8" s="706" t="s">
        <v>1958</v>
      </c>
      <c r="H8" s="264" t="s">
        <v>1959</v>
      </c>
      <c r="I8" s="707" t="s">
        <v>1960</v>
      </c>
      <c r="J8" s="22"/>
    </row>
    <row r="9" spans="1:10" ht="15.75" customHeight="1">
      <c r="A9" s="27"/>
      <c r="B9" s="130" t="s">
        <v>1124</v>
      </c>
      <c r="C9" s="130" t="s">
        <v>350</v>
      </c>
      <c r="D9" s="130" t="s">
        <v>737</v>
      </c>
      <c r="E9" s="130" t="s">
        <v>1956</v>
      </c>
      <c r="F9" s="701" t="s">
        <v>1957</v>
      </c>
      <c r="G9" s="706" t="s">
        <v>1958</v>
      </c>
      <c r="H9" s="288" t="s">
        <v>1959</v>
      </c>
      <c r="I9" s="701" t="s">
        <v>1957</v>
      </c>
      <c r="J9" s="58"/>
    </row>
    <row r="10" spans="1:10" ht="15.75" customHeight="1">
      <c r="A10" s="27"/>
      <c r="B10" s="92" t="s">
        <v>1152</v>
      </c>
      <c r="C10" s="92" t="s">
        <v>350</v>
      </c>
      <c r="D10" s="92" t="s">
        <v>737</v>
      </c>
      <c r="E10" s="92" t="s">
        <v>1956</v>
      </c>
      <c r="F10" s="701" t="s">
        <v>1957</v>
      </c>
      <c r="G10" s="706" t="s">
        <v>1958</v>
      </c>
      <c r="H10" s="102" t="s">
        <v>1959</v>
      </c>
      <c r="I10" s="706" t="s">
        <v>1958</v>
      </c>
      <c r="J10" s="58"/>
    </row>
    <row r="11" spans="1:10" ht="15.75" customHeight="1">
      <c r="A11" s="27"/>
      <c r="B11" s="92" t="s">
        <v>1961</v>
      </c>
      <c r="C11" s="92" t="s">
        <v>350</v>
      </c>
      <c r="D11" s="92" t="s">
        <v>737</v>
      </c>
      <c r="E11" s="92" t="s">
        <v>1956</v>
      </c>
      <c r="F11" s="701" t="s">
        <v>1957</v>
      </c>
      <c r="G11" s="706" t="s">
        <v>1958</v>
      </c>
      <c r="H11" s="701" t="s">
        <v>1957</v>
      </c>
      <c r="I11" s="706" t="s">
        <v>1958</v>
      </c>
      <c r="J11" s="58"/>
    </row>
    <row r="12" spans="1:10" ht="15.75" customHeight="1">
      <c r="A12" s="27"/>
      <c r="B12" s="92" t="s">
        <v>1962</v>
      </c>
      <c r="C12" s="92" t="s">
        <v>350</v>
      </c>
      <c r="D12" s="92" t="s">
        <v>737</v>
      </c>
      <c r="E12" s="92" t="s">
        <v>1956</v>
      </c>
      <c r="F12" s="701" t="s">
        <v>1957</v>
      </c>
      <c r="G12" s="701" t="s">
        <v>1957</v>
      </c>
      <c r="H12" s="102" t="s">
        <v>1959</v>
      </c>
      <c r="I12" s="707" t="s">
        <v>1960</v>
      </c>
      <c r="J12" s="58"/>
    </row>
    <row r="13" spans="1:10" ht="15.75" customHeight="1">
      <c r="A13" s="1"/>
      <c r="B13" s="92" t="s">
        <v>1963</v>
      </c>
      <c r="C13" s="92" t="s">
        <v>350</v>
      </c>
      <c r="D13" s="92" t="s">
        <v>737</v>
      </c>
      <c r="E13" s="92" t="s">
        <v>1956</v>
      </c>
      <c r="F13" s="701" t="s">
        <v>1957</v>
      </c>
      <c r="G13" s="701" t="s">
        <v>1957</v>
      </c>
      <c r="H13" s="102" t="s">
        <v>1959</v>
      </c>
      <c r="I13" s="701" t="s">
        <v>1957</v>
      </c>
      <c r="J13" s="58"/>
    </row>
    <row r="14" spans="1:10" ht="15.75" customHeight="1">
      <c r="A14" s="1"/>
      <c r="B14" s="92" t="s">
        <v>1964</v>
      </c>
      <c r="C14" s="92" t="s">
        <v>350</v>
      </c>
      <c r="D14" s="92" t="s">
        <v>737</v>
      </c>
      <c r="E14" s="92" t="s">
        <v>1956</v>
      </c>
      <c r="F14" s="701" t="s">
        <v>1957</v>
      </c>
      <c r="G14" s="707" t="s">
        <v>1960</v>
      </c>
      <c r="H14" s="102" t="s">
        <v>1959</v>
      </c>
      <c r="I14" s="701" t="s">
        <v>1957</v>
      </c>
      <c r="J14" s="58"/>
    </row>
    <row r="15" spans="1:10" ht="15.75" customHeight="1">
      <c r="A15" s="1"/>
      <c r="B15" s="92" t="s">
        <v>1965</v>
      </c>
      <c r="C15" s="92" t="s">
        <v>350</v>
      </c>
      <c r="D15" s="92" t="s">
        <v>737</v>
      </c>
      <c r="E15" s="92" t="s">
        <v>1956</v>
      </c>
      <c r="F15" s="701" t="s">
        <v>1957</v>
      </c>
      <c r="G15" s="706" t="s">
        <v>1958</v>
      </c>
      <c r="H15" s="102" t="s">
        <v>1959</v>
      </c>
      <c r="I15" s="701" t="s">
        <v>1957</v>
      </c>
      <c r="J15" s="58"/>
    </row>
    <row r="16" spans="1:10" ht="15.75" customHeight="1">
      <c r="A16" s="1"/>
      <c r="B16" s="92" t="s">
        <v>1966</v>
      </c>
      <c r="C16" s="92" t="s">
        <v>350</v>
      </c>
      <c r="D16" s="92" t="s">
        <v>737</v>
      </c>
      <c r="E16" s="92" t="s">
        <v>1956</v>
      </c>
      <c r="F16" s="701" t="s">
        <v>1957</v>
      </c>
      <c r="G16" s="706" t="s">
        <v>1958</v>
      </c>
      <c r="H16" s="707" t="s">
        <v>1960</v>
      </c>
      <c r="I16" s="701" t="s">
        <v>1957</v>
      </c>
      <c r="J16" s="58"/>
    </row>
    <row r="17" spans="1:10" ht="15.75" customHeight="1">
      <c r="A17" s="1"/>
      <c r="B17" s="92" t="s">
        <v>1167</v>
      </c>
      <c r="C17" s="92" t="s">
        <v>350</v>
      </c>
      <c r="D17" s="92" t="s">
        <v>737</v>
      </c>
      <c r="E17" s="92" t="s">
        <v>1956</v>
      </c>
      <c r="F17" s="701" t="s">
        <v>1957</v>
      </c>
      <c r="G17" s="706" t="s">
        <v>1958</v>
      </c>
      <c r="H17" s="102" t="s">
        <v>1959</v>
      </c>
      <c r="I17" s="701" t="s">
        <v>1957</v>
      </c>
      <c r="J17" s="58"/>
    </row>
    <row r="18" spans="1:10" ht="15.75" customHeight="1">
      <c r="A18" s="1"/>
      <c r="B18" s="92" t="s">
        <v>1967</v>
      </c>
      <c r="C18" s="92" t="s">
        <v>350</v>
      </c>
      <c r="D18" s="92" t="s">
        <v>737</v>
      </c>
      <c r="E18" s="92" t="s">
        <v>1956</v>
      </c>
      <c r="F18" s="701" t="s">
        <v>1957</v>
      </c>
      <c r="G18" s="706" t="s">
        <v>1958</v>
      </c>
      <c r="H18" s="102" t="s">
        <v>1959</v>
      </c>
      <c r="I18" s="707" t="s">
        <v>1960</v>
      </c>
      <c r="J18" s="58"/>
    </row>
    <row r="19" spans="1:10" ht="15.75" customHeight="1">
      <c r="A19" s="1"/>
      <c r="B19" s="92" t="s">
        <v>1968</v>
      </c>
      <c r="C19" s="92" t="s">
        <v>350</v>
      </c>
      <c r="D19" s="92" t="s">
        <v>737</v>
      </c>
      <c r="E19" s="838" t="s">
        <v>1969</v>
      </c>
      <c r="F19" s="701" t="s">
        <v>1957</v>
      </c>
      <c r="G19" s="701" t="s">
        <v>1957</v>
      </c>
      <c r="H19" s="102" t="s">
        <v>1959</v>
      </c>
      <c r="I19" s="701" t="s">
        <v>1957</v>
      </c>
      <c r="J19" s="58"/>
    </row>
    <row r="20" spans="1:10" ht="15.75" customHeight="1">
      <c r="A20" s="1"/>
      <c r="B20" s="92" t="s">
        <v>1205</v>
      </c>
      <c r="C20" s="92" t="s">
        <v>350</v>
      </c>
      <c r="D20" s="92" t="s">
        <v>737</v>
      </c>
      <c r="E20" s="92" t="s">
        <v>1956</v>
      </c>
      <c r="F20" s="701" t="s">
        <v>1957</v>
      </c>
      <c r="G20" s="706" t="s">
        <v>1958</v>
      </c>
      <c r="H20" s="701" t="s">
        <v>1957</v>
      </c>
      <c r="I20" s="708" t="s">
        <v>1970</v>
      </c>
      <c r="J20" s="58"/>
    </row>
    <row r="21" spans="1:10" ht="15.75" customHeight="1">
      <c r="A21" s="1"/>
      <c r="B21" s="92" t="s">
        <v>1971</v>
      </c>
      <c r="C21" s="92" t="s">
        <v>350</v>
      </c>
      <c r="D21" s="92" t="s">
        <v>1972</v>
      </c>
      <c r="E21" s="92" t="s">
        <v>1973</v>
      </c>
      <c r="F21" s="701" t="s">
        <v>1957</v>
      </c>
      <c r="G21" s="701" t="s">
        <v>1957</v>
      </c>
      <c r="H21" s="102" t="s">
        <v>1959</v>
      </c>
      <c r="I21" s="102" t="s">
        <v>1959</v>
      </c>
      <c r="J21" s="58"/>
    </row>
    <row r="22" spans="1:10" ht="15.75" customHeight="1">
      <c r="A22" s="1"/>
      <c r="B22" s="92" t="s">
        <v>1164</v>
      </c>
      <c r="C22" s="92" t="s">
        <v>350</v>
      </c>
      <c r="D22" s="92" t="s">
        <v>1165</v>
      </c>
      <c r="E22" s="92" t="s">
        <v>1956</v>
      </c>
      <c r="F22" s="701" t="s">
        <v>1957</v>
      </c>
      <c r="G22" s="701" t="s">
        <v>1957</v>
      </c>
      <c r="H22" s="102" t="s">
        <v>1959</v>
      </c>
      <c r="I22" s="701" t="s">
        <v>1957</v>
      </c>
      <c r="J22" s="58"/>
    </row>
    <row r="23" spans="1:10" ht="15.75" customHeight="1">
      <c r="A23" s="1"/>
      <c r="B23" s="92" t="s">
        <v>1155</v>
      </c>
      <c r="C23" s="92" t="s">
        <v>350</v>
      </c>
      <c r="D23" s="92" t="s">
        <v>478</v>
      </c>
      <c r="E23" s="92" t="s">
        <v>1956</v>
      </c>
      <c r="F23" s="701" t="s">
        <v>1957</v>
      </c>
      <c r="G23" s="707" t="s">
        <v>1960</v>
      </c>
      <c r="H23" s="102" t="s">
        <v>1959</v>
      </c>
      <c r="I23" s="707" t="s">
        <v>1960</v>
      </c>
      <c r="J23" s="58"/>
    </row>
    <row r="24" spans="1:10" ht="15.75" customHeight="1">
      <c r="A24" s="1"/>
      <c r="B24" s="92" t="s">
        <v>1172</v>
      </c>
      <c r="C24" s="92" t="s">
        <v>350</v>
      </c>
      <c r="D24" s="92" t="s">
        <v>478</v>
      </c>
      <c r="E24" s="92" t="s">
        <v>1956</v>
      </c>
      <c r="F24" s="706" t="s">
        <v>1958</v>
      </c>
      <c r="G24" s="707" t="s">
        <v>1960</v>
      </c>
      <c r="H24" s="102" t="s">
        <v>1959</v>
      </c>
      <c r="I24" s="102" t="s">
        <v>1959</v>
      </c>
      <c r="J24" s="58"/>
    </row>
    <row r="25" spans="1:10" ht="15.75" customHeight="1">
      <c r="A25" s="1"/>
      <c r="B25" s="92" t="s">
        <v>1148</v>
      </c>
      <c r="C25" s="92" t="s">
        <v>350</v>
      </c>
      <c r="D25" s="92" t="s">
        <v>478</v>
      </c>
      <c r="E25" s="92" t="s">
        <v>1956</v>
      </c>
      <c r="F25" s="701" t="s">
        <v>1957</v>
      </c>
      <c r="G25" s="706" t="s">
        <v>1958</v>
      </c>
      <c r="H25" s="102" t="s">
        <v>1959</v>
      </c>
      <c r="I25" s="708" t="s">
        <v>1970</v>
      </c>
      <c r="J25" s="58"/>
    </row>
    <row r="26" spans="1:10" ht="15.75" customHeight="1">
      <c r="A26" s="1"/>
      <c r="B26" s="92" t="s">
        <v>1974</v>
      </c>
      <c r="C26" s="92" t="s">
        <v>350</v>
      </c>
      <c r="D26" s="92" t="s">
        <v>478</v>
      </c>
      <c r="E26" s="92" t="s">
        <v>1956</v>
      </c>
      <c r="F26" s="701" t="s">
        <v>1957</v>
      </c>
      <c r="G26" s="708" t="s">
        <v>1970</v>
      </c>
      <c r="H26" s="102" t="s">
        <v>1959</v>
      </c>
      <c r="I26" s="706" t="s">
        <v>1958</v>
      </c>
      <c r="J26" s="58"/>
    </row>
    <row r="27" spans="1:10" ht="15.75" customHeight="1">
      <c r="A27" s="1"/>
      <c r="B27" s="92" t="s">
        <v>1074</v>
      </c>
      <c r="C27" s="92" t="s">
        <v>350</v>
      </c>
      <c r="D27" s="92" t="s">
        <v>478</v>
      </c>
      <c r="E27" s="92" t="s">
        <v>1956</v>
      </c>
      <c r="F27" s="706" t="s">
        <v>1958</v>
      </c>
      <c r="G27" s="706" t="s">
        <v>1958</v>
      </c>
      <c r="H27" s="707" t="s">
        <v>1960</v>
      </c>
      <c r="I27" s="707" t="s">
        <v>1960</v>
      </c>
      <c r="J27" s="58"/>
    </row>
    <row r="28" spans="1:10" ht="15.75" customHeight="1">
      <c r="A28" s="1"/>
      <c r="B28" s="92" t="s">
        <v>1975</v>
      </c>
      <c r="C28" s="92" t="s">
        <v>350</v>
      </c>
      <c r="D28" s="92" t="s">
        <v>478</v>
      </c>
      <c r="E28" s="92" t="s">
        <v>1956</v>
      </c>
      <c r="F28" s="706" t="s">
        <v>1958</v>
      </c>
      <c r="G28" s="706" t="s">
        <v>1958</v>
      </c>
      <c r="H28" s="701" t="s">
        <v>1957</v>
      </c>
      <c r="I28" s="706" t="s">
        <v>1958</v>
      </c>
      <c r="J28" s="58"/>
    </row>
    <row r="29" spans="1:10" ht="15.75" customHeight="1">
      <c r="A29" s="1"/>
      <c r="B29" s="823" t="s">
        <v>1976</v>
      </c>
      <c r="C29" s="823" t="s">
        <v>350</v>
      </c>
      <c r="D29" s="823" t="s">
        <v>741</v>
      </c>
      <c r="E29" s="823" t="s">
        <v>1956</v>
      </c>
      <c r="F29" s="824" t="s">
        <v>1958</v>
      </c>
      <c r="G29" s="825" t="s">
        <v>1960</v>
      </c>
      <c r="H29" s="826" t="s">
        <v>1957</v>
      </c>
      <c r="I29" s="826" t="s">
        <v>1957</v>
      </c>
      <c r="J29" s="58"/>
    </row>
    <row r="30" spans="1:10" ht="15.75" customHeight="1">
      <c r="A30" s="1"/>
      <c r="B30" s="82" t="s">
        <v>1144</v>
      </c>
      <c r="C30" s="82" t="s">
        <v>1071</v>
      </c>
      <c r="D30" s="82" t="s">
        <v>478</v>
      </c>
      <c r="E30" s="82" t="s">
        <v>1956</v>
      </c>
      <c r="F30" s="701" t="s">
        <v>1957</v>
      </c>
      <c r="G30" s="707" t="s">
        <v>1960</v>
      </c>
      <c r="H30" s="707" t="s">
        <v>1960</v>
      </c>
      <c r="I30" s="707" t="s">
        <v>1960</v>
      </c>
      <c r="J30" s="58"/>
    </row>
    <row r="31" spans="1:10" ht="15.75" customHeight="1">
      <c r="A31" s="1"/>
      <c r="B31" s="823" t="s">
        <v>1402</v>
      </c>
      <c r="C31" s="823" t="s">
        <v>1071</v>
      </c>
      <c r="D31" s="823" t="s">
        <v>478</v>
      </c>
      <c r="E31" s="823" t="s">
        <v>1956</v>
      </c>
      <c r="F31" s="826" t="s">
        <v>1957</v>
      </c>
      <c r="G31" s="825" t="s">
        <v>1960</v>
      </c>
      <c r="H31" s="826" t="s">
        <v>1957</v>
      </c>
      <c r="I31" s="827" t="s">
        <v>1970</v>
      </c>
      <c r="J31" s="58"/>
    </row>
    <row r="32" spans="1:10">
      <c r="A32" s="1"/>
      <c r="B32" s="828" t="s">
        <v>1977</v>
      </c>
      <c r="C32" s="828" t="s">
        <v>351</v>
      </c>
      <c r="D32" s="828" t="s">
        <v>478</v>
      </c>
      <c r="E32" s="839" t="s">
        <v>1978</v>
      </c>
      <c r="F32" s="829" t="s">
        <v>1979</v>
      </c>
      <c r="G32" s="830">
        <v>0</v>
      </c>
      <c r="H32" s="830">
        <v>0</v>
      </c>
      <c r="I32" s="830">
        <v>0</v>
      </c>
      <c r="J32" s="58"/>
    </row>
    <row r="33" spans="1:10" ht="15.75" customHeight="1">
      <c r="A33" s="1"/>
      <c r="B33" s="92" t="s">
        <v>1201</v>
      </c>
      <c r="C33" s="92" t="s">
        <v>351</v>
      </c>
      <c r="D33" s="92" t="s">
        <v>1078</v>
      </c>
      <c r="E33" s="838" t="s">
        <v>1969</v>
      </c>
      <c r="F33" s="707" t="s">
        <v>1960</v>
      </c>
      <c r="G33" s="706" t="s">
        <v>1958</v>
      </c>
      <c r="H33" s="706" t="s">
        <v>1958</v>
      </c>
      <c r="I33" s="708" t="s">
        <v>1970</v>
      </c>
      <c r="J33" s="58"/>
    </row>
    <row r="34" spans="1:10">
      <c r="A34" s="1"/>
      <c r="B34" s="831" t="s">
        <v>1980</v>
      </c>
      <c r="C34" s="831" t="s">
        <v>351</v>
      </c>
      <c r="D34" s="831" t="s">
        <v>1078</v>
      </c>
      <c r="E34" s="838" t="s">
        <v>1978</v>
      </c>
      <c r="F34" s="832" t="s">
        <v>1979</v>
      </c>
      <c r="G34" s="833">
        <v>0</v>
      </c>
      <c r="H34" s="833">
        <v>0</v>
      </c>
      <c r="I34" s="833">
        <v>0</v>
      </c>
      <c r="J34" s="58"/>
    </row>
    <row r="35" spans="1:10">
      <c r="A35" s="1"/>
      <c r="B35" s="1058" t="s">
        <v>1186</v>
      </c>
      <c r="C35" s="1058" t="s">
        <v>351</v>
      </c>
      <c r="D35" s="1058" t="s">
        <v>740</v>
      </c>
      <c r="E35" s="1099" t="s">
        <v>1978</v>
      </c>
      <c r="F35" s="1100" t="s">
        <v>1960</v>
      </c>
      <c r="G35" s="1101" t="s">
        <v>1958</v>
      </c>
      <c r="H35" s="1100" t="s">
        <v>1960</v>
      </c>
      <c r="I35" s="1100" t="s">
        <v>1960</v>
      </c>
      <c r="J35" s="58"/>
    </row>
    <row r="36" spans="1:10" ht="15.75" customHeight="1">
      <c r="A36" s="1"/>
      <c r="B36" s="1102" t="s">
        <v>1981</v>
      </c>
      <c r="C36" s="1102" t="s">
        <v>1064</v>
      </c>
      <c r="D36" s="1102" t="s">
        <v>1063</v>
      </c>
      <c r="E36" s="1102" t="s">
        <v>1956</v>
      </c>
      <c r="F36" s="1103" t="s">
        <v>1979</v>
      </c>
      <c r="G36" s="1104">
        <v>0</v>
      </c>
      <c r="H36" s="1104">
        <v>0</v>
      </c>
      <c r="I36" s="1104">
        <v>0</v>
      </c>
      <c r="J36" s="58"/>
    </row>
    <row r="37" spans="1:10" ht="15.75" customHeight="1">
      <c r="A37" s="1"/>
      <c r="B37" s="82" t="s">
        <v>1982</v>
      </c>
      <c r="C37" s="82" t="s">
        <v>353</v>
      </c>
      <c r="D37" s="82" t="s">
        <v>478</v>
      </c>
      <c r="E37" s="82" t="s">
        <v>1956</v>
      </c>
      <c r="F37" s="708" t="s">
        <v>1970</v>
      </c>
      <c r="G37" s="707" t="s">
        <v>1960</v>
      </c>
      <c r="H37" s="708" t="s">
        <v>1970</v>
      </c>
      <c r="I37" s="708" t="s">
        <v>1970</v>
      </c>
      <c r="J37" s="58"/>
    </row>
    <row r="38" spans="1:10">
      <c r="A38" s="1"/>
      <c r="B38" s="92" t="s">
        <v>1983</v>
      </c>
      <c r="C38" s="92" t="s">
        <v>353</v>
      </c>
      <c r="D38" s="92" t="s">
        <v>478</v>
      </c>
      <c r="E38" s="838" t="s">
        <v>1978</v>
      </c>
      <c r="F38" s="707" t="s">
        <v>1960</v>
      </c>
      <c r="G38" s="706" t="s">
        <v>1958</v>
      </c>
      <c r="H38" s="708" t="s">
        <v>1970</v>
      </c>
      <c r="I38" s="708" t="s">
        <v>1970</v>
      </c>
      <c r="J38" s="58"/>
    </row>
    <row r="39" spans="1:10" ht="15.75" customHeight="1">
      <c r="A39" s="1"/>
      <c r="B39" s="92" t="s">
        <v>1177</v>
      </c>
      <c r="C39" s="92" t="s">
        <v>353</v>
      </c>
      <c r="D39" s="92" t="s">
        <v>478</v>
      </c>
      <c r="E39" s="92" t="s">
        <v>1956</v>
      </c>
      <c r="F39" s="708" t="s">
        <v>1970</v>
      </c>
      <c r="G39" s="706" t="s">
        <v>1958</v>
      </c>
      <c r="H39" s="706" t="s">
        <v>1958</v>
      </c>
      <c r="I39" s="708" t="s">
        <v>1970</v>
      </c>
      <c r="J39" s="58"/>
    </row>
    <row r="40" spans="1:10" ht="15.75" customHeight="1">
      <c r="A40" s="1"/>
      <c r="B40" s="92" t="s">
        <v>1080</v>
      </c>
      <c r="C40" s="92" t="s">
        <v>353</v>
      </c>
      <c r="D40" s="92" t="s">
        <v>478</v>
      </c>
      <c r="E40" s="92" t="s">
        <v>1956</v>
      </c>
      <c r="F40" s="707" t="s">
        <v>1960</v>
      </c>
      <c r="G40" s="707" t="s">
        <v>1960</v>
      </c>
      <c r="H40" s="706" t="s">
        <v>1958</v>
      </c>
      <c r="I40" s="708" t="s">
        <v>1970</v>
      </c>
      <c r="J40" s="58"/>
    </row>
    <row r="41" spans="1:10" ht="15.75" customHeight="1">
      <c r="A41" s="1"/>
      <c r="B41" s="92" t="s">
        <v>1135</v>
      </c>
      <c r="C41" s="92" t="s">
        <v>353</v>
      </c>
      <c r="D41" s="92" t="s">
        <v>478</v>
      </c>
      <c r="E41" s="92" t="s">
        <v>1973</v>
      </c>
      <c r="F41" s="707" t="s">
        <v>1960</v>
      </c>
      <c r="G41" s="706" t="s">
        <v>1958</v>
      </c>
      <c r="H41" s="708" t="s">
        <v>1970</v>
      </c>
      <c r="I41" s="708" t="s">
        <v>1970</v>
      </c>
      <c r="J41" s="58"/>
    </row>
    <row r="42" spans="1:10" ht="15.75" customHeight="1">
      <c r="A42" s="1"/>
      <c r="B42" s="92" t="s">
        <v>1077</v>
      </c>
      <c r="C42" s="92" t="s">
        <v>353</v>
      </c>
      <c r="D42" s="92" t="s">
        <v>478</v>
      </c>
      <c r="E42" s="92" t="s">
        <v>1956</v>
      </c>
      <c r="F42" s="706" t="s">
        <v>1958</v>
      </c>
      <c r="G42" s="706" t="s">
        <v>1958</v>
      </c>
      <c r="H42" s="706" t="s">
        <v>1958</v>
      </c>
      <c r="I42" s="708" t="s">
        <v>1970</v>
      </c>
      <c r="J42" s="58"/>
    </row>
    <row r="43" spans="1:10" ht="15.75" customHeight="1">
      <c r="A43" s="1"/>
      <c r="B43" s="92" t="s">
        <v>1984</v>
      </c>
      <c r="C43" s="92" t="s">
        <v>353</v>
      </c>
      <c r="D43" s="92" t="s">
        <v>478</v>
      </c>
      <c r="E43" s="92" t="s">
        <v>1956</v>
      </c>
      <c r="F43" s="706" t="s">
        <v>1958</v>
      </c>
      <c r="G43" s="706" t="s">
        <v>1958</v>
      </c>
      <c r="H43" s="708" t="s">
        <v>1970</v>
      </c>
      <c r="I43" s="706" t="s">
        <v>1958</v>
      </c>
      <c r="J43" s="58"/>
    </row>
    <row r="44" spans="1:10">
      <c r="A44" s="1"/>
      <c r="B44" s="831" t="s">
        <v>1985</v>
      </c>
      <c r="C44" s="831" t="s">
        <v>353</v>
      </c>
      <c r="D44" s="831" t="s">
        <v>478</v>
      </c>
      <c r="E44" s="838" t="s">
        <v>1978</v>
      </c>
      <c r="F44" s="832" t="s">
        <v>1979</v>
      </c>
      <c r="G44" s="833">
        <v>0</v>
      </c>
      <c r="H44" s="833">
        <v>0</v>
      </c>
      <c r="I44" s="833">
        <v>0</v>
      </c>
      <c r="J44" s="58"/>
    </row>
    <row r="45" spans="1:10" ht="15.75" customHeight="1">
      <c r="A45" s="1"/>
      <c r="B45" s="92" t="s">
        <v>1161</v>
      </c>
      <c r="C45" s="92" t="s">
        <v>353</v>
      </c>
      <c r="D45" s="92" t="s">
        <v>478</v>
      </c>
      <c r="E45" s="92" t="s">
        <v>1956</v>
      </c>
      <c r="F45" s="706" t="s">
        <v>1958</v>
      </c>
      <c r="G45" s="706" t="s">
        <v>1958</v>
      </c>
      <c r="H45" s="706" t="s">
        <v>1958</v>
      </c>
      <c r="I45" s="706" t="s">
        <v>1958</v>
      </c>
      <c r="J45" s="58"/>
    </row>
    <row r="46" spans="1:10">
      <c r="A46" s="1"/>
      <c r="B46" s="92" t="s">
        <v>1986</v>
      </c>
      <c r="C46" s="92" t="s">
        <v>353</v>
      </c>
      <c r="D46" s="92" t="s">
        <v>478</v>
      </c>
      <c r="E46" s="838" t="s">
        <v>1978</v>
      </c>
      <c r="F46" s="701" t="s">
        <v>1957</v>
      </c>
      <c r="G46" s="707" t="s">
        <v>1960</v>
      </c>
      <c r="H46" s="706" t="s">
        <v>1958</v>
      </c>
      <c r="I46" s="707" t="s">
        <v>1960</v>
      </c>
      <c r="J46" s="58"/>
    </row>
    <row r="47" spans="1:10" ht="19.149999999999999" customHeight="1">
      <c r="A47" s="1"/>
      <c r="B47" s="92" t="s">
        <v>1194</v>
      </c>
      <c r="C47" s="92" t="s">
        <v>353</v>
      </c>
      <c r="D47" s="92" t="s">
        <v>478</v>
      </c>
      <c r="E47" s="92" t="s">
        <v>1973</v>
      </c>
      <c r="F47" s="706" t="s">
        <v>1958</v>
      </c>
      <c r="G47" s="701" t="s">
        <v>1957</v>
      </c>
      <c r="H47" s="701" t="s">
        <v>1957</v>
      </c>
      <c r="I47" s="701" t="s">
        <v>1957</v>
      </c>
      <c r="J47" s="58"/>
    </row>
    <row r="48" spans="1:10" ht="15.75" customHeight="1">
      <c r="A48" s="1"/>
      <c r="B48" s="823" t="s">
        <v>1156</v>
      </c>
      <c r="C48" s="823" t="s">
        <v>353</v>
      </c>
      <c r="D48" s="823" t="s">
        <v>478</v>
      </c>
      <c r="E48" s="823" t="s">
        <v>1973</v>
      </c>
      <c r="F48" s="824" t="s">
        <v>1958</v>
      </c>
      <c r="G48" s="826" t="s">
        <v>1957</v>
      </c>
      <c r="H48" s="834" t="s">
        <v>1959</v>
      </c>
      <c r="I48" s="826" t="s">
        <v>1957</v>
      </c>
      <c r="J48" s="58"/>
    </row>
    <row r="49" spans="1:10" ht="15.75" customHeight="1">
      <c r="A49" s="1"/>
      <c r="B49" s="828" t="s">
        <v>1987</v>
      </c>
      <c r="C49" s="828" t="s">
        <v>352</v>
      </c>
      <c r="D49" s="828" t="s">
        <v>1192</v>
      </c>
      <c r="E49" s="828" t="s">
        <v>1956</v>
      </c>
      <c r="F49" s="829" t="s">
        <v>1979</v>
      </c>
      <c r="G49" s="830">
        <v>0</v>
      </c>
      <c r="H49" s="830">
        <v>0</v>
      </c>
      <c r="I49" s="830">
        <v>0</v>
      </c>
      <c r="J49" s="1"/>
    </row>
    <row r="50" spans="1:10" ht="15.75" customHeight="1">
      <c r="A50" s="1"/>
      <c r="B50" s="92" t="s">
        <v>1988</v>
      </c>
      <c r="C50" s="92" t="s">
        <v>352</v>
      </c>
      <c r="D50" s="92" t="s">
        <v>335</v>
      </c>
      <c r="E50" s="838" t="s">
        <v>1969</v>
      </c>
      <c r="F50" s="707" t="s">
        <v>1960</v>
      </c>
      <c r="G50" s="701" t="s">
        <v>1957</v>
      </c>
      <c r="H50" s="102" t="s">
        <v>1959</v>
      </c>
      <c r="I50" s="707" t="s">
        <v>1960</v>
      </c>
      <c r="J50" s="1"/>
    </row>
    <row r="51" spans="1:10" ht="15.75" customHeight="1">
      <c r="A51" s="1"/>
      <c r="B51" s="92" t="s">
        <v>1079</v>
      </c>
      <c r="C51" s="92" t="s">
        <v>352</v>
      </c>
      <c r="D51" s="92" t="s">
        <v>1078</v>
      </c>
      <c r="E51" s="838" t="s">
        <v>1989</v>
      </c>
      <c r="F51" s="706" t="s">
        <v>1958</v>
      </c>
      <c r="G51" s="707" t="s">
        <v>1960</v>
      </c>
      <c r="H51" s="707" t="s">
        <v>1960</v>
      </c>
      <c r="I51" s="706" t="s">
        <v>1958</v>
      </c>
      <c r="J51" s="1"/>
    </row>
    <row r="52" spans="1:10" ht="15.75" customHeight="1">
      <c r="A52" s="1"/>
      <c r="B52" s="92" t="s">
        <v>1990</v>
      </c>
      <c r="C52" s="92" t="s">
        <v>352</v>
      </c>
      <c r="D52" s="92" t="s">
        <v>1078</v>
      </c>
      <c r="E52" s="92" t="s">
        <v>1991</v>
      </c>
      <c r="F52" s="701" t="s">
        <v>1957</v>
      </c>
      <c r="G52" s="701" t="s">
        <v>1957</v>
      </c>
      <c r="H52" s="701" t="s">
        <v>1957</v>
      </c>
      <c r="I52" s="701" t="s">
        <v>1957</v>
      </c>
      <c r="J52" s="1"/>
    </row>
    <row r="53" spans="1:10" ht="15.75" customHeight="1">
      <c r="A53" s="1"/>
      <c r="B53" s="92" t="s">
        <v>1170</v>
      </c>
      <c r="C53" s="92" t="s">
        <v>352</v>
      </c>
      <c r="D53" s="92" t="s">
        <v>1078</v>
      </c>
      <c r="E53" s="838" t="s">
        <v>1989</v>
      </c>
      <c r="F53" s="707" t="s">
        <v>1960</v>
      </c>
      <c r="G53" s="706" t="s">
        <v>1958</v>
      </c>
      <c r="H53" s="701" t="s">
        <v>1957</v>
      </c>
      <c r="I53" s="707" t="s">
        <v>1960</v>
      </c>
      <c r="J53" s="1"/>
    </row>
    <row r="54" spans="1:10">
      <c r="A54" s="1"/>
      <c r="B54" s="831" t="s">
        <v>1992</v>
      </c>
      <c r="C54" s="831" t="s">
        <v>352</v>
      </c>
      <c r="D54" s="831" t="s">
        <v>478</v>
      </c>
      <c r="E54" s="840" t="s">
        <v>1978</v>
      </c>
      <c r="F54" s="832" t="s">
        <v>1979</v>
      </c>
      <c r="G54" s="835">
        <v>0</v>
      </c>
      <c r="H54" s="835">
        <v>0</v>
      </c>
      <c r="I54" s="835">
        <v>0</v>
      </c>
      <c r="J54" s="1"/>
    </row>
    <row r="55" spans="1:10" ht="15.75" customHeight="1">
      <c r="A55" s="1"/>
      <c r="B55" s="92" t="s">
        <v>1182</v>
      </c>
      <c r="C55" s="92" t="s">
        <v>352</v>
      </c>
      <c r="D55" s="92" t="s">
        <v>737</v>
      </c>
      <c r="E55" s="92" t="s">
        <v>1956</v>
      </c>
      <c r="F55" s="701" t="s">
        <v>1957</v>
      </c>
      <c r="G55" s="701" t="s">
        <v>1957</v>
      </c>
      <c r="H55" s="701" t="s">
        <v>1957</v>
      </c>
      <c r="I55" s="707" t="s">
        <v>1960</v>
      </c>
      <c r="J55" s="1"/>
    </row>
    <row r="56" spans="1:10" ht="15.75" customHeight="1">
      <c r="A56" s="1"/>
      <c r="B56" s="92" t="s">
        <v>1993</v>
      </c>
      <c r="C56" s="92" t="s">
        <v>352</v>
      </c>
      <c r="D56" s="92" t="s">
        <v>737</v>
      </c>
      <c r="E56" s="92" t="s">
        <v>1956</v>
      </c>
      <c r="F56" s="701" t="s">
        <v>1957</v>
      </c>
      <c r="G56" s="706" t="s">
        <v>1958</v>
      </c>
      <c r="H56" s="707" t="s">
        <v>1960</v>
      </c>
      <c r="I56" s="706" t="s">
        <v>1958</v>
      </c>
      <c r="J56" s="1"/>
    </row>
    <row r="57" spans="1:10" ht="15.75" customHeight="1">
      <c r="A57" s="1"/>
      <c r="B57" s="92" t="s">
        <v>1994</v>
      </c>
      <c r="C57" s="92" t="s">
        <v>352</v>
      </c>
      <c r="D57" s="92" t="s">
        <v>737</v>
      </c>
      <c r="E57" s="92" t="s">
        <v>1956</v>
      </c>
      <c r="F57" s="701" t="s">
        <v>1957</v>
      </c>
      <c r="G57" s="706" t="s">
        <v>1958</v>
      </c>
      <c r="H57" s="102" t="s">
        <v>1959</v>
      </c>
      <c r="I57" s="701" t="s">
        <v>1957</v>
      </c>
      <c r="J57" s="1"/>
    </row>
    <row r="58" spans="1:10" ht="15.75" customHeight="1">
      <c r="A58" s="1"/>
      <c r="B58" s="92" t="s">
        <v>1995</v>
      </c>
      <c r="C58" s="92" t="s">
        <v>352</v>
      </c>
      <c r="D58" s="92" t="s">
        <v>1879</v>
      </c>
      <c r="E58" s="840" t="s">
        <v>1989</v>
      </c>
      <c r="F58" s="102" t="s">
        <v>1979</v>
      </c>
      <c r="G58" s="289">
        <v>0</v>
      </c>
      <c r="H58" s="289">
        <v>0</v>
      </c>
      <c r="I58" s="289">
        <v>0</v>
      </c>
      <c r="J58" s="1"/>
    </row>
    <row r="59" spans="1:10" ht="15.75" customHeight="1">
      <c r="A59" s="1"/>
      <c r="B59" s="92" t="s">
        <v>1620</v>
      </c>
      <c r="C59" s="92" t="s">
        <v>352</v>
      </c>
      <c r="D59" s="92" t="s">
        <v>1138</v>
      </c>
      <c r="E59" s="92" t="s">
        <v>1956</v>
      </c>
      <c r="F59" s="707" t="s">
        <v>1960</v>
      </c>
      <c r="G59" s="706" t="s">
        <v>1958</v>
      </c>
      <c r="H59" s="707" t="s">
        <v>1960</v>
      </c>
      <c r="I59" s="707" t="s">
        <v>1960</v>
      </c>
      <c r="J59" s="1"/>
    </row>
    <row r="60" spans="1:10" ht="15.75" customHeight="1">
      <c r="A60" s="1"/>
      <c r="B60" s="92" t="s">
        <v>1068</v>
      </c>
      <c r="C60" s="92" t="s">
        <v>352</v>
      </c>
      <c r="D60" s="92" t="s">
        <v>1067</v>
      </c>
      <c r="E60" s="92" t="s">
        <v>1973</v>
      </c>
      <c r="F60" s="706" t="s">
        <v>1958</v>
      </c>
      <c r="G60" s="706" t="s">
        <v>1958</v>
      </c>
      <c r="H60" s="701" t="s">
        <v>1957</v>
      </c>
      <c r="I60" s="701" t="s">
        <v>1957</v>
      </c>
      <c r="J60" s="1"/>
    </row>
    <row r="61" spans="1:10" ht="15.75" customHeight="1">
      <c r="A61" s="1"/>
      <c r="B61" s="831" t="s">
        <v>1996</v>
      </c>
      <c r="C61" s="831" t="s">
        <v>352</v>
      </c>
      <c r="D61" s="831" t="s">
        <v>1997</v>
      </c>
      <c r="E61" s="831" t="s">
        <v>1956</v>
      </c>
      <c r="F61" s="832" t="s">
        <v>1979</v>
      </c>
      <c r="G61" s="835">
        <v>0</v>
      </c>
      <c r="H61" s="835">
        <v>0</v>
      </c>
      <c r="I61" s="835">
        <v>0</v>
      </c>
      <c r="J61" s="1"/>
    </row>
    <row r="62" spans="1:10" ht="15.75" customHeight="1">
      <c r="A62" s="1"/>
      <c r="B62" s="92" t="s">
        <v>1998</v>
      </c>
      <c r="C62" s="92" t="s">
        <v>352</v>
      </c>
      <c r="D62" s="92" t="s">
        <v>737</v>
      </c>
      <c r="E62" s="92" t="s">
        <v>1956</v>
      </c>
      <c r="F62" s="701" t="s">
        <v>1957</v>
      </c>
      <c r="G62" s="707" t="s">
        <v>1960</v>
      </c>
      <c r="H62" s="701" t="s">
        <v>1957</v>
      </c>
      <c r="I62" s="701" t="s">
        <v>1957</v>
      </c>
      <c r="J62" s="1"/>
    </row>
    <row r="63" spans="1:10" ht="15.75" customHeight="1" thickBot="1">
      <c r="A63" s="1"/>
      <c r="B63" s="836" t="s">
        <v>1999</v>
      </c>
      <c r="C63" s="836" t="s">
        <v>352</v>
      </c>
      <c r="D63" s="836" t="s">
        <v>2000</v>
      </c>
      <c r="E63" s="836" t="s">
        <v>1956</v>
      </c>
      <c r="F63" s="837" t="s">
        <v>1979</v>
      </c>
      <c r="G63" s="833">
        <v>0</v>
      </c>
      <c r="H63" s="833">
        <v>0</v>
      </c>
      <c r="I63" s="833">
        <v>0</v>
      </c>
      <c r="J63" s="1"/>
    </row>
    <row r="64" spans="1:10" ht="15" customHeight="1">
      <c r="A64" s="1"/>
      <c r="B64" s="1238" t="s">
        <v>2001</v>
      </c>
      <c r="C64" s="1238"/>
      <c r="D64" s="1238"/>
      <c r="E64" s="1238"/>
      <c r="F64" s="1238"/>
      <c r="G64" s="290"/>
      <c r="H64" s="290"/>
      <c r="I64" s="290"/>
      <c r="J64" s="1"/>
    </row>
    <row r="65" spans="1:10" ht="15" customHeight="1">
      <c r="A65" s="1"/>
      <c r="B65" s="1106" t="s">
        <v>2002</v>
      </c>
      <c r="C65" s="20"/>
      <c r="D65" s="20"/>
      <c r="E65" s="20"/>
      <c r="F65" s="20"/>
      <c r="G65" s="291"/>
      <c r="H65" s="291"/>
      <c r="I65" s="291"/>
      <c r="J65" s="1"/>
    </row>
    <row r="66" spans="1:10" ht="27.4" customHeight="1">
      <c r="A66" s="1"/>
      <c r="B66" s="291"/>
      <c r="C66" s="2"/>
      <c r="D66" s="2"/>
      <c r="E66" s="2"/>
      <c r="F66" s="841" t="s">
        <v>2003</v>
      </c>
      <c r="G66" s="2"/>
      <c r="H66" s="2"/>
      <c r="I66" s="2"/>
      <c r="J66" s="1"/>
    </row>
    <row r="67" spans="1:10" ht="15.75" customHeight="1">
      <c r="A67" s="1"/>
      <c r="B67" s="291"/>
      <c r="C67" s="2"/>
      <c r="D67" s="2"/>
      <c r="E67" s="2" t="s">
        <v>2004</v>
      </c>
      <c r="F67" s="702" t="s">
        <v>1956</v>
      </c>
      <c r="G67" s="703" t="s">
        <v>2005</v>
      </c>
      <c r="H67" s="704" t="s">
        <v>1969</v>
      </c>
      <c r="I67" s="705" t="s">
        <v>2006</v>
      </c>
      <c r="J67" s="1"/>
    </row>
    <row r="68" spans="1:10" ht="15" customHeight="1">
      <c r="A68" s="1"/>
      <c r="B68" s="291"/>
      <c r="C68" s="2"/>
      <c r="D68" s="2"/>
      <c r="E68" s="2"/>
      <c r="F68" s="291" t="s">
        <v>2007</v>
      </c>
      <c r="G68" s="291"/>
      <c r="H68" s="291"/>
      <c r="I68" s="291"/>
      <c r="J68" s="1"/>
    </row>
    <row r="69" spans="1:10" ht="15.75" customHeight="1">
      <c r="A69" s="1"/>
      <c r="B69" s="754"/>
      <c r="C69" s="754"/>
      <c r="D69" s="754"/>
      <c r="E69" s="754"/>
      <c r="F69" s="754"/>
      <c r="G69" s="291"/>
      <c r="H69" s="291"/>
      <c r="I69" s="291"/>
      <c r="J69" s="1"/>
    </row>
    <row r="70" spans="1:10" ht="18" customHeight="1">
      <c r="E70" s="472" t="s">
        <v>2008</v>
      </c>
      <c r="F70" s="843" t="s">
        <v>1066</v>
      </c>
      <c r="G70" s="1366" t="s">
        <v>2009</v>
      </c>
      <c r="H70" s="1366"/>
      <c r="I70" s="1366"/>
    </row>
    <row r="71" spans="1:10">
      <c r="G71" s="1366"/>
      <c r="H71" s="1366"/>
      <c r="I71" s="1366"/>
    </row>
    <row r="72" spans="1:10">
      <c r="G72" s="1366"/>
      <c r="H72" s="1366"/>
      <c r="I72" s="1366"/>
    </row>
    <row r="73" spans="1:10">
      <c r="G73" s="842"/>
      <c r="H73" s="842"/>
      <c r="I73" s="842"/>
    </row>
  </sheetData>
  <sheetProtection algorithmName="SHA-512" hashValue="t33rCwpebnlDHFJy/zfw2BP9YfaBpEpYPUBweUReFAq5fEJRx4C5woldkVAb0QSngb875g95lATQIgIfYoTsWA==" saltValue="NUb/7+HJATnEJWULghpNDQ==" spinCount="100000" sheet="1" objects="1" scenarios="1"/>
  <mergeCells count="5">
    <mergeCell ref="G70:I72"/>
    <mergeCell ref="B5:I5"/>
    <mergeCell ref="B6:I6"/>
    <mergeCell ref="H2:I2"/>
    <mergeCell ref="B64:F64"/>
  </mergeCells>
  <conditionalFormatting sqref="H8:H10 H12:H15 H17:H19 H21:I21 H22:H23 H24:I24 H25:H26 F32:I32 F34:I34 F36:I36 F44:I44 H48 F49:I49 H50 F54:I54 H57 F58:I58 F61:I61 F63:I63">
    <cfRule type="cellIs" dxfId="4" priority="1" operator="equal">
      <formula>"VH"</formula>
    </cfRule>
    <cfRule type="cellIs" dxfId="3" priority="2" operator="equal">
      <formula>"H"</formula>
    </cfRule>
    <cfRule type="cellIs" dxfId="2" priority="3" operator="equal">
      <formula>"M"</formula>
    </cfRule>
    <cfRule type="cellIs" dxfId="1" priority="4" operator="equal">
      <formula>"L"</formula>
    </cfRule>
  </conditionalFormatting>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B3684D"/>
  </sheetPr>
  <dimension ref="A1:D50"/>
  <sheetViews>
    <sheetView showGridLines="0" showRuler="0" workbookViewId="0">
      <selection activeCell="G20" sqref="G20"/>
    </sheetView>
  </sheetViews>
  <sheetFormatPr defaultColWidth="13.7109375" defaultRowHeight="12.75"/>
  <cols>
    <col min="1" max="1" width="7.42578125" customWidth="1"/>
    <col min="2" max="2" width="49.42578125" customWidth="1"/>
    <col min="3" max="3" width="27.28515625" customWidth="1"/>
  </cols>
  <sheetData>
    <row r="1" spans="1:4" ht="15" customHeight="1">
      <c r="A1" s="1"/>
      <c r="B1" s="1"/>
      <c r="C1" s="1"/>
      <c r="D1" s="1"/>
    </row>
    <row r="2" spans="1:4" ht="15" customHeight="1">
      <c r="A2" s="1"/>
      <c r="B2" s="6"/>
      <c r="C2" s="709" t="s">
        <v>0</v>
      </c>
      <c r="D2" s="1"/>
    </row>
    <row r="3" spans="1:4" ht="15" customHeight="1">
      <c r="A3" s="1"/>
      <c r="B3" s="1"/>
      <c r="C3" s="1"/>
      <c r="D3" s="1"/>
    </row>
    <row r="4" spans="1:4" ht="15" customHeight="1">
      <c r="A4" s="1"/>
      <c r="B4" s="1"/>
      <c r="C4" s="1"/>
      <c r="D4" s="1"/>
    </row>
    <row r="5" spans="1:4" ht="15" customHeight="1">
      <c r="A5" s="1"/>
      <c r="B5" s="529" t="s">
        <v>113</v>
      </c>
      <c r="C5" s="1"/>
      <c r="D5" s="1"/>
    </row>
    <row r="6" spans="1:4" ht="15" customHeight="1">
      <c r="A6" s="1"/>
      <c r="B6" s="530" t="s">
        <v>21</v>
      </c>
      <c r="C6" s="531" t="s">
        <v>3</v>
      </c>
      <c r="D6" s="1"/>
    </row>
    <row r="7" spans="1:4" ht="15" customHeight="1">
      <c r="A7" s="1"/>
      <c r="B7" s="292" t="s">
        <v>114</v>
      </c>
      <c r="C7" s="404" t="s">
        <v>115</v>
      </c>
      <c r="D7" s="1"/>
    </row>
    <row r="8" spans="1:4" ht="15" customHeight="1">
      <c r="A8" s="1"/>
      <c r="B8" s="11"/>
      <c r="C8" s="11"/>
      <c r="D8" s="1"/>
    </row>
    <row r="9" spans="1:4" ht="15" customHeight="1">
      <c r="A9" s="1"/>
      <c r="B9" s="1"/>
      <c r="C9" s="1"/>
      <c r="D9" s="1"/>
    </row>
    <row r="10" spans="1:4" ht="15" customHeight="1">
      <c r="A10" s="1"/>
      <c r="B10" s="1"/>
      <c r="C10" s="1"/>
      <c r="D10" s="1"/>
    </row>
    <row r="11" spans="1:4" ht="15" customHeight="1">
      <c r="A11" s="1"/>
      <c r="B11" s="1"/>
      <c r="C11" s="1"/>
      <c r="D11" s="1"/>
    </row>
    <row r="12" spans="1:4" ht="15" customHeight="1"/>
    <row r="13" spans="1:4" ht="15" customHeight="1"/>
    <row r="14" spans="1:4" ht="15" customHeight="1"/>
    <row r="15" spans="1:4" ht="15" customHeight="1"/>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wDTDsj03uzyiVd3SSF7mwOaam9jcT1rC4HOoCwMuSfv4M+0vjtTl970N5ReMc9ZVMdme/NfHQgMkSJTTtXQdmw==" saltValue="0vy14sEBuJ7y3mD4OW9t8A==" spinCount="100000" sheet="1" objects="1" scenarios="1"/>
  <hyperlinks>
    <hyperlink ref="C7" location="'Tailings Facilities'!A1" display="Tailings facilities" xr:uid="{29AF7624-37C5-4DF7-8711-AFF7A4D505F5}"/>
  </hyperlink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B3684D"/>
  </sheetPr>
  <dimension ref="A1:D141"/>
  <sheetViews>
    <sheetView showGridLines="0" showRuler="0" topLeftCell="A34" zoomScaleNormal="100" workbookViewId="0">
      <selection activeCell="B64" sqref="B64"/>
    </sheetView>
  </sheetViews>
  <sheetFormatPr defaultColWidth="13.7109375" defaultRowHeight="12.75"/>
  <cols>
    <col min="2" max="2" width="99.28515625" customWidth="1"/>
    <col min="3" max="3" width="31.7109375" customWidth="1"/>
  </cols>
  <sheetData>
    <row r="1" spans="1:4" ht="15" customHeight="1">
      <c r="A1" s="1"/>
      <c r="B1" s="1"/>
      <c r="C1" s="1"/>
      <c r="D1" s="1"/>
    </row>
    <row r="2" spans="1:4" ht="15" customHeight="1">
      <c r="A2" s="1"/>
      <c r="B2" s="7"/>
      <c r="C2" s="709" t="s">
        <v>0</v>
      </c>
      <c r="D2" s="1"/>
    </row>
    <row r="3" spans="1:4" ht="15" customHeight="1">
      <c r="A3" s="1"/>
      <c r="B3" s="1"/>
      <c r="C3" s="1"/>
      <c r="D3" s="1"/>
    </row>
    <row r="4" spans="1:4" ht="15" customHeight="1">
      <c r="A4" s="1"/>
      <c r="B4" s="1"/>
      <c r="C4" s="1"/>
      <c r="D4" s="1"/>
    </row>
    <row r="5" spans="1:4" ht="15" customHeight="1">
      <c r="A5" s="1"/>
      <c r="B5" s="529" t="s">
        <v>1</v>
      </c>
      <c r="C5" s="1"/>
      <c r="D5" s="1"/>
    </row>
    <row r="6" spans="1:4" ht="15" customHeight="1">
      <c r="A6" s="1"/>
      <c r="B6" s="530" t="s">
        <v>2</v>
      </c>
      <c r="C6" s="531" t="s">
        <v>3</v>
      </c>
      <c r="D6" s="1"/>
    </row>
    <row r="7" spans="1:4" ht="15" customHeight="1">
      <c r="A7" s="1"/>
      <c r="B7" s="9" t="s">
        <v>4</v>
      </c>
      <c r="C7" s="393" t="s">
        <v>5</v>
      </c>
      <c r="D7" s="1"/>
    </row>
    <row r="8" spans="1:4" ht="15" customHeight="1">
      <c r="A8" s="1"/>
      <c r="B8" s="9" t="s">
        <v>6</v>
      </c>
      <c r="C8" s="393" t="s">
        <v>5</v>
      </c>
      <c r="D8" s="1"/>
    </row>
    <row r="9" spans="1:4" ht="15" customHeight="1">
      <c r="A9" s="1"/>
      <c r="B9" s="9" t="s">
        <v>7</v>
      </c>
      <c r="C9" s="393" t="s">
        <v>5</v>
      </c>
      <c r="D9" s="1"/>
    </row>
    <row r="10" spans="1:4" ht="15" customHeight="1">
      <c r="A10" s="1"/>
      <c r="B10" s="9" t="s">
        <v>8</v>
      </c>
      <c r="C10" s="393" t="s">
        <v>9</v>
      </c>
      <c r="D10" s="1"/>
    </row>
    <row r="11" spans="1:4" ht="15" customHeight="1">
      <c r="A11" s="1"/>
      <c r="B11" s="9" t="s">
        <v>10</v>
      </c>
      <c r="C11" s="393" t="s">
        <v>9</v>
      </c>
      <c r="D11" s="1"/>
    </row>
    <row r="12" spans="1:4" ht="15" customHeight="1">
      <c r="A12" s="1"/>
      <c r="B12" s="9" t="s">
        <v>11</v>
      </c>
      <c r="C12" s="393" t="s">
        <v>9</v>
      </c>
      <c r="D12" s="1"/>
    </row>
    <row r="13" spans="1:4" ht="15" customHeight="1">
      <c r="A13" s="1"/>
      <c r="B13" s="9" t="s">
        <v>12</v>
      </c>
      <c r="C13" s="393" t="s">
        <v>9</v>
      </c>
      <c r="D13" s="1"/>
    </row>
    <row r="14" spans="1:4" ht="15" customHeight="1">
      <c r="A14" s="1"/>
      <c r="B14" s="9" t="s">
        <v>13</v>
      </c>
      <c r="C14" s="393" t="s">
        <v>9</v>
      </c>
      <c r="D14" s="1"/>
    </row>
    <row r="15" spans="1:4" ht="15" customHeight="1">
      <c r="A15" s="1"/>
      <c r="B15" s="9" t="s">
        <v>14</v>
      </c>
      <c r="C15" s="393" t="s">
        <v>9</v>
      </c>
      <c r="D15" s="1"/>
    </row>
    <row r="16" spans="1:4" ht="15" customHeight="1">
      <c r="A16" s="1"/>
      <c r="B16" s="9" t="s">
        <v>15</v>
      </c>
      <c r="C16" s="393" t="s">
        <v>9</v>
      </c>
      <c r="D16" s="1"/>
    </row>
    <row r="17" spans="1:4" ht="15" customHeight="1">
      <c r="A17" s="1"/>
      <c r="B17" s="9" t="s">
        <v>16</v>
      </c>
      <c r="C17" s="393" t="s">
        <v>9</v>
      </c>
      <c r="D17" s="1"/>
    </row>
    <row r="18" spans="1:4" ht="15" customHeight="1">
      <c r="A18" s="1"/>
      <c r="B18" s="9" t="s">
        <v>17</v>
      </c>
      <c r="C18" s="393" t="s">
        <v>9</v>
      </c>
      <c r="D18" s="1"/>
    </row>
    <row r="19" spans="1:4" ht="15" customHeight="1">
      <c r="A19" s="1"/>
      <c r="B19" s="9" t="s">
        <v>18</v>
      </c>
      <c r="C19" s="393" t="s">
        <v>9</v>
      </c>
      <c r="D19" s="1"/>
    </row>
    <row r="20" spans="1:4" ht="15" customHeight="1">
      <c r="A20" s="1"/>
      <c r="B20" s="10" t="s">
        <v>19</v>
      </c>
      <c r="C20" s="394" t="s">
        <v>5</v>
      </c>
      <c r="D20" s="1"/>
    </row>
    <row r="21" spans="1:4" ht="15" customHeight="1">
      <c r="A21" s="1"/>
      <c r="B21" s="11"/>
      <c r="C21" s="12"/>
      <c r="D21" s="1"/>
    </row>
    <row r="22" spans="1:4" ht="15" customHeight="1">
      <c r="A22" s="1"/>
      <c r="B22" s="529" t="s">
        <v>20</v>
      </c>
      <c r="C22" s="13"/>
      <c r="D22" s="1"/>
    </row>
    <row r="23" spans="1:4" ht="15" customHeight="1">
      <c r="A23" s="1"/>
      <c r="B23" s="530" t="s">
        <v>21</v>
      </c>
      <c r="C23" s="532"/>
      <c r="D23" s="1"/>
    </row>
    <row r="24" spans="1:4" ht="15" customHeight="1">
      <c r="A24" s="1"/>
      <c r="B24" s="9" t="s">
        <v>22</v>
      </c>
      <c r="C24" s="392" t="s">
        <v>23</v>
      </c>
      <c r="D24" s="1"/>
    </row>
    <row r="25" spans="1:4" ht="15" customHeight="1">
      <c r="A25" s="1"/>
      <c r="B25" s="9" t="s">
        <v>24</v>
      </c>
      <c r="C25" s="392" t="s">
        <v>23</v>
      </c>
      <c r="D25" s="1"/>
    </row>
    <row r="26" spans="1:4" ht="15" customHeight="1">
      <c r="A26" s="1"/>
      <c r="B26" s="9" t="s">
        <v>25</v>
      </c>
      <c r="C26" s="392" t="s">
        <v>23</v>
      </c>
      <c r="D26" s="1"/>
    </row>
    <row r="27" spans="1:4" ht="15" customHeight="1">
      <c r="A27" s="1"/>
      <c r="B27" s="9" t="s">
        <v>26</v>
      </c>
      <c r="C27" s="392" t="s">
        <v>23</v>
      </c>
      <c r="D27" s="1"/>
    </row>
    <row r="28" spans="1:4" ht="15" customHeight="1">
      <c r="A28" s="1"/>
      <c r="B28" s="9" t="s">
        <v>27</v>
      </c>
      <c r="C28" s="392" t="s">
        <v>23</v>
      </c>
      <c r="D28" s="1"/>
    </row>
    <row r="29" spans="1:4" ht="15" customHeight="1">
      <c r="A29" s="1"/>
      <c r="B29" s="9" t="s">
        <v>28</v>
      </c>
      <c r="C29" s="392" t="s">
        <v>23</v>
      </c>
      <c r="D29" s="1"/>
    </row>
    <row r="30" spans="1:4" ht="15" customHeight="1">
      <c r="A30" s="1"/>
      <c r="B30" s="9" t="s">
        <v>29</v>
      </c>
      <c r="C30" s="392" t="s">
        <v>23</v>
      </c>
      <c r="D30" s="1"/>
    </row>
    <row r="31" spans="1:4" ht="15" customHeight="1">
      <c r="A31" s="1"/>
      <c r="B31" s="9" t="s">
        <v>30</v>
      </c>
      <c r="C31" s="392" t="s">
        <v>23</v>
      </c>
      <c r="D31" s="1"/>
    </row>
    <row r="32" spans="1:4" ht="15" customHeight="1">
      <c r="A32" s="1"/>
      <c r="B32" s="9" t="s">
        <v>31</v>
      </c>
      <c r="C32" s="393" t="s">
        <v>32</v>
      </c>
      <c r="D32" s="1"/>
    </row>
    <row r="33" spans="1:4" ht="15" customHeight="1">
      <c r="A33" s="1"/>
      <c r="B33" s="9" t="s">
        <v>33</v>
      </c>
      <c r="C33" s="393" t="s">
        <v>32</v>
      </c>
      <c r="D33" s="1"/>
    </row>
    <row r="34" spans="1:4" ht="15" customHeight="1">
      <c r="A34" s="1"/>
      <c r="B34" s="9" t="s">
        <v>34</v>
      </c>
      <c r="C34" s="393" t="s">
        <v>32</v>
      </c>
      <c r="D34" s="1"/>
    </row>
    <row r="35" spans="1:4" ht="15" customHeight="1">
      <c r="A35" s="1"/>
      <c r="B35" s="9" t="s">
        <v>35</v>
      </c>
      <c r="C35" s="393" t="s">
        <v>32</v>
      </c>
      <c r="D35" s="1"/>
    </row>
    <row r="36" spans="1:4" ht="15" customHeight="1">
      <c r="A36" s="1"/>
      <c r="B36" s="9" t="s">
        <v>36</v>
      </c>
      <c r="C36" s="393" t="s">
        <v>37</v>
      </c>
      <c r="D36" s="1"/>
    </row>
    <row r="37" spans="1:4" ht="15" customHeight="1">
      <c r="A37" s="1"/>
      <c r="B37" s="10" t="s">
        <v>38</v>
      </c>
      <c r="C37" s="393" t="s">
        <v>37</v>
      </c>
      <c r="D37" s="1"/>
    </row>
    <row r="38" spans="1:4" ht="15" customHeight="1">
      <c r="A38" s="1"/>
      <c r="B38" s="11"/>
      <c r="C38" s="12"/>
      <c r="D38" s="1"/>
    </row>
    <row r="39" spans="1:4" ht="15" customHeight="1">
      <c r="A39" s="1"/>
      <c r="B39" s="529" t="s">
        <v>39</v>
      </c>
      <c r="C39" s="13"/>
      <c r="D39" s="1"/>
    </row>
    <row r="40" spans="1:4" ht="15" customHeight="1">
      <c r="A40" s="1"/>
      <c r="B40" s="530" t="s">
        <v>21</v>
      </c>
      <c r="C40" s="532"/>
      <c r="D40" s="1"/>
    </row>
    <row r="41" spans="1:4" ht="15" customHeight="1">
      <c r="A41" s="1"/>
      <c r="B41" s="8" t="s">
        <v>40</v>
      </c>
      <c r="C41" s="392" t="s">
        <v>41</v>
      </c>
      <c r="D41" s="1"/>
    </row>
    <row r="42" spans="1:4" ht="15" customHeight="1">
      <c r="A42" s="1"/>
      <c r="B42" s="9" t="s">
        <v>42</v>
      </c>
      <c r="C42" s="392" t="s">
        <v>41</v>
      </c>
      <c r="D42" s="1"/>
    </row>
    <row r="43" spans="1:4" ht="15" customHeight="1">
      <c r="A43" s="1"/>
      <c r="B43" s="9" t="s">
        <v>43</v>
      </c>
      <c r="C43" s="392" t="s">
        <v>41</v>
      </c>
      <c r="D43" s="1"/>
    </row>
    <row r="44" spans="1:4" ht="15" customHeight="1">
      <c r="A44" s="1"/>
      <c r="B44" s="9" t="s">
        <v>44</v>
      </c>
      <c r="C44" s="392" t="s">
        <v>41</v>
      </c>
      <c r="D44" s="1"/>
    </row>
    <row r="45" spans="1:4" ht="15" customHeight="1">
      <c r="A45" s="1"/>
      <c r="B45" s="9" t="s">
        <v>45</v>
      </c>
      <c r="C45" s="393" t="s">
        <v>46</v>
      </c>
      <c r="D45" s="1"/>
    </row>
    <row r="46" spans="1:4" ht="15" customHeight="1">
      <c r="A46" s="1"/>
      <c r="B46" s="9" t="s">
        <v>47</v>
      </c>
      <c r="C46" s="393" t="s">
        <v>46</v>
      </c>
      <c r="D46" s="1"/>
    </row>
    <row r="47" spans="1:4" ht="15" customHeight="1">
      <c r="A47" s="1"/>
      <c r="B47" s="10" t="s">
        <v>48</v>
      </c>
      <c r="C47" s="393" t="s">
        <v>46</v>
      </c>
      <c r="D47" s="1"/>
    </row>
    <row r="48" spans="1:4" ht="15" customHeight="1">
      <c r="A48" s="1"/>
      <c r="B48" s="11"/>
      <c r="C48" s="12"/>
      <c r="D48" s="1"/>
    </row>
    <row r="49" spans="1:4" ht="15" customHeight="1">
      <c r="A49" s="1"/>
      <c r="B49" s="529" t="s">
        <v>49</v>
      </c>
      <c r="C49" s="13"/>
      <c r="D49" s="1"/>
    </row>
    <row r="50" spans="1:4" ht="15" customHeight="1">
      <c r="A50" s="1"/>
      <c r="B50" s="530" t="s">
        <v>21</v>
      </c>
      <c r="C50" s="532"/>
      <c r="D50" s="1"/>
    </row>
    <row r="51" spans="1:4" ht="15" customHeight="1">
      <c r="A51" s="1"/>
      <c r="B51" s="8" t="s">
        <v>50</v>
      </c>
      <c r="C51" s="392" t="s">
        <v>51</v>
      </c>
      <c r="D51" s="1"/>
    </row>
    <row r="52" spans="1:4" ht="15" customHeight="1">
      <c r="A52" s="1"/>
      <c r="B52" s="8" t="s">
        <v>52</v>
      </c>
      <c r="C52" s="392" t="s">
        <v>51</v>
      </c>
      <c r="D52" s="1"/>
    </row>
    <row r="53" spans="1:4" ht="15" customHeight="1">
      <c r="A53" s="1"/>
      <c r="B53" s="9" t="s">
        <v>53</v>
      </c>
      <c r="C53" s="392" t="s">
        <v>51</v>
      </c>
      <c r="D53" s="1"/>
    </row>
    <row r="54" spans="1:4" ht="15" customHeight="1">
      <c r="A54" s="1"/>
      <c r="B54" s="9" t="s">
        <v>54</v>
      </c>
      <c r="C54" s="392" t="s">
        <v>51</v>
      </c>
      <c r="D54" s="1"/>
    </row>
    <row r="55" spans="1:4" ht="15" customHeight="1">
      <c r="A55" s="1"/>
      <c r="B55" s="9" t="s">
        <v>55</v>
      </c>
      <c r="C55" s="393" t="s">
        <v>56</v>
      </c>
      <c r="D55" s="1"/>
    </row>
    <row r="56" spans="1:4" ht="15" customHeight="1">
      <c r="A56" s="1"/>
      <c r="B56" s="9" t="s">
        <v>57</v>
      </c>
      <c r="C56" s="393" t="s">
        <v>56</v>
      </c>
      <c r="D56" s="1"/>
    </row>
    <row r="57" spans="1:4" ht="15" customHeight="1">
      <c r="A57" s="1"/>
      <c r="B57" s="9" t="s">
        <v>58</v>
      </c>
      <c r="C57" s="393" t="s">
        <v>56</v>
      </c>
      <c r="D57" s="1"/>
    </row>
    <row r="58" spans="1:4" ht="15" customHeight="1">
      <c r="A58" s="1"/>
      <c r="B58" s="9" t="s">
        <v>59</v>
      </c>
      <c r="C58" s="393" t="s">
        <v>56</v>
      </c>
      <c r="D58" s="1"/>
    </row>
    <row r="59" spans="1:4" ht="15" customHeight="1">
      <c r="A59" s="1"/>
      <c r="B59" s="9" t="s">
        <v>60</v>
      </c>
      <c r="C59" s="393" t="s">
        <v>56</v>
      </c>
      <c r="D59" s="1"/>
    </row>
    <row r="60" spans="1:4" ht="15" customHeight="1">
      <c r="A60" s="1"/>
      <c r="B60" s="9" t="s">
        <v>61</v>
      </c>
      <c r="C60" s="393" t="s">
        <v>56</v>
      </c>
      <c r="D60" s="1"/>
    </row>
    <row r="61" spans="1:4" ht="15" customHeight="1">
      <c r="A61" s="1"/>
      <c r="B61" s="9" t="s">
        <v>62</v>
      </c>
      <c r="C61" s="393" t="s">
        <v>56</v>
      </c>
      <c r="D61" s="1"/>
    </row>
    <row r="62" spans="1:4" ht="15" customHeight="1">
      <c r="A62" s="1"/>
      <c r="B62" s="9" t="s">
        <v>63</v>
      </c>
      <c r="C62" s="393" t="s">
        <v>56</v>
      </c>
      <c r="D62" s="1"/>
    </row>
    <row r="63" spans="1:4" ht="15" customHeight="1">
      <c r="A63" s="1"/>
      <c r="B63" s="10" t="s">
        <v>64</v>
      </c>
      <c r="C63" s="394" t="s">
        <v>65</v>
      </c>
      <c r="D63" s="1"/>
    </row>
    <row r="64" spans="1:4" ht="15" customHeight="1">
      <c r="A64" s="1"/>
      <c r="B64" s="11"/>
      <c r="C64" s="12"/>
      <c r="D64" s="1"/>
    </row>
    <row r="65" spans="1:4" ht="15" customHeight="1">
      <c r="A65" s="1"/>
      <c r="B65" s="530" t="s">
        <v>66</v>
      </c>
      <c r="C65" s="532"/>
      <c r="D65" s="1"/>
    </row>
    <row r="66" spans="1:4" ht="15" customHeight="1">
      <c r="A66" s="1"/>
      <c r="B66" s="8" t="s">
        <v>67</v>
      </c>
      <c r="C66" s="392" t="s">
        <v>68</v>
      </c>
      <c r="D66" s="1"/>
    </row>
    <row r="67" spans="1:4" ht="15" customHeight="1">
      <c r="A67" s="1"/>
      <c r="B67" s="10" t="s">
        <v>69</v>
      </c>
      <c r="C67" s="394" t="s">
        <v>70</v>
      </c>
      <c r="D67" s="1"/>
    </row>
    <row r="68" spans="1:4" ht="15" customHeight="1">
      <c r="A68" s="1"/>
      <c r="B68" s="11"/>
      <c r="C68" s="12"/>
      <c r="D68" s="1"/>
    </row>
    <row r="69" spans="1:4" ht="15" customHeight="1">
      <c r="A69" s="1"/>
      <c r="B69" s="529" t="s">
        <v>71</v>
      </c>
      <c r="C69" s="13"/>
      <c r="D69" s="1"/>
    </row>
    <row r="70" spans="1:4" ht="15" customHeight="1">
      <c r="A70" s="1"/>
      <c r="B70" s="530" t="s">
        <v>21</v>
      </c>
      <c r="C70" s="532"/>
      <c r="D70" s="1"/>
    </row>
    <row r="71" spans="1:4" ht="15" customHeight="1">
      <c r="A71" s="1"/>
      <c r="B71" s="8" t="s">
        <v>72</v>
      </c>
      <c r="C71" s="392" t="s">
        <v>73</v>
      </c>
      <c r="D71" s="1"/>
    </row>
    <row r="72" spans="1:4" ht="15" customHeight="1">
      <c r="A72" s="1"/>
      <c r="B72" s="9" t="s">
        <v>74</v>
      </c>
      <c r="C72" s="392" t="s">
        <v>73</v>
      </c>
      <c r="D72" s="1"/>
    </row>
    <row r="73" spans="1:4" ht="15" customHeight="1">
      <c r="A73" s="1"/>
      <c r="B73" s="9" t="s">
        <v>75</v>
      </c>
      <c r="C73" s="392" t="s">
        <v>73</v>
      </c>
      <c r="D73" s="1"/>
    </row>
    <row r="74" spans="1:4" ht="15" customHeight="1">
      <c r="A74" s="1"/>
      <c r="B74" s="9" t="s">
        <v>76</v>
      </c>
      <c r="C74" s="392" t="s">
        <v>73</v>
      </c>
      <c r="D74" s="1"/>
    </row>
    <row r="75" spans="1:4" ht="15" customHeight="1">
      <c r="A75" s="1"/>
      <c r="B75" s="9" t="s">
        <v>77</v>
      </c>
      <c r="C75" s="392" t="s">
        <v>73</v>
      </c>
      <c r="D75" s="1"/>
    </row>
    <row r="76" spans="1:4" ht="15" customHeight="1">
      <c r="A76" s="1"/>
      <c r="B76" s="9" t="s">
        <v>78</v>
      </c>
      <c r="C76" s="392" t="s">
        <v>73</v>
      </c>
      <c r="D76" s="1"/>
    </row>
    <row r="77" spans="1:4" ht="15" customHeight="1">
      <c r="A77" s="1"/>
      <c r="B77" s="9" t="s">
        <v>79</v>
      </c>
      <c r="C77" s="392" t="s">
        <v>73</v>
      </c>
      <c r="D77" s="1"/>
    </row>
    <row r="78" spans="1:4" ht="15" customHeight="1">
      <c r="A78" s="1"/>
      <c r="B78" s="9" t="s">
        <v>80</v>
      </c>
      <c r="C78" s="392" t="s">
        <v>73</v>
      </c>
      <c r="D78" s="1"/>
    </row>
    <row r="79" spans="1:4" ht="15" customHeight="1">
      <c r="A79" s="1"/>
      <c r="B79" s="9" t="s">
        <v>81</v>
      </c>
      <c r="C79" s="392" t="s">
        <v>73</v>
      </c>
      <c r="D79" s="1"/>
    </row>
    <row r="80" spans="1:4" ht="15" customHeight="1">
      <c r="A80" s="1"/>
      <c r="B80" s="9" t="s">
        <v>82</v>
      </c>
      <c r="C80" s="392" t="s">
        <v>73</v>
      </c>
      <c r="D80" s="1"/>
    </row>
    <row r="81" spans="1:4" ht="15" customHeight="1">
      <c r="A81" s="1"/>
      <c r="B81" s="9" t="s">
        <v>83</v>
      </c>
      <c r="C81" s="392" t="s">
        <v>73</v>
      </c>
      <c r="D81" s="1"/>
    </row>
    <row r="82" spans="1:4" ht="15" customHeight="1">
      <c r="A82" s="1"/>
      <c r="B82" s="9" t="s">
        <v>84</v>
      </c>
      <c r="C82" s="392" t="s">
        <v>73</v>
      </c>
      <c r="D82" s="1"/>
    </row>
    <row r="83" spans="1:4" ht="15" customHeight="1">
      <c r="A83" s="1"/>
      <c r="B83" s="9" t="s">
        <v>85</v>
      </c>
      <c r="C83" s="392" t="s">
        <v>73</v>
      </c>
      <c r="D83" s="1"/>
    </row>
    <row r="84" spans="1:4" ht="15" customHeight="1">
      <c r="A84" s="1"/>
      <c r="B84" s="9" t="s">
        <v>86</v>
      </c>
      <c r="C84" s="392" t="s">
        <v>73</v>
      </c>
      <c r="D84" s="1"/>
    </row>
    <row r="85" spans="1:4" ht="15" customHeight="1">
      <c r="A85" s="1"/>
      <c r="B85" s="9" t="s">
        <v>87</v>
      </c>
      <c r="C85" s="393" t="s">
        <v>88</v>
      </c>
      <c r="D85" s="1"/>
    </row>
    <row r="86" spans="1:4" ht="30.75" customHeight="1">
      <c r="A86" s="1"/>
      <c r="B86" s="9" t="s">
        <v>89</v>
      </c>
      <c r="C86" s="393" t="s">
        <v>90</v>
      </c>
      <c r="D86" s="1"/>
    </row>
    <row r="87" spans="1:4" ht="30" customHeight="1">
      <c r="A87" s="1"/>
      <c r="B87" s="9" t="s">
        <v>91</v>
      </c>
      <c r="C87" s="393" t="s">
        <v>92</v>
      </c>
      <c r="D87" s="1"/>
    </row>
    <row r="88" spans="1:4" ht="15" customHeight="1">
      <c r="A88" s="1"/>
      <c r="B88" s="9" t="s">
        <v>93</v>
      </c>
      <c r="C88" s="393" t="s">
        <v>94</v>
      </c>
      <c r="D88" s="1"/>
    </row>
    <row r="89" spans="1:4" ht="15" customHeight="1">
      <c r="A89" s="1"/>
      <c r="B89" s="9" t="s">
        <v>95</v>
      </c>
      <c r="C89" s="393" t="s">
        <v>94</v>
      </c>
      <c r="D89" s="1"/>
    </row>
    <row r="90" spans="1:4" ht="15" customHeight="1">
      <c r="A90" s="1"/>
      <c r="B90" s="9" t="s">
        <v>96</v>
      </c>
      <c r="C90" s="393" t="s">
        <v>94</v>
      </c>
      <c r="D90" s="1"/>
    </row>
    <row r="91" spans="1:4" ht="15" customHeight="1">
      <c r="A91" s="1"/>
      <c r="B91" s="9" t="s">
        <v>97</v>
      </c>
      <c r="C91" s="393" t="s">
        <v>94</v>
      </c>
      <c r="D91" s="1"/>
    </row>
    <row r="92" spans="1:4" ht="15" customHeight="1">
      <c r="A92" s="1"/>
      <c r="B92" s="9" t="s">
        <v>98</v>
      </c>
      <c r="C92" s="393" t="s">
        <v>94</v>
      </c>
      <c r="D92" s="1"/>
    </row>
    <row r="93" spans="1:4" ht="15" customHeight="1">
      <c r="A93" s="1"/>
      <c r="B93" s="9" t="s">
        <v>99</v>
      </c>
      <c r="C93" s="393" t="s">
        <v>94</v>
      </c>
      <c r="D93" s="1"/>
    </row>
    <row r="94" spans="1:4" ht="15" customHeight="1">
      <c r="A94" s="1"/>
      <c r="B94" s="9" t="s">
        <v>100</v>
      </c>
      <c r="C94" s="393" t="s">
        <v>94</v>
      </c>
      <c r="D94" s="1"/>
    </row>
    <row r="95" spans="1:4" ht="15" customHeight="1">
      <c r="A95" s="1"/>
      <c r="B95" s="9" t="s">
        <v>101</v>
      </c>
      <c r="C95" s="393" t="s">
        <v>94</v>
      </c>
      <c r="D95" s="1"/>
    </row>
    <row r="96" spans="1:4" ht="15" customHeight="1">
      <c r="A96" s="1"/>
      <c r="B96" s="9" t="s">
        <v>102</v>
      </c>
      <c r="C96" s="393" t="s">
        <v>103</v>
      </c>
      <c r="D96" s="1"/>
    </row>
    <row r="97" spans="1:4" ht="15" customHeight="1">
      <c r="A97" s="1"/>
      <c r="B97" s="9" t="s">
        <v>104</v>
      </c>
      <c r="C97" s="393" t="s">
        <v>103</v>
      </c>
      <c r="D97" s="1"/>
    </row>
    <row r="98" spans="1:4" ht="15" customHeight="1">
      <c r="A98" s="1"/>
      <c r="B98" s="9" t="s">
        <v>105</v>
      </c>
      <c r="C98" s="393" t="s">
        <v>103</v>
      </c>
      <c r="D98" s="1"/>
    </row>
    <row r="99" spans="1:4" ht="15" customHeight="1">
      <c r="A99" s="1"/>
      <c r="B99" s="9" t="s">
        <v>106</v>
      </c>
      <c r="C99" s="393" t="s">
        <v>103</v>
      </c>
      <c r="D99" s="1"/>
    </row>
    <row r="100" spans="1:4" ht="15" customHeight="1">
      <c r="A100" s="1"/>
      <c r="B100" s="9" t="s">
        <v>107</v>
      </c>
      <c r="C100" s="393" t="s">
        <v>108</v>
      </c>
      <c r="D100" s="1"/>
    </row>
    <row r="101" spans="1:4" ht="15" customHeight="1">
      <c r="A101" s="1"/>
      <c r="B101" s="9" t="s">
        <v>109</v>
      </c>
      <c r="C101" s="393" t="s">
        <v>108</v>
      </c>
      <c r="D101" s="1"/>
    </row>
    <row r="102" spans="1:4" ht="15" customHeight="1">
      <c r="A102" s="1"/>
      <c r="B102" s="9" t="s">
        <v>110</v>
      </c>
      <c r="C102" s="393" t="s">
        <v>108</v>
      </c>
      <c r="D102" s="1"/>
    </row>
    <row r="103" spans="1:4" ht="15" customHeight="1">
      <c r="A103" s="1"/>
      <c r="B103" s="10" t="s">
        <v>111</v>
      </c>
      <c r="C103" s="394" t="s">
        <v>112</v>
      </c>
      <c r="D103" s="1"/>
    </row>
    <row r="104" spans="1:4" ht="15" customHeight="1">
      <c r="A104" s="1"/>
      <c r="B104" s="11"/>
      <c r="C104" s="12"/>
      <c r="D104" s="1"/>
    </row>
    <row r="105" spans="1:4" ht="15" customHeight="1">
      <c r="A105" s="1"/>
      <c r="B105" s="529" t="s">
        <v>113</v>
      </c>
      <c r="C105" s="13"/>
      <c r="D105" s="1"/>
    </row>
    <row r="106" spans="1:4" ht="15" customHeight="1">
      <c r="A106" s="1"/>
      <c r="B106" s="530" t="s">
        <v>21</v>
      </c>
      <c r="C106" s="532"/>
      <c r="D106" s="1"/>
    </row>
    <row r="107" spans="1:4" ht="15" customHeight="1">
      <c r="A107" s="1"/>
      <c r="B107" s="14" t="s">
        <v>114</v>
      </c>
      <c r="C107" s="395" t="s">
        <v>115</v>
      </c>
      <c r="D107" s="1"/>
    </row>
    <row r="108" spans="1:4" ht="15" customHeight="1">
      <c r="A108" s="1"/>
      <c r="B108" s="11"/>
      <c r="C108" s="12"/>
      <c r="D108" s="1"/>
    </row>
    <row r="109" spans="1:4" ht="15" customHeight="1">
      <c r="A109" s="1"/>
      <c r="B109" s="529" t="s">
        <v>116</v>
      </c>
      <c r="C109" s="13"/>
      <c r="D109" s="1"/>
    </row>
    <row r="110" spans="1:4" ht="15" customHeight="1">
      <c r="A110" s="1"/>
      <c r="B110" s="530" t="s">
        <v>21</v>
      </c>
      <c r="C110" s="532"/>
      <c r="D110" s="1"/>
    </row>
    <row r="111" spans="1:4" ht="15" customHeight="1">
      <c r="A111" s="1"/>
      <c r="B111" s="9" t="s">
        <v>117</v>
      </c>
      <c r="C111" s="392" t="s">
        <v>118</v>
      </c>
      <c r="D111" s="1"/>
    </row>
    <row r="112" spans="1:4" ht="15" customHeight="1">
      <c r="A112" s="1"/>
      <c r="B112" s="9" t="s">
        <v>119</v>
      </c>
      <c r="C112" s="392" t="s">
        <v>118</v>
      </c>
      <c r="D112" s="1"/>
    </row>
    <row r="113" spans="1:4" ht="15" customHeight="1">
      <c r="A113" s="1"/>
      <c r="B113" s="9" t="s">
        <v>120</v>
      </c>
      <c r="C113" s="393" t="s">
        <v>121</v>
      </c>
      <c r="D113" s="1"/>
    </row>
    <row r="114" spans="1:4" ht="15" customHeight="1">
      <c r="A114" s="1"/>
      <c r="B114" s="9" t="s">
        <v>122</v>
      </c>
      <c r="C114" s="393" t="s">
        <v>121</v>
      </c>
      <c r="D114" s="1"/>
    </row>
    <row r="115" spans="1:4" ht="15" customHeight="1">
      <c r="A115" s="1"/>
      <c r="B115" s="9" t="s">
        <v>123</v>
      </c>
      <c r="C115" s="393" t="s">
        <v>121</v>
      </c>
      <c r="D115" s="1"/>
    </row>
    <row r="116" spans="1:4" ht="15" customHeight="1">
      <c r="A116" s="1"/>
      <c r="B116" s="9" t="s">
        <v>124</v>
      </c>
      <c r="C116" s="393" t="s">
        <v>121</v>
      </c>
      <c r="D116" s="1"/>
    </row>
    <row r="117" spans="1:4" ht="15" customHeight="1">
      <c r="A117" s="1"/>
      <c r="B117" s="1202" t="s">
        <v>125</v>
      </c>
      <c r="C117" s="393" t="s">
        <v>121</v>
      </c>
      <c r="D117" s="1"/>
    </row>
    <row r="118" spans="1:4" ht="15" customHeight="1">
      <c r="A118" s="1"/>
      <c r="B118" s="495" t="s">
        <v>126</v>
      </c>
      <c r="C118" s="393" t="s">
        <v>121</v>
      </c>
      <c r="D118" s="1"/>
    </row>
    <row r="119" spans="1:4" ht="15" customHeight="1">
      <c r="A119" s="1"/>
      <c r="B119" s="495" t="s">
        <v>127</v>
      </c>
      <c r="C119" s="393" t="s">
        <v>121</v>
      </c>
      <c r="D119" s="1"/>
    </row>
    <row r="120" spans="1:4" ht="15" customHeight="1">
      <c r="A120" s="1"/>
      <c r="B120" s="9" t="s">
        <v>128</v>
      </c>
      <c r="C120" s="393" t="s">
        <v>129</v>
      </c>
      <c r="D120" s="1"/>
    </row>
    <row r="121" spans="1:4" ht="15" customHeight="1">
      <c r="A121" s="1"/>
      <c r="B121" s="9" t="s">
        <v>130</v>
      </c>
      <c r="C121" s="393" t="s">
        <v>129</v>
      </c>
      <c r="D121" s="1"/>
    </row>
    <row r="122" spans="1:4" ht="15" customHeight="1">
      <c r="A122" s="1"/>
      <c r="B122" s="9" t="s">
        <v>131</v>
      </c>
      <c r="C122" s="393" t="s">
        <v>129</v>
      </c>
      <c r="D122" s="1"/>
    </row>
    <row r="123" spans="1:4" ht="15" customHeight="1">
      <c r="A123" s="1"/>
      <c r="B123" s="9" t="s">
        <v>132</v>
      </c>
      <c r="C123" s="393" t="s">
        <v>133</v>
      </c>
      <c r="D123" s="1"/>
    </row>
    <row r="124" spans="1:4" ht="15" customHeight="1">
      <c r="A124" s="1"/>
      <c r="B124" s="9" t="s">
        <v>134</v>
      </c>
      <c r="C124" s="393" t="s">
        <v>133</v>
      </c>
      <c r="D124" s="1"/>
    </row>
    <row r="125" spans="1:4" ht="15" customHeight="1">
      <c r="A125" s="1"/>
      <c r="B125" s="10" t="s">
        <v>135</v>
      </c>
      <c r="C125" s="393" t="s">
        <v>133</v>
      </c>
      <c r="D125" s="1"/>
    </row>
    <row r="126" spans="1:4" ht="15" customHeight="1">
      <c r="A126" s="1"/>
      <c r="B126" s="11"/>
      <c r="C126" s="12"/>
      <c r="D126" s="1"/>
    </row>
    <row r="127" spans="1:4" ht="15" customHeight="1">
      <c r="A127" s="1"/>
      <c r="B127" s="529" t="s">
        <v>136</v>
      </c>
      <c r="C127" s="13"/>
      <c r="D127" s="1"/>
    </row>
    <row r="128" spans="1:4" ht="15" customHeight="1">
      <c r="A128" s="1"/>
      <c r="B128" s="533"/>
      <c r="C128" s="532"/>
      <c r="D128" s="1"/>
    </row>
    <row r="129" spans="1:4" ht="15" customHeight="1">
      <c r="A129" s="1"/>
      <c r="B129" s="8" t="s">
        <v>137</v>
      </c>
      <c r="C129" s="392" t="s">
        <v>138</v>
      </c>
      <c r="D129" s="1"/>
    </row>
    <row r="130" spans="1:4" ht="15" customHeight="1">
      <c r="A130" s="1"/>
      <c r="B130" s="9" t="s">
        <v>139</v>
      </c>
      <c r="C130" s="393" t="s">
        <v>140</v>
      </c>
      <c r="D130" s="1"/>
    </row>
    <row r="131" spans="1:4" ht="15" customHeight="1">
      <c r="A131" s="1"/>
      <c r="B131" s="9" t="s">
        <v>141</v>
      </c>
      <c r="C131" s="393" t="s">
        <v>142</v>
      </c>
      <c r="D131" s="1"/>
    </row>
    <row r="132" spans="1:4" ht="15" customHeight="1">
      <c r="A132" s="1"/>
      <c r="B132" s="9" t="s">
        <v>69</v>
      </c>
      <c r="C132" s="393" t="s">
        <v>70</v>
      </c>
      <c r="D132" s="1"/>
    </row>
    <row r="133" spans="1:4" ht="15" customHeight="1">
      <c r="A133" s="1"/>
      <c r="B133" s="9" t="s">
        <v>143</v>
      </c>
      <c r="C133" s="392" t="s">
        <v>68</v>
      </c>
      <c r="D133" s="1"/>
    </row>
    <row r="134" spans="1:4" ht="15" customHeight="1">
      <c r="A134" s="1"/>
      <c r="B134" s="9" t="s">
        <v>144</v>
      </c>
      <c r="C134" s="393" t="s">
        <v>145</v>
      </c>
      <c r="D134" s="1"/>
    </row>
    <row r="135" spans="1:4" ht="15" customHeight="1">
      <c r="A135" s="1"/>
      <c r="B135" s="9" t="s">
        <v>146</v>
      </c>
      <c r="C135" s="393" t="s">
        <v>147</v>
      </c>
      <c r="D135" s="1"/>
    </row>
    <row r="136" spans="1:4" ht="15" customHeight="1">
      <c r="A136" s="1"/>
      <c r="B136" s="9" t="s">
        <v>148</v>
      </c>
      <c r="C136" s="393" t="s">
        <v>149</v>
      </c>
      <c r="D136" s="1"/>
    </row>
    <row r="137" spans="1:4" ht="15" customHeight="1">
      <c r="A137" s="1"/>
      <c r="B137" s="9" t="s">
        <v>150</v>
      </c>
      <c r="C137" s="393" t="s">
        <v>151</v>
      </c>
      <c r="D137" s="1"/>
    </row>
    <row r="138" spans="1:4" ht="15" customHeight="1">
      <c r="A138" s="1"/>
      <c r="B138" s="9" t="s">
        <v>152</v>
      </c>
      <c r="C138" s="393" t="s">
        <v>153</v>
      </c>
      <c r="D138" s="1"/>
    </row>
    <row r="139" spans="1:4" ht="15" customHeight="1">
      <c r="B139" s="9" t="s">
        <v>154</v>
      </c>
      <c r="C139" s="393" t="s">
        <v>155</v>
      </c>
    </row>
    <row r="140" spans="1:4" ht="15" customHeight="1">
      <c r="A140" s="1"/>
      <c r="B140" s="10" t="s">
        <v>156</v>
      </c>
      <c r="C140" s="394" t="s">
        <v>156</v>
      </c>
      <c r="D140" s="1"/>
    </row>
    <row r="141" spans="1:4" ht="15" customHeight="1">
      <c r="B141" s="15"/>
      <c r="C141" s="16"/>
    </row>
  </sheetData>
  <sheetProtection algorithmName="SHA-512" hashValue="1y4XeKrIRdEOL9dlrVu5t++ERM+1QYbBQXT57QzrNp1w4WqFszmQMx8rhCvH992fvtIFK8tKhz6f3ZuD7AW/Fg==" saltValue="QcYkenCA058YJugXz1Io8g==" spinCount="100000" sheet="1" objects="1" scenarios="1"/>
  <hyperlinks>
    <hyperlink ref="C7" location="Health!A1" display="Health" xr:uid="{086B791A-C2AA-4CE6-814C-E91D972814DD}"/>
    <hyperlink ref="C9" location="Health!A1" display="Health" xr:uid="{A853F6F9-3FFE-41F9-B559-D7A8872222CD}"/>
    <hyperlink ref="C10" location="Safety!A1" display="Safety" xr:uid="{9021817B-1BB2-4894-9F58-CACD3464BAB9}"/>
    <hyperlink ref="C11" location="Safety!A1" display="Safety" xr:uid="{B9AFC7E1-7DE5-49D1-880C-4F45265B0200}"/>
    <hyperlink ref="C12" location="Safety!A1" display="Safety" xr:uid="{A7839864-1700-41EB-BAF4-CD6B9094188E}"/>
    <hyperlink ref="C13" location="Safety!A1" display="Safety" xr:uid="{CB920153-6CA6-40A5-A749-E840AFF77A26}"/>
    <hyperlink ref="C14" location="Safety!A1" display="Safety" xr:uid="{4C62F387-06A9-4B7A-BC8C-516C34037480}"/>
    <hyperlink ref="C15:C19" location="Safety!A1" display="Safety" xr:uid="{43C98FCE-B9FD-4181-9238-18FBA48CC8C3}"/>
    <hyperlink ref="C20" location="Health!A1" display="Health" xr:uid="{9ED3BFDF-CB23-4797-A765-81022D2F96D1}"/>
    <hyperlink ref="C24" location="'Workforce Data &amp; Diversity'!A1" display="Workforce data &amp; diversity" xr:uid="{52E7D54E-A36B-4F78-A065-3B640458AF94}"/>
    <hyperlink ref="C25:C31" location="'Workforce Data &amp; Diversity'!A1" display="Workforce data &amp; diversity" xr:uid="{5C1D00F5-CB2E-4C1F-ABB5-9ED637D15335}"/>
    <hyperlink ref="C32" location="'Remuneration, leave &amp; training'!A1" display="Remuneration, leave &amp; training" xr:uid="{694C318E-A307-476C-AC5A-629AEE4B8028}"/>
    <hyperlink ref="C36" location="'Human Rights'!A1" display="Human Rights" xr:uid="{247E7B34-73BD-4260-BBB7-C3C6F1D5AB56}"/>
    <hyperlink ref="C37" location="'Human Rights'!A1" display="Human Rights" xr:uid="{4A5F0EFA-CADE-448F-A9D5-134158F3BA6E}"/>
    <hyperlink ref="C41" location="Economic!A1" display="Economic" xr:uid="{D2F874E6-2F0E-4957-B9A8-91825CE08344}"/>
    <hyperlink ref="C42:C44" location="Economic!A1" display="Economic" xr:uid="{E2618567-3852-4D68-AAD6-CB799F109E99}"/>
    <hyperlink ref="C45" location="'Communities Performance'!A1" display="Communities performance" xr:uid="{CFCB1A84-A478-4C3D-BEC1-EAFAD949BE8E}"/>
    <hyperlink ref="C46:C47" location="'Communities Performance'!A1" display="Communities performance" xr:uid="{105C34B5-D804-48B9-983B-4D29AF74EB5B}"/>
    <hyperlink ref="C51" location="Energy!A1" display="Energy" xr:uid="{A3A70AA5-DD59-448D-9E9D-3D52F3C9E61F}"/>
    <hyperlink ref="C53:C54" location="Energy!A1" display="Energy" xr:uid="{37F90DD6-23C0-4CAE-A2BA-C41A2D426F62}"/>
    <hyperlink ref="C55" location="'GHG Emissions'!A1" display="GHG emissions" xr:uid="{298E0E32-062D-4F19-A9A2-C4BEB826EB69}"/>
    <hyperlink ref="C63" location="'GHG Emissions Methodology'!A1" display="GHG emissions methodology" xr:uid="{F2FCA5BE-BD7C-44AF-B553-84D47449E0A0}"/>
    <hyperlink ref="C66" location="'CA100+'!A1" display="CA100+" xr:uid="{D2F41294-7FEE-477B-978D-275BEC74735B}"/>
    <hyperlink ref="C67" location="TCFD!A1" display="TCFD" xr:uid="{8277B507-8A60-4937-9354-B68FC422957F}"/>
    <hyperlink ref="C71" location="'Environment Performance'!A1" display="Environment performance" xr:uid="{F0381672-8D30-4CE4-9026-57A3224C4283}"/>
    <hyperlink ref="C72:C84" location="'Environment Performance'!A1" display="Environment performance" xr:uid="{225E6C33-DA42-45E1-A55F-2C6684966B7D}"/>
    <hyperlink ref="C85" location="'Biodiversity Performance'!A1" display="Biodiversity performance" xr:uid="{8C000BB4-6503-4E40-BCE1-881AAC1C7540}"/>
    <hyperlink ref="C86" location="'Biodiversity Areas by Asset'!A1" display="Biodiversity areas by asset" xr:uid="{135C909F-047A-4336-A6CB-7EC633625E07}"/>
    <hyperlink ref="C87" location="'Biodiversity species by asset'!A1" display="Biodiversity species by asset" xr:uid="{A59C8940-DB6D-410C-AEBD-B08E92C0B8AD}"/>
    <hyperlink ref="C88" location="'Water Performance'!A1" display="Water performance" xr:uid="{674F4110-2E78-4F4A-A0ED-DAD26CF53A07}"/>
    <hyperlink ref="C89:C95" location="'Water Performance'!A1" display="Water performance" xr:uid="{FE114015-FE4F-40F3-BFF1-1B497D665BC1}"/>
    <hyperlink ref="C96" location="'Water performance by PG regions'!A1" display="Water performance by PG regions" xr:uid="{20C6F2C6-9184-400E-9AAF-BE43B0E82ECF}"/>
    <hyperlink ref="C100" location="'Water metric reports'!A1" display="Water metrics reports" xr:uid="{51893DC0-CE0F-4BDB-B0C6-2828818DDDAE}"/>
    <hyperlink ref="C103" location="'Water Risk by Asset'!A1" display="Water risk by asset" xr:uid="{29245A27-12D7-478C-B6D6-C4BFD96988A4}"/>
    <hyperlink ref="C107" location="'Tailings Facilities'!A1" display="Tailings facilities" xr:uid="{6B7230C3-B826-4F8D-AF77-F04392ADE483}"/>
    <hyperlink ref="C111:C112" location="'Ethics &amp; Compliance'!A1" display="Ethics &amp; compliance" xr:uid="{729C444F-9708-49DB-9A41-6D5E2AD992E3}"/>
    <hyperlink ref="C113" location="Transparency!A1" display="Transparency" xr:uid="{1C661EAD-E3A3-465F-AF6A-F5A07BE17EDA}"/>
    <hyperlink ref="C114:C119" location="Transparency!A1" display="Transparency" xr:uid="{8ABE68E9-1898-488D-8CBF-A8A790CF8C0D}"/>
    <hyperlink ref="C120" location="'Value Chain'!A1" display="Value chain" xr:uid="{294A9AC9-231B-4499-A3B7-475D6F10CDC3}"/>
    <hyperlink ref="C121:C122" location="'Value Chain'!A1" display="Value chain" xr:uid="{A1597B8D-4281-4D4C-A613-5D4D66E1208D}"/>
    <hyperlink ref="C123" location="SusCo!A1" display="SusCo" xr:uid="{EACE7FF5-5C12-4B0F-8BB6-46BA076F7A80}"/>
    <hyperlink ref="C124:C125" location="SusCo!A1" display="SusCo" xr:uid="{0D63AEC2-F0C9-473B-9CA2-14012F26A77A}"/>
    <hyperlink ref="C129" location="'GRI Index'!A1" display="GRI Index" xr:uid="{124A7C2D-0B81-435A-BD11-A0953983775B}"/>
    <hyperlink ref="C130" location="'Certifications &amp; Frameworks'!A1" display="Certifications &amp; frameworks" xr:uid="{E6AD8B33-B7FF-4A90-A174-A0B4BE6CC546}"/>
    <hyperlink ref="C131" location="'Indices &amp; Ratings'!A1" display="Indices &amp; ratings" xr:uid="{D1B9741C-2771-4CC3-A20D-259F62CAF276}"/>
    <hyperlink ref="C132" location="TCFD!A1" display="TCFD" xr:uid="{30B9F022-A80D-43FB-A58F-B602E14A50CA}"/>
    <hyperlink ref="C134" location="TNFD!A1" display="TNFD" xr:uid="{DAB6A473-B43D-45C2-AF28-3EAF343268B0}"/>
    <hyperlink ref="C135" location="'ICMM PE Summary'!A1" display="ICMM PE Summary" xr:uid="{881B7D4E-DECE-43E7-B9CF-4BDAF04FF409}"/>
    <hyperlink ref="C138" location="SASB!A1" display="SASB" xr:uid="{2BB01C88-8F7E-4123-818A-E96BE6198FB8}"/>
    <hyperlink ref="C139" location="'UNGC CoP'!A1" display="UNGC CoP" xr:uid="{4139271A-2982-4DB9-9435-E7B0E6426A6B}"/>
    <hyperlink ref="C140" location="'PAI Summary'!A1" display="PAI Summary" xr:uid="{C2518ACB-0181-468D-B1C8-92C18E563CB1}"/>
    <hyperlink ref="C97:C99" location="'Water performance by PG regions'!A1" display="Water performance by PG regions" xr:uid="{85AF1714-8792-4D13-8AA8-B591E2B59365}"/>
    <hyperlink ref="C101" location="'Water metric reports'!A1" display="Water metrics reports" xr:uid="{969BA1AA-79A3-497B-90FC-8B6A2D942279}"/>
    <hyperlink ref="C102" location="'Water metric reports'!A1" display="Water metrics reports" xr:uid="{8465EE1B-7D32-4CAF-86AC-C99C1B2B1340}"/>
    <hyperlink ref="C136" location="'ICMM SERF'!A1" display="ICMM SERF" xr:uid="{941C2549-CB2E-4AF4-8052-AABA659EA2E7}"/>
    <hyperlink ref="C137" location="'TSM Summary'!A1" display="TSM Summary" xr:uid="{45114A81-91D1-431F-9C62-4E85048DD459}"/>
    <hyperlink ref="C33" location="'Remuneration, leave &amp; training'!A1" display="Remuneration, leave &amp; training" xr:uid="{E039C7AA-0838-4713-B6E3-9D2E3B0E8080}"/>
    <hyperlink ref="C34" location="'Remuneration, leave &amp; training'!A1" display="Remuneration, leave &amp; training" xr:uid="{15463054-1628-4AA9-9E74-D446176A7CDA}"/>
    <hyperlink ref="C35" location="'Remuneration, leave &amp; training'!A1" display="Remuneration, leave &amp; training" xr:uid="{25A970D7-4893-4709-BF4E-C9AE1E22FF9F}"/>
    <hyperlink ref="C52" location="Energy!A1" display="Energy" xr:uid="{80607E83-B1FD-42B7-A5CD-0C5C123F36FB}"/>
    <hyperlink ref="C56" location="'GHG Emissions'!A1" display="GHG emissions" xr:uid="{75AFE85B-BE0D-4732-8FE1-607012B7F501}"/>
    <hyperlink ref="C57" location="'GHG Emissions'!A1" display="GHG emissions" xr:uid="{18A20BA6-4414-4067-A51E-05F7ABC78EE9}"/>
    <hyperlink ref="C58" location="'GHG Emissions'!A1" display="GHG emissions" xr:uid="{D45EB621-CD19-45E9-B1ED-C91C3704D08E}"/>
    <hyperlink ref="C59" location="'GHG Emissions'!A1" display="GHG emissions" xr:uid="{6B1DE92C-491F-4E07-A908-0B186BB50726}"/>
    <hyperlink ref="C60" location="'GHG Emissions'!A1" display="GHG emissions" xr:uid="{E4EEB249-5B96-4DCC-9C7F-951AEDA8E1F7}"/>
    <hyperlink ref="C61" location="'GHG Emissions'!A1" display="GHG emissions" xr:uid="{828C3F3B-A431-4875-A435-A955EE955E1D}"/>
    <hyperlink ref="C62" location="'GHG Emissions'!A1" display="GHG emissions" xr:uid="{7013A671-591E-4884-A701-048752527B22}"/>
    <hyperlink ref="C8" location="Health!A1" display="Health" xr:uid="{E7972A44-E6FE-42D1-B062-C3270A6D67A4}"/>
    <hyperlink ref="C133" location="'CA100+'!A1" display="CA100+" xr:uid="{F81286CF-AD86-4EB2-9C64-D91D88CE4756}"/>
  </hyperlinks>
  <pageMargins left="0.75" right="0.75" top="1" bottom="1" header="0.5" footer="0.5"/>
  <pageSetup paperSize="9" orientation="portrait" horizontalDpi="4294967293"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1:AB115"/>
  <sheetViews>
    <sheetView showGridLines="0" showRuler="0" topLeftCell="B1" zoomScaleNormal="100" workbookViewId="0">
      <selection activeCell="B115" sqref="B115:K115"/>
    </sheetView>
  </sheetViews>
  <sheetFormatPr defaultColWidth="13.7109375" defaultRowHeight="12.75"/>
  <cols>
    <col min="1" max="1" width="7.42578125" customWidth="1"/>
    <col min="2" max="2" width="17.42578125" customWidth="1"/>
    <col min="3" max="3" width="38.7109375" customWidth="1"/>
    <col min="4" max="4" width="12.85546875" customWidth="1"/>
    <col min="5" max="5" width="25.42578125" customWidth="1"/>
    <col min="6" max="26" width="36.42578125" customWidth="1"/>
  </cols>
  <sheetData>
    <row r="1" spans="1:28" ht="15" customHeight="1">
      <c r="A1" s="1"/>
      <c r="B1" s="1"/>
      <c r="C1" s="1"/>
      <c r="D1" s="1"/>
      <c r="E1" s="1"/>
      <c r="F1" s="1"/>
      <c r="G1" s="1"/>
      <c r="H1" s="5"/>
      <c r="I1" s="5"/>
      <c r="J1" s="5"/>
      <c r="K1" s="5"/>
      <c r="L1" s="5"/>
      <c r="M1" s="5"/>
      <c r="N1" s="1"/>
      <c r="O1" s="1"/>
      <c r="P1" s="1"/>
      <c r="Q1" s="1"/>
      <c r="R1" s="1"/>
      <c r="S1" s="1"/>
      <c r="T1" s="1"/>
      <c r="U1" s="1"/>
      <c r="V1" s="1"/>
      <c r="W1" s="1"/>
      <c r="X1" s="1"/>
      <c r="Y1" s="1"/>
      <c r="Z1" s="1"/>
      <c r="AA1" s="1"/>
    </row>
    <row r="2" spans="1:28" ht="15" customHeight="1">
      <c r="A2" s="1"/>
      <c r="B2" s="293"/>
      <c r="C2" s="1"/>
      <c r="D2" s="1"/>
      <c r="E2" s="1"/>
      <c r="F2" s="1"/>
      <c r="G2" s="1"/>
      <c r="H2" s="5"/>
      <c r="I2" s="5"/>
      <c r="J2" s="5"/>
      <c r="K2" s="5"/>
      <c r="L2" s="5"/>
      <c r="M2" s="5"/>
      <c r="N2" s="1"/>
      <c r="O2" s="1"/>
      <c r="P2" s="1"/>
      <c r="Q2" s="1"/>
      <c r="R2" s="1"/>
      <c r="S2" s="1"/>
      <c r="T2" s="1"/>
      <c r="U2" s="1"/>
      <c r="V2" s="1"/>
      <c r="W2" s="1"/>
      <c r="X2" s="1"/>
      <c r="Y2" s="1"/>
      <c r="Z2" s="709" t="s">
        <v>0</v>
      </c>
      <c r="AA2" s="1"/>
    </row>
    <row r="3" spans="1:28" ht="15" customHeight="1">
      <c r="A3" s="1"/>
      <c r="B3" s="1"/>
      <c r="C3" s="1"/>
      <c r="D3" s="1"/>
      <c r="E3" s="1"/>
      <c r="F3" s="1"/>
      <c r="G3" s="1"/>
      <c r="H3" s="5"/>
      <c r="I3" s="5"/>
      <c r="J3" s="5"/>
      <c r="K3" s="5"/>
      <c r="L3" s="5"/>
      <c r="M3" s="5"/>
      <c r="N3" s="1"/>
      <c r="O3" s="1"/>
      <c r="P3" s="1"/>
      <c r="Q3" s="1"/>
      <c r="R3" s="1"/>
      <c r="S3" s="1"/>
      <c r="T3" s="1"/>
      <c r="U3" s="1"/>
      <c r="V3" s="1"/>
      <c r="W3" s="1"/>
      <c r="X3" s="1"/>
      <c r="Y3" s="1"/>
      <c r="Z3" s="1"/>
      <c r="AA3" s="1"/>
    </row>
    <row r="4" spans="1:28" ht="15" customHeight="1">
      <c r="A4" s="1"/>
      <c r="B4" s="1"/>
      <c r="C4" s="1"/>
      <c r="D4" s="1"/>
      <c r="E4" s="1"/>
      <c r="F4" s="1"/>
      <c r="G4" s="1"/>
      <c r="H4" s="5"/>
      <c r="I4" s="5"/>
      <c r="J4" s="5"/>
      <c r="K4" s="5"/>
      <c r="L4" s="5"/>
      <c r="M4" s="5"/>
      <c r="N4" s="1"/>
      <c r="O4" s="1"/>
      <c r="P4" s="1"/>
      <c r="Q4" s="1"/>
      <c r="R4" s="1"/>
      <c r="S4" s="1"/>
      <c r="T4" s="1"/>
      <c r="U4" s="1"/>
      <c r="V4" s="1"/>
      <c r="W4" s="1"/>
      <c r="X4" s="1"/>
      <c r="Y4" s="1"/>
      <c r="Z4" s="1"/>
      <c r="AA4" s="1"/>
    </row>
    <row r="5" spans="1:28" ht="26.65" customHeight="1">
      <c r="A5" s="1"/>
      <c r="B5" s="294"/>
      <c r="C5" s="1013" t="s">
        <v>115</v>
      </c>
      <c r="D5" s="673"/>
      <c r="E5" s="673"/>
      <c r="F5" s="295"/>
      <c r="G5" s="295"/>
      <c r="H5" s="295"/>
      <c r="I5" s="295"/>
      <c r="J5" s="295"/>
      <c r="K5" s="295"/>
      <c r="L5" s="295"/>
      <c r="M5" s="295"/>
      <c r="N5" s="295"/>
      <c r="O5" s="295"/>
      <c r="P5" s="295"/>
      <c r="Q5" s="295"/>
      <c r="R5" s="295"/>
      <c r="S5" s="295"/>
      <c r="T5" s="295"/>
      <c r="U5" s="295"/>
      <c r="V5" s="295"/>
      <c r="W5" s="295"/>
      <c r="X5" s="295"/>
      <c r="Y5" s="295"/>
      <c r="Z5" s="295"/>
      <c r="AA5" s="22"/>
    </row>
    <row r="6" spans="1:28" ht="42.75" customHeight="1">
      <c r="A6" s="1"/>
      <c r="B6" s="294"/>
      <c r="C6" s="1369" t="s">
        <v>2010</v>
      </c>
      <c r="D6" s="1369"/>
      <c r="E6" s="1369"/>
      <c r="F6" s="296"/>
      <c r="G6" s="296"/>
      <c r="H6" s="296"/>
      <c r="I6" s="295"/>
      <c r="J6" s="297"/>
      <c r="K6" s="295"/>
      <c r="L6" s="295"/>
      <c r="M6" s="295"/>
      <c r="N6" s="295"/>
      <c r="O6" s="295"/>
      <c r="P6" s="295"/>
      <c r="Q6" s="295"/>
      <c r="R6" s="295"/>
      <c r="S6" s="295"/>
      <c r="T6" s="295"/>
      <c r="U6" s="295"/>
      <c r="V6" s="295"/>
      <c r="W6" s="295"/>
      <c r="X6" s="295"/>
      <c r="Y6" s="295"/>
      <c r="Z6" s="295"/>
      <c r="AA6" s="68"/>
    </row>
    <row r="7" spans="1:28" s="472" customFormat="1" ht="106.9" customHeight="1">
      <c r="A7" s="1000"/>
      <c r="B7" s="1192"/>
      <c r="C7" s="1194" t="s">
        <v>2011</v>
      </c>
      <c r="D7" s="1368" t="s">
        <v>2012</v>
      </c>
      <c r="E7" s="1368"/>
      <c r="F7" s="1194" t="s">
        <v>2013</v>
      </c>
      <c r="G7" s="1194" t="s">
        <v>2014</v>
      </c>
      <c r="H7" s="1194" t="s">
        <v>2015</v>
      </c>
      <c r="I7" s="1194" t="s">
        <v>2016</v>
      </c>
      <c r="J7" s="1194" t="s">
        <v>2017</v>
      </c>
      <c r="K7" s="1194" t="s">
        <v>2018</v>
      </c>
      <c r="L7" s="1194" t="s">
        <v>2019</v>
      </c>
      <c r="M7" s="1194" t="s">
        <v>2020</v>
      </c>
      <c r="N7" s="1194" t="s">
        <v>2021</v>
      </c>
      <c r="O7" s="1194" t="s">
        <v>2022</v>
      </c>
      <c r="P7" s="1194" t="s">
        <v>2023</v>
      </c>
      <c r="Q7" s="1194" t="s">
        <v>2024</v>
      </c>
      <c r="R7" s="1194" t="s">
        <v>2025</v>
      </c>
      <c r="S7" s="1194" t="s">
        <v>2026</v>
      </c>
      <c r="T7" s="1194" t="s">
        <v>2027</v>
      </c>
      <c r="U7" s="1194" t="s">
        <v>2028</v>
      </c>
      <c r="V7" s="1194" t="s">
        <v>2029</v>
      </c>
      <c r="W7" s="1194" t="s">
        <v>2030</v>
      </c>
      <c r="X7" s="1194" t="s">
        <v>2031</v>
      </c>
      <c r="Y7" s="1194" t="s">
        <v>2032</v>
      </c>
      <c r="Z7" s="1194" t="s">
        <v>2033</v>
      </c>
      <c r="AA7" s="1014"/>
      <c r="AB7" s="291"/>
    </row>
    <row r="8" spans="1:28" s="472" customFormat="1" ht="230.65" customHeight="1">
      <c r="A8" s="1015"/>
      <c r="B8" s="1195" t="s">
        <v>2034</v>
      </c>
      <c r="C8" s="1196" t="s">
        <v>2035</v>
      </c>
      <c r="D8" s="1196"/>
      <c r="E8" s="1196" t="s">
        <v>2036</v>
      </c>
      <c r="F8" s="1196" t="s">
        <v>2037</v>
      </c>
      <c r="G8" s="1196"/>
      <c r="H8" s="1196"/>
      <c r="I8" s="1196"/>
      <c r="J8" s="1196" t="s">
        <v>2038</v>
      </c>
      <c r="K8" s="1196" t="s">
        <v>2039</v>
      </c>
      <c r="L8" t="s">
        <v>2040</v>
      </c>
      <c r="M8" s="1196" t="s">
        <v>2041</v>
      </c>
      <c r="N8" s="1196" t="s">
        <v>2042</v>
      </c>
      <c r="O8" t="s">
        <v>2043</v>
      </c>
      <c r="P8" t="s">
        <v>2044</v>
      </c>
      <c r="Q8" s="1196" t="s">
        <v>2045</v>
      </c>
      <c r="R8" s="1196" t="s">
        <v>2046</v>
      </c>
      <c r="S8" s="1196" t="s">
        <v>2047</v>
      </c>
      <c r="T8" s="1196"/>
      <c r="U8" s="1196" t="s">
        <v>2048</v>
      </c>
      <c r="V8" s="1196" t="s">
        <v>2049</v>
      </c>
      <c r="W8" s="1196" t="s">
        <v>2050</v>
      </c>
      <c r="X8" s="1196" t="s">
        <v>2051</v>
      </c>
      <c r="Y8" s="1196" t="s">
        <v>2052</v>
      </c>
      <c r="Z8" s="1196" t="s">
        <v>2053</v>
      </c>
      <c r="AA8" s="1016"/>
    </row>
    <row r="9" spans="1:28" s="472" customFormat="1" ht="324.39999999999998" customHeight="1">
      <c r="A9" s="1015"/>
      <c r="B9" s="1195" t="s">
        <v>2054</v>
      </c>
      <c r="C9" t="s">
        <v>2055</v>
      </c>
      <c r="D9" s="1197"/>
      <c r="E9" s="1197"/>
      <c r="F9" s="1197" t="s">
        <v>2056</v>
      </c>
      <c r="G9" s="1197"/>
      <c r="H9" s="1197"/>
      <c r="I9" s="1197"/>
      <c r="J9" s="1197" t="s">
        <v>2057</v>
      </c>
      <c r="K9" s="1197"/>
      <c r="L9" s="1197" t="s">
        <v>2058</v>
      </c>
      <c r="M9" s="1197" t="s">
        <v>2059</v>
      </c>
      <c r="N9" s="1197" t="s">
        <v>2060</v>
      </c>
      <c r="O9" s="1197"/>
      <c r="P9" s="1197" t="s">
        <v>2061</v>
      </c>
      <c r="Q9" s="1197" t="s">
        <v>2062</v>
      </c>
      <c r="R9" s="1197" t="s">
        <v>2063</v>
      </c>
      <c r="S9" s="1197" t="s">
        <v>2064</v>
      </c>
      <c r="T9" s="1197" t="s">
        <v>2065</v>
      </c>
      <c r="U9" s="1197" t="s">
        <v>2066</v>
      </c>
      <c r="V9" t="s">
        <v>2067</v>
      </c>
      <c r="W9" s="1197"/>
      <c r="X9" t="s">
        <v>2068</v>
      </c>
      <c r="Y9" s="1197" t="s">
        <v>2069</v>
      </c>
      <c r="Z9" s="1197"/>
      <c r="AA9" s="1017"/>
    </row>
    <row r="10" spans="1:28" s="472" customFormat="1" ht="15" customHeight="1">
      <c r="A10" s="1015"/>
      <c r="B10" s="1198"/>
      <c r="C10" s="1198" t="s">
        <v>2070</v>
      </c>
      <c r="D10" s="1198" t="s">
        <v>478</v>
      </c>
      <c r="E10" s="1198" t="s">
        <v>2071</v>
      </c>
      <c r="F10" s="1198" t="s">
        <v>2072</v>
      </c>
      <c r="G10" s="1198" t="s">
        <v>2073</v>
      </c>
      <c r="H10" s="1198" t="s">
        <v>2074</v>
      </c>
      <c r="I10" s="1198" t="s">
        <v>2074</v>
      </c>
      <c r="J10" s="1198" t="s">
        <v>2075</v>
      </c>
      <c r="K10" s="1198" t="s">
        <v>2076</v>
      </c>
      <c r="L10" s="1198" t="s">
        <v>1066</v>
      </c>
      <c r="M10" s="1198" t="s">
        <v>2077</v>
      </c>
      <c r="N10" s="1198">
        <v>72</v>
      </c>
      <c r="O10" s="1198">
        <v>65949500</v>
      </c>
      <c r="P10" s="1198">
        <v>65949500</v>
      </c>
      <c r="Q10" s="1198" t="s">
        <v>2078</v>
      </c>
      <c r="R10" s="1198" t="s">
        <v>1066</v>
      </c>
      <c r="S10" s="1198" t="s">
        <v>1969</v>
      </c>
      <c r="T10" s="1198" t="s">
        <v>2079</v>
      </c>
      <c r="U10" s="1198" t="s">
        <v>1076</v>
      </c>
      <c r="V10" s="1198" t="s">
        <v>2080</v>
      </c>
      <c r="W10" s="1198" t="s">
        <v>2081</v>
      </c>
      <c r="X10" s="1198" t="s">
        <v>2082</v>
      </c>
      <c r="Y10" s="1198" t="s">
        <v>1066</v>
      </c>
      <c r="Z10" s="1198" t="s">
        <v>2073</v>
      </c>
      <c r="AA10" s="1017"/>
    </row>
    <row r="11" spans="1:28" s="472" customFormat="1" ht="15" customHeight="1">
      <c r="A11" s="1015"/>
      <c r="B11" s="1198"/>
      <c r="C11" s="1198" t="s">
        <v>2083</v>
      </c>
      <c r="D11" s="1198" t="s">
        <v>478</v>
      </c>
      <c r="E11" s="1198" t="s">
        <v>2084</v>
      </c>
      <c r="F11" s="1198" t="s">
        <v>2072</v>
      </c>
      <c r="G11" s="1198" t="s">
        <v>2073</v>
      </c>
      <c r="H11" s="1198" t="s">
        <v>2074</v>
      </c>
      <c r="I11" s="1198" t="s">
        <v>2074</v>
      </c>
      <c r="J11" s="1198" t="s">
        <v>2075</v>
      </c>
      <c r="K11" s="1198" t="s">
        <v>2085</v>
      </c>
      <c r="L11" s="1198" t="s">
        <v>1066</v>
      </c>
      <c r="M11" s="1198" t="s">
        <v>2086</v>
      </c>
      <c r="N11" s="1198">
        <v>2</v>
      </c>
      <c r="O11" s="1198">
        <v>210353</v>
      </c>
      <c r="P11" s="1198">
        <v>210353</v>
      </c>
      <c r="Q11" s="1198" t="s">
        <v>2078</v>
      </c>
      <c r="R11" s="1198" t="s">
        <v>1066</v>
      </c>
      <c r="S11" s="1198" t="s">
        <v>1956</v>
      </c>
      <c r="T11" s="1198" t="s">
        <v>2079</v>
      </c>
      <c r="U11" s="1198" t="s">
        <v>1076</v>
      </c>
      <c r="V11" s="1198" t="s">
        <v>2080</v>
      </c>
      <c r="W11" s="1198" t="s">
        <v>2087</v>
      </c>
      <c r="X11" s="1198" t="s">
        <v>2082</v>
      </c>
      <c r="Y11" s="1198" t="s">
        <v>1066</v>
      </c>
      <c r="Z11" s="1198" t="s">
        <v>2073</v>
      </c>
      <c r="AA11" s="1017"/>
    </row>
    <row r="12" spans="1:28" s="472" customFormat="1" ht="15" customHeight="1">
      <c r="A12" s="1015"/>
      <c r="B12" s="1198"/>
      <c r="C12" s="1198" t="s">
        <v>2088</v>
      </c>
      <c r="D12" s="1198" t="s">
        <v>478</v>
      </c>
      <c r="E12" s="1198" t="s">
        <v>2089</v>
      </c>
      <c r="F12" s="1198" t="s">
        <v>2072</v>
      </c>
      <c r="G12" s="1198" t="s">
        <v>2073</v>
      </c>
      <c r="H12" s="1198" t="s">
        <v>2074</v>
      </c>
      <c r="I12" s="1198" t="s">
        <v>2074</v>
      </c>
      <c r="J12" s="1198" t="s">
        <v>2075</v>
      </c>
      <c r="K12" s="1198" t="s">
        <v>2085</v>
      </c>
      <c r="L12" s="1198" t="s">
        <v>1066</v>
      </c>
      <c r="M12" s="1198" t="s">
        <v>2086</v>
      </c>
      <c r="N12" s="1198">
        <v>2</v>
      </c>
      <c r="O12" s="1198">
        <v>188329</v>
      </c>
      <c r="P12" s="1198">
        <v>188329</v>
      </c>
      <c r="Q12" s="1198" t="s">
        <v>2078</v>
      </c>
      <c r="R12" s="1198" t="s">
        <v>1066</v>
      </c>
      <c r="S12" s="1198" t="s">
        <v>1956</v>
      </c>
      <c r="T12" s="1198" t="s">
        <v>2079</v>
      </c>
      <c r="U12" s="1198" t="s">
        <v>1076</v>
      </c>
      <c r="V12" s="1198" t="s">
        <v>2080</v>
      </c>
      <c r="W12" s="1198" t="s">
        <v>2087</v>
      </c>
      <c r="X12" s="1198" t="s">
        <v>2082</v>
      </c>
      <c r="Y12" s="1198" t="s">
        <v>1066</v>
      </c>
      <c r="Z12" s="1198" t="s">
        <v>2073</v>
      </c>
      <c r="AA12" s="1017"/>
    </row>
    <row r="13" spans="1:28" s="472" customFormat="1" ht="15" customHeight="1">
      <c r="A13" s="1000"/>
      <c r="B13" s="1198"/>
      <c r="C13" s="1198" t="s">
        <v>2090</v>
      </c>
      <c r="D13" s="1198" t="s">
        <v>478</v>
      </c>
      <c r="E13" s="1198" t="s">
        <v>2091</v>
      </c>
      <c r="F13" s="1198" t="s">
        <v>2072</v>
      </c>
      <c r="G13" s="1198" t="s">
        <v>2073</v>
      </c>
      <c r="H13" s="1198" t="s">
        <v>2074</v>
      </c>
      <c r="I13" s="1198" t="s">
        <v>2074</v>
      </c>
      <c r="J13" s="1198" t="s">
        <v>2075</v>
      </c>
      <c r="K13" s="1198" t="s">
        <v>2085</v>
      </c>
      <c r="L13" s="1198" t="s">
        <v>1066</v>
      </c>
      <c r="M13" s="1198" t="s">
        <v>2086</v>
      </c>
      <c r="N13" s="1198">
        <v>15</v>
      </c>
      <c r="O13" s="1198">
        <v>450000</v>
      </c>
      <c r="P13" s="1198">
        <v>450000</v>
      </c>
      <c r="Q13" s="1198" t="s">
        <v>2078</v>
      </c>
      <c r="R13" s="1198" t="s">
        <v>1066</v>
      </c>
      <c r="S13" s="1198" t="s">
        <v>2092</v>
      </c>
      <c r="T13" s="1198" t="s">
        <v>2079</v>
      </c>
      <c r="U13" s="1198" t="s">
        <v>1076</v>
      </c>
      <c r="V13" s="1198" t="s">
        <v>2080</v>
      </c>
      <c r="W13" s="1198" t="s">
        <v>2093</v>
      </c>
      <c r="X13" s="1198" t="s">
        <v>2082</v>
      </c>
      <c r="Y13" s="1198" t="s">
        <v>1066</v>
      </c>
      <c r="Z13" s="1198" t="s">
        <v>2073</v>
      </c>
      <c r="AA13" s="1017"/>
    </row>
    <row r="14" spans="1:28" s="472" customFormat="1" ht="15" customHeight="1">
      <c r="A14" s="1000"/>
      <c r="B14" s="1198"/>
      <c r="C14" s="1198" t="s">
        <v>2094</v>
      </c>
      <c r="D14" s="1198" t="s">
        <v>478</v>
      </c>
      <c r="E14" s="1198" t="s">
        <v>2095</v>
      </c>
      <c r="F14" s="1198" t="s">
        <v>2072</v>
      </c>
      <c r="G14" s="1198" t="s">
        <v>2073</v>
      </c>
      <c r="H14" s="1198" t="s">
        <v>2074</v>
      </c>
      <c r="I14" s="1198" t="s">
        <v>2074</v>
      </c>
      <c r="J14" s="1198" t="s">
        <v>2075</v>
      </c>
      <c r="K14" s="1198" t="s">
        <v>2096</v>
      </c>
      <c r="L14" s="1198" t="s">
        <v>1066</v>
      </c>
      <c r="M14" s="1198" t="s">
        <v>2086</v>
      </c>
      <c r="N14" s="1198">
        <v>13</v>
      </c>
      <c r="O14" s="1198">
        <v>3900000</v>
      </c>
      <c r="P14" s="1198">
        <v>3900000</v>
      </c>
      <c r="Q14" s="1198" t="s">
        <v>2078</v>
      </c>
      <c r="R14" s="1198" t="s">
        <v>1066</v>
      </c>
      <c r="S14" s="1198" t="s">
        <v>1956</v>
      </c>
      <c r="T14" s="1198" t="s">
        <v>2079</v>
      </c>
      <c r="U14" s="1198" t="s">
        <v>1076</v>
      </c>
      <c r="V14" s="1198" t="s">
        <v>2080</v>
      </c>
      <c r="W14" s="1198" t="s">
        <v>2093</v>
      </c>
      <c r="X14" s="1198" t="s">
        <v>2082</v>
      </c>
      <c r="Y14" s="1198" t="s">
        <v>1066</v>
      </c>
      <c r="Z14" s="1198" t="s">
        <v>2073</v>
      </c>
      <c r="AA14" s="1017"/>
    </row>
    <row r="15" spans="1:28" s="472" customFormat="1" ht="15" customHeight="1">
      <c r="A15" s="1000"/>
      <c r="B15" s="1198"/>
      <c r="C15" s="1198" t="s">
        <v>2097</v>
      </c>
      <c r="D15" s="1198" t="s">
        <v>478</v>
      </c>
      <c r="E15" s="1198" t="s">
        <v>2098</v>
      </c>
      <c r="F15" s="1198" t="s">
        <v>2072</v>
      </c>
      <c r="G15" s="1198" t="s">
        <v>2073</v>
      </c>
      <c r="H15" s="1198" t="s">
        <v>2074</v>
      </c>
      <c r="I15" s="1198" t="s">
        <v>2074</v>
      </c>
      <c r="J15" s="1198" t="s">
        <v>2075</v>
      </c>
      <c r="K15" s="1198" t="s">
        <v>2099</v>
      </c>
      <c r="L15" s="1198" t="s">
        <v>1066</v>
      </c>
      <c r="M15" s="1198" t="s">
        <v>2086</v>
      </c>
      <c r="N15" s="1198">
        <v>18</v>
      </c>
      <c r="O15" s="1198">
        <v>7000000</v>
      </c>
      <c r="P15" s="1198">
        <v>7000000</v>
      </c>
      <c r="Q15" s="1198" t="s">
        <v>2078</v>
      </c>
      <c r="R15" s="1198" t="s">
        <v>1066</v>
      </c>
      <c r="S15" s="1198" t="s">
        <v>1956</v>
      </c>
      <c r="T15" s="1198" t="s">
        <v>2079</v>
      </c>
      <c r="U15" s="1198" t="s">
        <v>1076</v>
      </c>
      <c r="V15" s="1198" t="s">
        <v>2080</v>
      </c>
      <c r="W15" s="1198" t="s">
        <v>2093</v>
      </c>
      <c r="X15" s="1198" t="s">
        <v>2082</v>
      </c>
      <c r="Y15" s="1198" t="s">
        <v>1066</v>
      </c>
      <c r="Z15" s="1198" t="s">
        <v>2073</v>
      </c>
      <c r="AA15" s="1017"/>
    </row>
    <row r="16" spans="1:28" s="472" customFormat="1" ht="15" customHeight="1">
      <c r="A16" s="1000"/>
      <c r="B16" s="1198"/>
      <c r="C16" s="1198" t="s">
        <v>2100</v>
      </c>
      <c r="D16" s="1198" t="s">
        <v>478</v>
      </c>
      <c r="E16" s="1198" t="s">
        <v>2101</v>
      </c>
      <c r="F16" s="1198" t="s">
        <v>2072</v>
      </c>
      <c r="G16" s="1198" t="s">
        <v>2073</v>
      </c>
      <c r="H16" s="1198" t="s">
        <v>2074</v>
      </c>
      <c r="I16" s="1198" t="s">
        <v>2074</v>
      </c>
      <c r="J16" s="1198" t="s">
        <v>2102</v>
      </c>
      <c r="K16" s="1198" t="s">
        <v>2103</v>
      </c>
      <c r="L16" s="1198" t="s">
        <v>2104</v>
      </c>
      <c r="M16" s="1198" t="s">
        <v>2086</v>
      </c>
      <c r="N16" s="1198">
        <v>6</v>
      </c>
      <c r="O16" s="1198">
        <v>670000</v>
      </c>
      <c r="P16" s="1198">
        <v>670000</v>
      </c>
      <c r="Q16" s="1198" t="s">
        <v>2105</v>
      </c>
      <c r="R16" s="1198" t="s">
        <v>2106</v>
      </c>
      <c r="S16" s="1198" t="s">
        <v>1969</v>
      </c>
      <c r="T16" s="1198" t="s">
        <v>2079</v>
      </c>
      <c r="U16" s="1198" t="s">
        <v>1076</v>
      </c>
      <c r="V16" s="1198" t="s">
        <v>2080</v>
      </c>
      <c r="W16" s="1198" t="s">
        <v>2107</v>
      </c>
      <c r="X16" s="1198" t="s">
        <v>2082</v>
      </c>
      <c r="Y16" s="1198" t="s">
        <v>1066</v>
      </c>
      <c r="Z16" s="1198" t="s">
        <v>2073</v>
      </c>
      <c r="AA16" s="1017"/>
    </row>
    <row r="17" spans="1:27" s="472" customFormat="1" ht="39.75" customHeight="1">
      <c r="A17" s="1000"/>
      <c r="B17" s="1198"/>
      <c r="C17" s="1198" t="s">
        <v>2108</v>
      </c>
      <c r="D17" s="1198" t="s">
        <v>2109</v>
      </c>
      <c r="E17" s="1198" t="s">
        <v>2110</v>
      </c>
      <c r="F17" s="1198" t="s">
        <v>2072</v>
      </c>
      <c r="G17" s="1198" t="s">
        <v>2073</v>
      </c>
      <c r="H17" s="1198" t="s">
        <v>2074</v>
      </c>
      <c r="I17" s="1198" t="s">
        <v>2074</v>
      </c>
      <c r="J17" s="1198" t="s">
        <v>2111</v>
      </c>
      <c r="K17" s="1198" t="s">
        <v>2112</v>
      </c>
      <c r="L17" s="1198" t="s">
        <v>1066</v>
      </c>
      <c r="M17" s="1198" t="s">
        <v>2077</v>
      </c>
      <c r="N17" s="1198">
        <v>7.9</v>
      </c>
      <c r="O17" s="1198">
        <v>937446</v>
      </c>
      <c r="P17" s="1198">
        <v>937446</v>
      </c>
      <c r="Q17" s="1198" t="s">
        <v>2078</v>
      </c>
      <c r="R17" s="1198" t="s">
        <v>1066</v>
      </c>
      <c r="S17" s="1198" t="s">
        <v>2092</v>
      </c>
      <c r="T17" s="1198" t="s">
        <v>2079</v>
      </c>
      <c r="U17" s="1198" t="s">
        <v>1076</v>
      </c>
      <c r="V17" s="1198" t="s">
        <v>2080</v>
      </c>
      <c r="W17" s="1198" t="s">
        <v>2113</v>
      </c>
      <c r="X17" s="1198" t="s">
        <v>2082</v>
      </c>
      <c r="Y17" s="1198" t="s">
        <v>1066</v>
      </c>
      <c r="Z17" s="1198" t="s">
        <v>2114</v>
      </c>
      <c r="AA17" s="1017"/>
    </row>
    <row r="18" spans="1:27" s="472" customFormat="1" ht="39.75" customHeight="1">
      <c r="A18" s="1000"/>
      <c r="B18" s="1198"/>
      <c r="C18" s="1198" t="s">
        <v>2115</v>
      </c>
      <c r="D18" s="1198" t="s">
        <v>2109</v>
      </c>
      <c r="E18" s="1198" t="s">
        <v>2116</v>
      </c>
      <c r="F18" s="1198" t="s">
        <v>2072</v>
      </c>
      <c r="G18" s="1198" t="s">
        <v>2073</v>
      </c>
      <c r="H18" s="1198" t="s">
        <v>2074</v>
      </c>
      <c r="I18" s="1198" t="s">
        <v>2074</v>
      </c>
      <c r="J18" s="1198" t="s">
        <v>2111</v>
      </c>
      <c r="K18" s="1198" t="s">
        <v>2112</v>
      </c>
      <c r="L18" s="1198" t="s">
        <v>1066</v>
      </c>
      <c r="M18" s="1198" t="s">
        <v>2077</v>
      </c>
      <c r="N18" s="1198">
        <v>9.4</v>
      </c>
      <c r="O18" s="1198">
        <v>937451</v>
      </c>
      <c r="P18" s="1198">
        <v>937451</v>
      </c>
      <c r="Q18" s="1198" t="s">
        <v>2078</v>
      </c>
      <c r="R18" s="1198" t="s">
        <v>1066</v>
      </c>
      <c r="S18" s="1198" t="s">
        <v>2092</v>
      </c>
      <c r="T18" s="1198" t="s">
        <v>2079</v>
      </c>
      <c r="U18" s="1198" t="s">
        <v>1076</v>
      </c>
      <c r="V18" s="1198" t="s">
        <v>2080</v>
      </c>
      <c r="W18" s="1198" t="s">
        <v>2113</v>
      </c>
      <c r="X18" s="1198" t="s">
        <v>2082</v>
      </c>
      <c r="Y18" s="1198" t="s">
        <v>1066</v>
      </c>
      <c r="Z18" s="1198" t="s">
        <v>2114</v>
      </c>
      <c r="AA18" s="1017"/>
    </row>
    <row r="19" spans="1:27" s="472" customFormat="1" ht="39.75" customHeight="1">
      <c r="A19" s="1000"/>
      <c r="B19" s="1198"/>
      <c r="C19" s="1198" t="s">
        <v>2117</v>
      </c>
      <c r="D19" s="1198" t="s">
        <v>2109</v>
      </c>
      <c r="E19" s="1198" t="s">
        <v>2118</v>
      </c>
      <c r="F19" s="1198" t="s">
        <v>2072</v>
      </c>
      <c r="G19" s="1198" t="s">
        <v>2073</v>
      </c>
      <c r="H19" s="1198" t="s">
        <v>2074</v>
      </c>
      <c r="I19" s="1198" t="s">
        <v>2074</v>
      </c>
      <c r="J19" s="1198" t="s">
        <v>2102</v>
      </c>
      <c r="K19" s="1198" t="s">
        <v>2112</v>
      </c>
      <c r="L19" s="1198" t="s">
        <v>1066</v>
      </c>
      <c r="M19" s="1198" t="s">
        <v>2077</v>
      </c>
      <c r="N19" s="1198">
        <v>10.1</v>
      </c>
      <c r="O19" s="1198">
        <v>974451</v>
      </c>
      <c r="P19" s="1198">
        <v>974451</v>
      </c>
      <c r="Q19" s="1198" t="s">
        <v>2078</v>
      </c>
      <c r="R19" s="1198" t="s">
        <v>1066</v>
      </c>
      <c r="S19" s="1198" t="s">
        <v>2092</v>
      </c>
      <c r="T19" s="1198" t="s">
        <v>2079</v>
      </c>
      <c r="U19" s="1198" t="s">
        <v>1076</v>
      </c>
      <c r="V19" s="1198" t="s">
        <v>2080</v>
      </c>
      <c r="W19" s="1198" t="s">
        <v>2113</v>
      </c>
      <c r="X19" s="1198" t="s">
        <v>2082</v>
      </c>
      <c r="Y19" s="1198" t="s">
        <v>1066</v>
      </c>
      <c r="Z19" s="1198" t="s">
        <v>2114</v>
      </c>
      <c r="AA19" s="1017"/>
    </row>
    <row r="20" spans="1:27" s="472" customFormat="1" ht="41.25" customHeight="1">
      <c r="A20" s="1000"/>
      <c r="B20" s="1198"/>
      <c r="C20" s="1198" t="s">
        <v>2119</v>
      </c>
      <c r="D20" s="1198" t="s">
        <v>2109</v>
      </c>
      <c r="E20" s="1198" t="s">
        <v>2120</v>
      </c>
      <c r="F20" s="1198" t="s">
        <v>2072</v>
      </c>
      <c r="G20" s="1198" t="s">
        <v>2073</v>
      </c>
      <c r="H20" s="1198" t="s">
        <v>2074</v>
      </c>
      <c r="I20" s="1198" t="s">
        <v>2074</v>
      </c>
      <c r="J20" s="1198" t="s">
        <v>2111</v>
      </c>
      <c r="K20" s="1198" t="s">
        <v>2121</v>
      </c>
      <c r="L20" s="1198" t="s">
        <v>1066</v>
      </c>
      <c r="M20" s="1198" t="s">
        <v>2077</v>
      </c>
      <c r="N20" s="1198">
        <v>8.1</v>
      </c>
      <c r="O20" s="1198">
        <v>974451</v>
      </c>
      <c r="P20" s="1198">
        <v>974451</v>
      </c>
      <c r="Q20" s="1198" t="s">
        <v>2078</v>
      </c>
      <c r="R20" s="1198" t="s">
        <v>1066</v>
      </c>
      <c r="S20" s="1198" t="s">
        <v>2092</v>
      </c>
      <c r="T20" s="1198" t="s">
        <v>2079</v>
      </c>
      <c r="U20" s="1198" t="s">
        <v>1076</v>
      </c>
      <c r="V20" s="1198" t="s">
        <v>2080</v>
      </c>
      <c r="W20" s="1198" t="s">
        <v>2113</v>
      </c>
      <c r="X20" s="1198" t="s">
        <v>2082</v>
      </c>
      <c r="Y20" s="1198" t="s">
        <v>1066</v>
      </c>
      <c r="Z20" s="1198" t="s">
        <v>2114</v>
      </c>
      <c r="AA20" s="1017"/>
    </row>
    <row r="21" spans="1:27" s="472" customFormat="1" ht="41.25" customHeight="1">
      <c r="A21" s="1000"/>
      <c r="B21" s="1198"/>
      <c r="C21" s="1198" t="s">
        <v>2122</v>
      </c>
      <c r="D21" s="1198" t="s">
        <v>2109</v>
      </c>
      <c r="E21" s="1198" t="s">
        <v>2123</v>
      </c>
      <c r="F21" s="1198" t="s">
        <v>2072</v>
      </c>
      <c r="G21" s="1198" t="s">
        <v>2073</v>
      </c>
      <c r="H21" s="1198" t="s">
        <v>2074</v>
      </c>
      <c r="I21" s="1198" t="s">
        <v>2074</v>
      </c>
      <c r="J21" s="1198" t="s">
        <v>2111</v>
      </c>
      <c r="K21" s="1198" t="s">
        <v>2124</v>
      </c>
      <c r="L21" s="1198" t="s">
        <v>1066</v>
      </c>
      <c r="M21" s="1198" t="s">
        <v>2077</v>
      </c>
      <c r="N21" s="1198">
        <v>10.3</v>
      </c>
      <c r="O21" s="1198">
        <v>1356830</v>
      </c>
      <c r="P21" s="1198">
        <v>1356830</v>
      </c>
      <c r="Q21" s="1198" t="s">
        <v>2078</v>
      </c>
      <c r="R21" s="1198" t="s">
        <v>1066</v>
      </c>
      <c r="S21" s="1198" t="s">
        <v>1969</v>
      </c>
      <c r="T21" s="1198" t="s">
        <v>2079</v>
      </c>
      <c r="U21" s="1198" t="s">
        <v>1076</v>
      </c>
      <c r="V21" s="1198" t="s">
        <v>2080</v>
      </c>
      <c r="W21" s="1198" t="s">
        <v>2113</v>
      </c>
      <c r="X21" s="1198" t="s">
        <v>2082</v>
      </c>
      <c r="Y21" s="1198" t="s">
        <v>1066</v>
      </c>
      <c r="Z21" s="1198" t="s">
        <v>2114</v>
      </c>
      <c r="AA21" s="1017"/>
    </row>
    <row r="22" spans="1:27" s="472" customFormat="1" ht="44.25" customHeight="1">
      <c r="A22" s="1000"/>
      <c r="B22" s="1198"/>
      <c r="C22" s="1198" t="s">
        <v>2125</v>
      </c>
      <c r="D22" s="1198" t="s">
        <v>2109</v>
      </c>
      <c r="E22" s="1198" t="s">
        <v>2126</v>
      </c>
      <c r="F22" s="1198" t="s">
        <v>2072</v>
      </c>
      <c r="G22" s="1198" t="s">
        <v>2073</v>
      </c>
      <c r="H22" s="1198" t="s">
        <v>2074</v>
      </c>
      <c r="I22" s="1198" t="s">
        <v>2074</v>
      </c>
      <c r="J22" s="1198" t="s">
        <v>2102</v>
      </c>
      <c r="K22" s="1198" t="s">
        <v>2127</v>
      </c>
      <c r="L22" s="1198" t="s">
        <v>1066</v>
      </c>
      <c r="M22" s="1198" t="s">
        <v>2086</v>
      </c>
      <c r="N22" s="1198">
        <v>14.9</v>
      </c>
      <c r="O22" s="1198">
        <v>99626</v>
      </c>
      <c r="P22" s="1198">
        <v>99626</v>
      </c>
      <c r="Q22" s="1198" t="s">
        <v>2078</v>
      </c>
      <c r="R22" s="1198" t="s">
        <v>1066</v>
      </c>
      <c r="S22" s="1198" t="s">
        <v>2092</v>
      </c>
      <c r="T22" s="1198" t="s">
        <v>2079</v>
      </c>
      <c r="U22" s="1198" t="s">
        <v>1076</v>
      </c>
      <c r="V22" s="1198" t="s">
        <v>2080</v>
      </c>
      <c r="W22" s="1198" t="s">
        <v>2113</v>
      </c>
      <c r="X22" s="1198" t="s">
        <v>2082</v>
      </c>
      <c r="Y22" s="1198" t="s">
        <v>1066</v>
      </c>
      <c r="Z22" s="1198" t="s">
        <v>2114</v>
      </c>
      <c r="AA22" s="1017"/>
    </row>
    <row r="23" spans="1:27" s="472" customFormat="1" ht="44.25" customHeight="1">
      <c r="A23" s="1000"/>
      <c r="B23" s="1198"/>
      <c r="C23" s="1198" t="s">
        <v>2128</v>
      </c>
      <c r="D23" s="1198" t="s">
        <v>2109</v>
      </c>
      <c r="E23" s="1198" t="s">
        <v>2129</v>
      </c>
      <c r="F23" s="1198" t="s">
        <v>2072</v>
      </c>
      <c r="G23" s="1198" t="s">
        <v>2073</v>
      </c>
      <c r="H23" s="1198" t="s">
        <v>2074</v>
      </c>
      <c r="I23" s="1198" t="s">
        <v>2074</v>
      </c>
      <c r="J23" s="1198" t="s">
        <v>2111</v>
      </c>
      <c r="K23" s="1198" t="s">
        <v>2130</v>
      </c>
      <c r="L23" s="1198" t="s">
        <v>1066</v>
      </c>
      <c r="M23" s="1198" t="s">
        <v>2086</v>
      </c>
      <c r="N23" s="1198">
        <v>6.1</v>
      </c>
      <c r="O23" s="1198">
        <v>522656</v>
      </c>
      <c r="P23" s="1198">
        <v>643918</v>
      </c>
      <c r="Q23" s="1198" t="s">
        <v>2078</v>
      </c>
      <c r="R23" s="1198" t="s">
        <v>1066</v>
      </c>
      <c r="S23" s="1198" t="s">
        <v>1969</v>
      </c>
      <c r="T23" s="1198" t="s">
        <v>2079</v>
      </c>
      <c r="U23" s="1198" t="s">
        <v>1076</v>
      </c>
      <c r="V23" s="1198" t="s">
        <v>2080</v>
      </c>
      <c r="W23" s="1198" t="s">
        <v>2113</v>
      </c>
      <c r="X23" s="1198" t="s">
        <v>2082</v>
      </c>
      <c r="Y23" s="1198" t="s">
        <v>1066</v>
      </c>
      <c r="Z23" s="1198" t="s">
        <v>2114</v>
      </c>
      <c r="AA23" s="1017"/>
    </row>
    <row r="24" spans="1:27" s="472" customFormat="1" ht="44.25" customHeight="1">
      <c r="A24" s="1000"/>
      <c r="B24" s="1198"/>
      <c r="C24" s="1198" t="s">
        <v>2131</v>
      </c>
      <c r="D24" s="1198" t="s">
        <v>2109</v>
      </c>
      <c r="E24" s="1198" t="s">
        <v>2132</v>
      </c>
      <c r="F24" s="1198" t="s">
        <v>2072</v>
      </c>
      <c r="G24" s="1198" t="s">
        <v>2073</v>
      </c>
      <c r="H24" s="1198" t="s">
        <v>2074</v>
      </c>
      <c r="I24" s="1198" t="s">
        <v>2074</v>
      </c>
      <c r="J24" s="1198" t="s">
        <v>2111</v>
      </c>
      <c r="K24" s="1198" t="s">
        <v>2130</v>
      </c>
      <c r="L24" s="1198" t="s">
        <v>1066</v>
      </c>
      <c r="M24" s="1198" t="s">
        <v>2086</v>
      </c>
      <c r="N24" s="1198">
        <v>6.1</v>
      </c>
      <c r="O24" s="1198">
        <v>522656</v>
      </c>
      <c r="P24" s="1198">
        <v>643918</v>
      </c>
      <c r="Q24" s="1198" t="s">
        <v>2078</v>
      </c>
      <c r="R24" s="1198" t="s">
        <v>1066</v>
      </c>
      <c r="S24" s="1198" t="s">
        <v>2092</v>
      </c>
      <c r="T24" s="1198" t="s">
        <v>2079</v>
      </c>
      <c r="U24" s="1198" t="s">
        <v>1076</v>
      </c>
      <c r="V24" s="1198" t="s">
        <v>2080</v>
      </c>
      <c r="W24" s="1198" t="s">
        <v>2113</v>
      </c>
      <c r="X24" s="1198" t="s">
        <v>2082</v>
      </c>
      <c r="Y24" s="1198" t="s">
        <v>1066</v>
      </c>
      <c r="Z24" s="1198" t="s">
        <v>2114</v>
      </c>
      <c r="AA24" s="1017"/>
    </row>
    <row r="25" spans="1:27" s="472" customFormat="1" ht="41.25" customHeight="1">
      <c r="A25" s="1000"/>
      <c r="B25" s="1198"/>
      <c r="C25" s="1198" t="s">
        <v>2133</v>
      </c>
      <c r="D25" s="1198" t="s">
        <v>2109</v>
      </c>
      <c r="E25" s="1198" t="s">
        <v>2134</v>
      </c>
      <c r="F25" s="1198" t="s">
        <v>2072</v>
      </c>
      <c r="G25" s="1198" t="s">
        <v>2073</v>
      </c>
      <c r="H25" s="1198" t="s">
        <v>2074</v>
      </c>
      <c r="I25" s="1198" t="s">
        <v>2074</v>
      </c>
      <c r="J25" s="1198" t="s">
        <v>2111</v>
      </c>
      <c r="K25" s="1198" t="s">
        <v>317</v>
      </c>
      <c r="L25" s="1198" t="s">
        <v>1066</v>
      </c>
      <c r="M25" s="1198" t="s">
        <v>2086</v>
      </c>
      <c r="N25" s="1198">
        <v>10.199999999999999</v>
      </c>
      <c r="O25" s="1198">
        <v>57973</v>
      </c>
      <c r="P25" s="1198">
        <v>958413</v>
      </c>
      <c r="Q25" s="1198" t="s">
        <v>2078</v>
      </c>
      <c r="R25" s="1198" t="s">
        <v>1066</v>
      </c>
      <c r="S25" s="1198" t="s">
        <v>1969</v>
      </c>
      <c r="T25" s="1198" t="s">
        <v>2079</v>
      </c>
      <c r="U25" s="1198" t="s">
        <v>1076</v>
      </c>
      <c r="V25" s="1198" t="s">
        <v>2080</v>
      </c>
      <c r="W25" s="1198" t="s">
        <v>2113</v>
      </c>
      <c r="X25" s="1198" t="s">
        <v>2082</v>
      </c>
      <c r="Y25" s="1198" t="s">
        <v>1066</v>
      </c>
      <c r="Z25" s="1198" t="s">
        <v>2135</v>
      </c>
      <c r="AA25" s="1017"/>
    </row>
    <row r="26" spans="1:27" s="472" customFormat="1" ht="49.5" customHeight="1">
      <c r="A26" s="1000"/>
      <c r="B26" s="1198"/>
      <c r="C26" s="1198" t="s">
        <v>2136</v>
      </c>
      <c r="D26" s="1198" t="s">
        <v>2109</v>
      </c>
      <c r="E26" s="1198" t="s">
        <v>2137</v>
      </c>
      <c r="F26" s="1198" t="s">
        <v>2072</v>
      </c>
      <c r="G26" s="1198" t="s">
        <v>2073</v>
      </c>
      <c r="H26" s="1198" t="s">
        <v>2074</v>
      </c>
      <c r="I26" s="1198" t="s">
        <v>2074</v>
      </c>
      <c r="J26" s="1198" t="s">
        <v>2102</v>
      </c>
      <c r="K26" s="1198" t="s">
        <v>2138</v>
      </c>
      <c r="L26" s="1198" t="s">
        <v>1066</v>
      </c>
      <c r="M26" s="1198" t="s">
        <v>2086</v>
      </c>
      <c r="N26" s="1198">
        <v>4.7</v>
      </c>
      <c r="O26" s="1198">
        <v>1631894</v>
      </c>
      <c r="P26" s="1198">
        <v>1631894</v>
      </c>
      <c r="Q26" s="1198" t="s">
        <v>2078</v>
      </c>
      <c r="R26" s="1198" t="s">
        <v>1066</v>
      </c>
      <c r="S26" s="1198" t="s">
        <v>1956</v>
      </c>
      <c r="T26" s="1198" t="s">
        <v>2079</v>
      </c>
      <c r="U26" s="1198" t="s">
        <v>1076</v>
      </c>
      <c r="V26" s="1198" t="s">
        <v>2080</v>
      </c>
      <c r="W26" s="1198" t="s">
        <v>2139</v>
      </c>
      <c r="X26" s="1198" t="s">
        <v>2082</v>
      </c>
      <c r="Y26" s="1198" t="s">
        <v>1066</v>
      </c>
      <c r="Z26" s="1198" t="s">
        <v>2135</v>
      </c>
      <c r="AA26" s="1017"/>
    </row>
    <row r="27" spans="1:27" s="472" customFormat="1" ht="57.4" customHeight="1">
      <c r="A27" s="1000"/>
      <c r="B27" s="1198"/>
      <c r="C27" s="1198" t="s">
        <v>2140</v>
      </c>
      <c r="D27" s="1198" t="s">
        <v>2109</v>
      </c>
      <c r="E27" s="1198" t="s">
        <v>2141</v>
      </c>
      <c r="F27" s="1198" t="s">
        <v>2072</v>
      </c>
      <c r="G27" s="1198" t="s">
        <v>2073</v>
      </c>
      <c r="H27" s="1198" t="s">
        <v>2074</v>
      </c>
      <c r="I27" s="1198" t="s">
        <v>2074</v>
      </c>
      <c r="J27" s="1198" t="s">
        <v>2102</v>
      </c>
      <c r="K27" s="1198" t="s">
        <v>2138</v>
      </c>
      <c r="L27" s="1198" t="s">
        <v>1066</v>
      </c>
      <c r="M27" s="1198" t="s">
        <v>2086</v>
      </c>
      <c r="N27" s="1198">
        <v>4.7</v>
      </c>
      <c r="O27" s="1198">
        <v>1631894</v>
      </c>
      <c r="P27" s="1198">
        <v>1631894</v>
      </c>
      <c r="Q27" s="1198" t="s">
        <v>2078</v>
      </c>
      <c r="R27" s="1198" t="s">
        <v>1066</v>
      </c>
      <c r="S27" s="1198" t="s">
        <v>1956</v>
      </c>
      <c r="T27" s="1198" t="s">
        <v>2079</v>
      </c>
      <c r="U27" s="1198" t="s">
        <v>1076</v>
      </c>
      <c r="V27" s="1198" t="s">
        <v>2080</v>
      </c>
      <c r="W27" s="1198" t="s">
        <v>2139</v>
      </c>
      <c r="X27" s="1198" t="s">
        <v>2082</v>
      </c>
      <c r="Y27" s="1198" t="s">
        <v>1066</v>
      </c>
      <c r="Z27" s="1198" t="s">
        <v>2135</v>
      </c>
      <c r="AA27" s="1017"/>
    </row>
    <row r="28" spans="1:27" s="472" customFormat="1" ht="57.4" customHeight="1">
      <c r="A28" s="1000"/>
      <c r="B28" s="1198"/>
      <c r="C28" s="1198" t="s">
        <v>2142</v>
      </c>
      <c r="D28" s="1198" t="s">
        <v>2109</v>
      </c>
      <c r="E28" s="1198" t="s">
        <v>2143</v>
      </c>
      <c r="F28" s="1198" t="s">
        <v>2072</v>
      </c>
      <c r="G28" s="1198" t="s">
        <v>2073</v>
      </c>
      <c r="H28" s="1198" t="s">
        <v>2074</v>
      </c>
      <c r="I28" s="1198" t="s">
        <v>2074</v>
      </c>
      <c r="J28" s="1198" t="s">
        <v>2102</v>
      </c>
      <c r="K28" s="1198" t="s">
        <v>2144</v>
      </c>
      <c r="L28" s="1198" t="s">
        <v>1066</v>
      </c>
      <c r="M28" s="1198" t="s">
        <v>2086</v>
      </c>
      <c r="N28" s="1198">
        <v>9.4</v>
      </c>
      <c r="O28" s="1198">
        <v>1359295</v>
      </c>
      <c r="P28" s="1198">
        <v>1359295</v>
      </c>
      <c r="Q28" s="1198" t="s">
        <v>2078</v>
      </c>
      <c r="R28" s="1198" t="s">
        <v>1066</v>
      </c>
      <c r="S28" s="1198" t="s">
        <v>1956</v>
      </c>
      <c r="T28" s="1198" t="s">
        <v>2079</v>
      </c>
      <c r="U28" s="1198" t="s">
        <v>1076</v>
      </c>
      <c r="V28" s="1198" t="s">
        <v>2080</v>
      </c>
      <c r="W28" s="1198" t="s">
        <v>2139</v>
      </c>
      <c r="X28" s="1198" t="s">
        <v>2082</v>
      </c>
      <c r="Y28" s="1198" t="s">
        <v>1066</v>
      </c>
      <c r="Z28" s="1198" t="s">
        <v>2135</v>
      </c>
      <c r="AA28" s="1017"/>
    </row>
    <row r="29" spans="1:27" s="472" customFormat="1" ht="57.4" customHeight="1">
      <c r="A29" s="1000"/>
      <c r="B29" s="1198"/>
      <c r="C29" s="1198" t="s">
        <v>2145</v>
      </c>
      <c r="D29" s="1198" t="s">
        <v>2109</v>
      </c>
      <c r="E29" s="1198" t="s">
        <v>2146</v>
      </c>
      <c r="F29" s="1198" t="s">
        <v>2072</v>
      </c>
      <c r="G29" s="1198" t="s">
        <v>2073</v>
      </c>
      <c r="H29" s="1198" t="s">
        <v>2074</v>
      </c>
      <c r="I29" s="1198" t="s">
        <v>2074</v>
      </c>
      <c r="J29" s="1198" t="s">
        <v>2102</v>
      </c>
      <c r="K29" s="1198" t="s">
        <v>2147</v>
      </c>
      <c r="L29" s="1198" t="s">
        <v>1066</v>
      </c>
      <c r="M29" s="1198" t="s">
        <v>2086</v>
      </c>
      <c r="N29" s="1198">
        <v>3.5</v>
      </c>
      <c r="O29" s="1198">
        <v>3839730</v>
      </c>
      <c r="P29" s="1198">
        <v>3839730</v>
      </c>
      <c r="Q29" s="1198" t="s">
        <v>2078</v>
      </c>
      <c r="R29" s="1198" t="s">
        <v>1066</v>
      </c>
      <c r="S29" s="1198" t="s">
        <v>1956</v>
      </c>
      <c r="T29" s="1198" t="s">
        <v>2079</v>
      </c>
      <c r="U29" s="1198" t="s">
        <v>1076</v>
      </c>
      <c r="V29" s="1198" t="s">
        <v>2080</v>
      </c>
      <c r="W29" s="1198" t="s">
        <v>2139</v>
      </c>
      <c r="X29" s="1198" t="s">
        <v>2082</v>
      </c>
      <c r="Y29" s="1198" t="s">
        <v>1066</v>
      </c>
      <c r="Z29" s="1198" t="s">
        <v>2135</v>
      </c>
      <c r="AA29" s="1017"/>
    </row>
    <row r="30" spans="1:27" s="472" customFormat="1" ht="57.4" customHeight="1">
      <c r="A30" s="1000"/>
      <c r="B30" s="1198"/>
      <c r="C30" s="1198" t="s">
        <v>2148</v>
      </c>
      <c r="D30" s="1198" t="s">
        <v>2109</v>
      </c>
      <c r="E30" s="1198" t="s">
        <v>2149</v>
      </c>
      <c r="F30" s="1198" t="s">
        <v>2072</v>
      </c>
      <c r="G30" s="1198" t="s">
        <v>2073</v>
      </c>
      <c r="H30" s="1198" t="s">
        <v>2074</v>
      </c>
      <c r="I30" s="1198" t="s">
        <v>2074</v>
      </c>
      <c r="J30" s="1198" t="s">
        <v>2102</v>
      </c>
      <c r="K30" s="1198" t="s">
        <v>2150</v>
      </c>
      <c r="L30" s="1198" t="s">
        <v>1066</v>
      </c>
      <c r="M30" s="1198" t="s">
        <v>2086</v>
      </c>
      <c r="N30" s="1198">
        <v>1.8</v>
      </c>
      <c r="O30" s="1198">
        <v>1906720</v>
      </c>
      <c r="P30" s="1198">
        <v>1906720</v>
      </c>
      <c r="Q30" s="1198" t="s">
        <v>2078</v>
      </c>
      <c r="R30" s="1198" t="s">
        <v>1066</v>
      </c>
      <c r="S30" s="1198" t="s">
        <v>1956</v>
      </c>
      <c r="T30" s="1198" t="s">
        <v>2079</v>
      </c>
      <c r="U30" s="1198" t="s">
        <v>1076</v>
      </c>
      <c r="V30" s="1198" t="s">
        <v>2080</v>
      </c>
      <c r="W30" s="1198" t="s">
        <v>2139</v>
      </c>
      <c r="X30" s="1198" t="s">
        <v>2082</v>
      </c>
      <c r="Y30" s="1198" t="s">
        <v>1066</v>
      </c>
      <c r="Z30" s="1198" t="s">
        <v>2135</v>
      </c>
      <c r="AA30" s="1017"/>
    </row>
    <row r="31" spans="1:27" s="472" customFormat="1" ht="43.9" customHeight="1">
      <c r="A31" s="1000"/>
      <c r="B31" s="1198"/>
      <c r="C31" s="1198" t="s">
        <v>2151</v>
      </c>
      <c r="D31" s="1198" t="s">
        <v>737</v>
      </c>
      <c r="E31" s="1198" t="s">
        <v>2152</v>
      </c>
      <c r="F31" s="1198" t="s">
        <v>2072</v>
      </c>
      <c r="G31" s="1198" t="s">
        <v>2073</v>
      </c>
      <c r="H31" s="1198" t="s">
        <v>2074</v>
      </c>
      <c r="I31" s="1198" t="s">
        <v>2074</v>
      </c>
      <c r="J31" s="1198" t="s">
        <v>2111</v>
      </c>
      <c r="K31" s="1198" t="s">
        <v>315</v>
      </c>
      <c r="L31" s="1198" t="s">
        <v>1066</v>
      </c>
      <c r="M31" s="1198" t="s">
        <v>2153</v>
      </c>
      <c r="N31" s="1198" t="s">
        <v>2154</v>
      </c>
      <c r="O31" s="1198">
        <v>512000</v>
      </c>
      <c r="P31" s="1198">
        <v>3775622</v>
      </c>
      <c r="Q31" s="1198" t="s">
        <v>2155</v>
      </c>
      <c r="R31" s="1198" t="s">
        <v>1066</v>
      </c>
      <c r="S31" s="1198" t="s">
        <v>1969</v>
      </c>
      <c r="T31" s="1198" t="s">
        <v>2079</v>
      </c>
      <c r="U31" s="1198" t="s">
        <v>1076</v>
      </c>
      <c r="V31" s="1198" t="s">
        <v>2080</v>
      </c>
      <c r="W31" s="1198" t="s">
        <v>2156</v>
      </c>
      <c r="X31" s="1198" t="s">
        <v>2082</v>
      </c>
      <c r="Y31" s="1198" t="s">
        <v>1066</v>
      </c>
      <c r="Z31" s="1198" t="s">
        <v>2157</v>
      </c>
      <c r="AA31" s="1017"/>
    </row>
    <row r="32" spans="1:27" s="472" customFormat="1" ht="15" customHeight="1">
      <c r="A32" s="1000"/>
      <c r="B32" s="1198"/>
      <c r="C32" s="1198" t="s">
        <v>2158</v>
      </c>
      <c r="D32" s="1198" t="s">
        <v>737</v>
      </c>
      <c r="E32" s="1198" t="s">
        <v>2159</v>
      </c>
      <c r="F32" s="1198" t="s">
        <v>2072</v>
      </c>
      <c r="G32" s="1198" t="s">
        <v>2073</v>
      </c>
      <c r="H32" s="1198" t="s">
        <v>2074</v>
      </c>
      <c r="I32" s="1198" t="s">
        <v>2074</v>
      </c>
      <c r="J32" s="1198" t="s">
        <v>2075</v>
      </c>
      <c r="K32" s="1198" t="s">
        <v>2160</v>
      </c>
      <c r="L32" s="1198" t="s">
        <v>1066</v>
      </c>
      <c r="M32" s="1198" t="s">
        <v>2161</v>
      </c>
      <c r="N32" s="1198">
        <v>58</v>
      </c>
      <c r="O32" s="1198">
        <v>47000000</v>
      </c>
      <c r="P32" s="1198">
        <v>47800000</v>
      </c>
      <c r="Q32" s="1198" t="s">
        <v>2162</v>
      </c>
      <c r="R32" s="1198" t="s">
        <v>1066</v>
      </c>
      <c r="S32" s="1198" t="s">
        <v>1969</v>
      </c>
      <c r="T32" s="1198" t="s">
        <v>2079</v>
      </c>
      <c r="U32" s="1198" t="s">
        <v>1076</v>
      </c>
      <c r="V32" s="1198" t="s">
        <v>2080</v>
      </c>
      <c r="W32" s="1198" t="s">
        <v>2163</v>
      </c>
      <c r="X32" s="1198" t="s">
        <v>2082</v>
      </c>
      <c r="Y32" s="1198" t="s">
        <v>1066</v>
      </c>
      <c r="Z32" s="1198" t="s">
        <v>2073</v>
      </c>
      <c r="AA32" s="1017"/>
    </row>
    <row r="33" spans="1:27" s="472" customFormat="1" ht="99" customHeight="1">
      <c r="A33" s="1000"/>
      <c r="B33" s="1198"/>
      <c r="C33" s="1198" t="s">
        <v>2164</v>
      </c>
      <c r="D33" s="1198" t="s">
        <v>478</v>
      </c>
      <c r="E33" s="1198" t="s">
        <v>2165</v>
      </c>
      <c r="F33" s="1198" t="s">
        <v>2166</v>
      </c>
      <c r="G33" s="1198" t="s">
        <v>2166</v>
      </c>
      <c r="H33" s="1198" t="s">
        <v>2166</v>
      </c>
      <c r="I33" s="1198" t="s">
        <v>368</v>
      </c>
      <c r="J33" s="1198" t="s">
        <v>2075</v>
      </c>
      <c r="K33" s="1198" t="s">
        <v>2167</v>
      </c>
      <c r="L33" s="1198" t="s">
        <v>1066</v>
      </c>
      <c r="M33" s="1198" t="s">
        <v>2086</v>
      </c>
      <c r="N33" s="1198">
        <v>8</v>
      </c>
      <c r="O33" s="1198">
        <v>4710000</v>
      </c>
      <c r="P33" s="1198">
        <v>4710000</v>
      </c>
      <c r="Q33" s="1198" t="s">
        <v>2168</v>
      </c>
      <c r="R33" s="1198" t="s">
        <v>2169</v>
      </c>
      <c r="S33" s="1198" t="s">
        <v>1969</v>
      </c>
      <c r="T33" s="1198" t="s">
        <v>2079</v>
      </c>
      <c r="U33" s="1198" t="s">
        <v>1076</v>
      </c>
      <c r="V33" s="1198" t="s">
        <v>2080</v>
      </c>
      <c r="W33" s="1198" t="s">
        <v>2166</v>
      </c>
      <c r="X33" s="1198" t="s">
        <v>2082</v>
      </c>
      <c r="Y33" s="1198" t="s">
        <v>1066</v>
      </c>
      <c r="Z33" s="1198" t="s">
        <v>2073</v>
      </c>
      <c r="AA33" s="1017"/>
    </row>
    <row r="34" spans="1:27" s="472" customFormat="1" ht="110.65" customHeight="1">
      <c r="A34" s="1000"/>
      <c r="B34" s="1198"/>
      <c r="C34" s="1198" t="s">
        <v>2170</v>
      </c>
      <c r="D34" s="1198" t="s">
        <v>478</v>
      </c>
      <c r="E34" s="1198" t="s">
        <v>2171</v>
      </c>
      <c r="F34" s="1198" t="s">
        <v>2072</v>
      </c>
      <c r="G34" s="1198" t="s">
        <v>2073</v>
      </c>
      <c r="H34" s="1198" t="s">
        <v>2074</v>
      </c>
      <c r="I34" s="1198" t="s">
        <v>2074</v>
      </c>
      <c r="J34" s="1198" t="s">
        <v>2075</v>
      </c>
      <c r="K34" s="1198" t="s">
        <v>2167</v>
      </c>
      <c r="L34" s="1198" t="s">
        <v>1066</v>
      </c>
      <c r="M34" s="1198" t="s">
        <v>2077</v>
      </c>
      <c r="N34" s="1198">
        <v>7</v>
      </c>
      <c r="O34" s="1198">
        <v>400000</v>
      </c>
      <c r="P34" s="1198">
        <v>400000</v>
      </c>
      <c r="Q34" s="1198" t="s">
        <v>2168</v>
      </c>
      <c r="R34" s="1198" t="s">
        <v>1066</v>
      </c>
      <c r="S34" s="1198" t="s">
        <v>1969</v>
      </c>
      <c r="T34" s="1198" t="s">
        <v>2079</v>
      </c>
      <c r="U34" s="1198" t="s">
        <v>1076</v>
      </c>
      <c r="V34" s="1198" t="s">
        <v>2080</v>
      </c>
      <c r="W34" s="1198" t="s">
        <v>2172</v>
      </c>
      <c r="X34" s="1198" t="s">
        <v>2082</v>
      </c>
      <c r="Y34" s="1198" t="s">
        <v>1066</v>
      </c>
      <c r="Z34" s="1198" t="s">
        <v>2073</v>
      </c>
      <c r="AA34" s="1017"/>
    </row>
    <row r="35" spans="1:27" s="472" customFormat="1" ht="15" customHeight="1">
      <c r="A35" s="1000"/>
      <c r="B35" s="1198"/>
      <c r="C35" s="1198" t="s">
        <v>2173</v>
      </c>
      <c r="D35" s="1198" t="s">
        <v>478</v>
      </c>
      <c r="E35" s="1198" t="s">
        <v>2174</v>
      </c>
      <c r="F35" s="1198" t="s">
        <v>2072</v>
      </c>
      <c r="G35" s="1198" t="s">
        <v>2073</v>
      </c>
      <c r="H35" s="1198" t="s">
        <v>2074</v>
      </c>
      <c r="I35" s="1198" t="s">
        <v>2074</v>
      </c>
      <c r="J35" s="1198" t="s">
        <v>2075</v>
      </c>
      <c r="K35" s="1198" t="s">
        <v>2175</v>
      </c>
      <c r="L35" s="1198" t="s">
        <v>1066</v>
      </c>
      <c r="M35" s="1198" t="s">
        <v>2077</v>
      </c>
      <c r="N35" s="1198">
        <v>29</v>
      </c>
      <c r="O35" s="1198">
        <v>9600000</v>
      </c>
      <c r="P35" s="1198">
        <v>9600000</v>
      </c>
      <c r="Q35" s="1198" t="s">
        <v>2168</v>
      </c>
      <c r="R35" s="1198" t="s">
        <v>1066</v>
      </c>
      <c r="S35" s="1198" t="s">
        <v>1969</v>
      </c>
      <c r="T35" s="1198" t="s">
        <v>2079</v>
      </c>
      <c r="U35" s="1198" t="s">
        <v>1076</v>
      </c>
      <c r="V35" s="1198" t="s">
        <v>2080</v>
      </c>
      <c r="W35" s="1198" t="s">
        <v>2172</v>
      </c>
      <c r="X35" s="1198" t="s">
        <v>2082</v>
      </c>
      <c r="Y35" s="1198" t="s">
        <v>1066</v>
      </c>
      <c r="Z35" s="1198" t="s">
        <v>2073</v>
      </c>
      <c r="AA35" s="1017"/>
    </row>
    <row r="36" spans="1:27" s="472" customFormat="1" ht="15" customHeight="1">
      <c r="A36" s="1000"/>
      <c r="B36" s="1198"/>
      <c r="C36" s="1198" t="s">
        <v>2176</v>
      </c>
      <c r="D36" s="1198" t="s">
        <v>478</v>
      </c>
      <c r="E36" s="1198" t="s">
        <v>2177</v>
      </c>
      <c r="F36" s="1198" t="s">
        <v>2072</v>
      </c>
      <c r="G36" s="1198" t="s">
        <v>2073</v>
      </c>
      <c r="H36" s="1198" t="s">
        <v>2074</v>
      </c>
      <c r="I36" s="1198" t="s">
        <v>2074</v>
      </c>
      <c r="J36" s="1198" t="s">
        <v>2075</v>
      </c>
      <c r="K36" s="1198" t="s">
        <v>2178</v>
      </c>
      <c r="L36" s="1198" t="s">
        <v>1066</v>
      </c>
      <c r="M36" s="1198" t="s">
        <v>2077</v>
      </c>
      <c r="N36" s="1198">
        <v>24</v>
      </c>
      <c r="O36" s="1198">
        <v>10330000</v>
      </c>
      <c r="P36" s="1198">
        <v>10330000</v>
      </c>
      <c r="Q36" s="1198" t="s">
        <v>2168</v>
      </c>
      <c r="R36" s="1198" t="s">
        <v>1066</v>
      </c>
      <c r="S36" s="1198" t="s">
        <v>2179</v>
      </c>
      <c r="T36" s="1198" t="s">
        <v>2079</v>
      </c>
      <c r="U36" s="1198" t="s">
        <v>1076</v>
      </c>
      <c r="V36" s="1198" t="s">
        <v>2080</v>
      </c>
      <c r="W36" s="1198" t="s">
        <v>2172</v>
      </c>
      <c r="X36" s="1198" t="s">
        <v>2082</v>
      </c>
      <c r="Y36" s="1198" t="s">
        <v>1066</v>
      </c>
      <c r="Z36" s="1198" t="s">
        <v>2073</v>
      </c>
      <c r="AA36" s="1017"/>
    </row>
    <row r="37" spans="1:27" s="472" customFormat="1" ht="15" customHeight="1">
      <c r="A37" s="1000"/>
      <c r="B37" s="1198"/>
      <c r="C37" s="1198" t="s">
        <v>2180</v>
      </c>
      <c r="D37" s="1198" t="s">
        <v>478</v>
      </c>
      <c r="E37" s="1198" t="s">
        <v>2181</v>
      </c>
      <c r="F37" s="1198" t="s">
        <v>2072</v>
      </c>
      <c r="G37" s="1198" t="s">
        <v>2073</v>
      </c>
      <c r="H37" s="1198" t="s">
        <v>2074</v>
      </c>
      <c r="I37" s="1198" t="s">
        <v>2074</v>
      </c>
      <c r="J37" s="1198" t="s">
        <v>2075</v>
      </c>
      <c r="K37" s="1198" t="s">
        <v>2182</v>
      </c>
      <c r="L37" s="1198" t="s">
        <v>1066</v>
      </c>
      <c r="M37" s="1198" t="s">
        <v>2077</v>
      </c>
      <c r="N37" s="1198">
        <v>24</v>
      </c>
      <c r="O37" s="1198">
        <v>23030000</v>
      </c>
      <c r="P37" s="1198">
        <v>23030000</v>
      </c>
      <c r="Q37" s="1198" t="s">
        <v>2168</v>
      </c>
      <c r="R37" s="1198" t="s">
        <v>1066</v>
      </c>
      <c r="S37" s="1198" t="s">
        <v>2183</v>
      </c>
      <c r="T37" s="1198" t="s">
        <v>2079</v>
      </c>
      <c r="U37" s="1198" t="s">
        <v>1076</v>
      </c>
      <c r="V37" s="1198" t="s">
        <v>2080</v>
      </c>
      <c r="W37" s="1198" t="s">
        <v>2172</v>
      </c>
      <c r="X37" s="1198" t="s">
        <v>2082</v>
      </c>
      <c r="Y37" s="1198" t="s">
        <v>1066</v>
      </c>
      <c r="Z37" s="1198" t="s">
        <v>2073</v>
      </c>
      <c r="AA37" s="1017"/>
    </row>
    <row r="38" spans="1:27" s="472" customFormat="1" ht="15" customHeight="1">
      <c r="A38" s="1000"/>
      <c r="B38" s="1198"/>
      <c r="C38" s="1198" t="s">
        <v>2184</v>
      </c>
      <c r="D38" s="1198" t="s">
        <v>478</v>
      </c>
      <c r="E38" s="1198" t="s">
        <v>2185</v>
      </c>
      <c r="F38" s="1198" t="s">
        <v>2072</v>
      </c>
      <c r="G38" s="1198" t="s">
        <v>2073</v>
      </c>
      <c r="H38" s="1198" t="s">
        <v>2074</v>
      </c>
      <c r="I38" s="1198" t="s">
        <v>2074</v>
      </c>
      <c r="J38" s="1198" t="s">
        <v>2111</v>
      </c>
      <c r="K38" s="1198" t="s">
        <v>2076</v>
      </c>
      <c r="L38" s="1198" t="s">
        <v>1066</v>
      </c>
      <c r="M38" s="1198" t="s">
        <v>2077</v>
      </c>
      <c r="N38" s="1198">
        <v>20</v>
      </c>
      <c r="O38" s="1198">
        <v>2180000</v>
      </c>
      <c r="P38" s="1198">
        <v>2368000</v>
      </c>
      <c r="Q38" s="1198" t="s">
        <v>2168</v>
      </c>
      <c r="R38" s="1198" t="s">
        <v>1066</v>
      </c>
      <c r="S38" s="1198" t="s">
        <v>1969</v>
      </c>
      <c r="T38" s="1198" t="s">
        <v>2079</v>
      </c>
      <c r="U38" s="1198" t="s">
        <v>1076</v>
      </c>
      <c r="V38" s="1198" t="s">
        <v>2080</v>
      </c>
      <c r="W38" s="1198" t="s">
        <v>2172</v>
      </c>
      <c r="X38" s="1198" t="s">
        <v>2082</v>
      </c>
      <c r="Y38" s="1198" t="s">
        <v>1066</v>
      </c>
      <c r="Z38" s="1198" t="s">
        <v>2073</v>
      </c>
      <c r="AA38" s="1017"/>
    </row>
    <row r="39" spans="1:27" s="472" customFormat="1" ht="185.25" customHeight="1">
      <c r="A39" s="1000"/>
      <c r="B39" s="1198"/>
      <c r="C39" s="1198" t="s">
        <v>2186</v>
      </c>
      <c r="D39" s="1198" t="s">
        <v>2109</v>
      </c>
      <c r="E39" s="1198" t="s">
        <v>2187</v>
      </c>
      <c r="F39" s="1198" t="s">
        <v>2188</v>
      </c>
      <c r="G39" s="1198" t="s">
        <v>2073</v>
      </c>
      <c r="H39" s="1198" t="s">
        <v>2189</v>
      </c>
      <c r="I39" s="1198" t="s">
        <v>2074</v>
      </c>
      <c r="J39" s="1198" t="s">
        <v>2075</v>
      </c>
      <c r="K39" s="1198" t="s">
        <v>2190</v>
      </c>
      <c r="L39" s="1198" t="s">
        <v>1066</v>
      </c>
      <c r="M39" s="1198" t="s">
        <v>2086</v>
      </c>
      <c r="N39" s="1198">
        <v>15</v>
      </c>
      <c r="O39" s="1198">
        <v>500000</v>
      </c>
      <c r="P39" s="1198">
        <v>500000</v>
      </c>
      <c r="Q39" s="1198" t="s">
        <v>2168</v>
      </c>
      <c r="R39" s="1198" t="s">
        <v>1066</v>
      </c>
      <c r="S39" s="1198" t="s">
        <v>1969</v>
      </c>
      <c r="T39" s="1198" t="s">
        <v>2079</v>
      </c>
      <c r="U39" s="1198" t="s">
        <v>2191</v>
      </c>
      <c r="V39" s="1198" t="s">
        <v>2080</v>
      </c>
      <c r="W39" s="1198" t="s">
        <v>2192</v>
      </c>
      <c r="X39" s="1198" t="s">
        <v>2082</v>
      </c>
      <c r="Y39" s="1198" t="s">
        <v>1066</v>
      </c>
      <c r="Z39" t="s">
        <v>2193</v>
      </c>
      <c r="AA39" s="1017"/>
    </row>
    <row r="40" spans="1:27" s="472" customFormat="1" ht="217.5" customHeight="1">
      <c r="A40" s="1000"/>
      <c r="B40" s="1198"/>
      <c r="C40" s="1198" t="s">
        <v>2194</v>
      </c>
      <c r="D40" s="1198" t="s">
        <v>2109</v>
      </c>
      <c r="E40" s="1198" t="s">
        <v>2195</v>
      </c>
      <c r="F40" s="1198" t="s">
        <v>2188</v>
      </c>
      <c r="G40" s="1198" t="s">
        <v>2073</v>
      </c>
      <c r="H40" s="1198" t="s">
        <v>2189</v>
      </c>
      <c r="I40" s="1198" t="s">
        <v>2074</v>
      </c>
      <c r="J40" s="1198" t="s">
        <v>2075</v>
      </c>
      <c r="K40" s="1198" t="s">
        <v>2190</v>
      </c>
      <c r="L40" s="1198" t="s">
        <v>1066</v>
      </c>
      <c r="M40" s="1198" t="s">
        <v>2196</v>
      </c>
      <c r="N40" s="1198">
        <v>30</v>
      </c>
      <c r="O40" s="1198">
        <v>2500000</v>
      </c>
      <c r="P40" s="1198">
        <v>2500000</v>
      </c>
      <c r="Q40" s="1198" t="s">
        <v>2168</v>
      </c>
      <c r="R40" s="1198" t="s">
        <v>1066</v>
      </c>
      <c r="S40" s="1198" t="s">
        <v>1969</v>
      </c>
      <c r="T40" s="1198" t="s">
        <v>2079</v>
      </c>
      <c r="U40" s="1198" t="s">
        <v>2191</v>
      </c>
      <c r="V40" s="1198" t="s">
        <v>2080</v>
      </c>
      <c r="W40" s="1198" t="s">
        <v>2192</v>
      </c>
      <c r="X40" s="1198" t="s">
        <v>2082</v>
      </c>
      <c r="Y40" s="1198" t="s">
        <v>1066</v>
      </c>
      <c r="Z40" t="s">
        <v>2193</v>
      </c>
      <c r="AA40" s="1017"/>
    </row>
    <row r="41" spans="1:27" s="472" customFormat="1" ht="217.5" customHeight="1">
      <c r="A41" s="1000"/>
      <c r="B41" s="1198"/>
      <c r="C41" s="1198" t="s">
        <v>2197</v>
      </c>
      <c r="D41" s="1198" t="s">
        <v>2109</v>
      </c>
      <c r="E41" s="1198" t="s">
        <v>2198</v>
      </c>
      <c r="F41" s="1198" t="s">
        <v>2188</v>
      </c>
      <c r="G41" s="1198" t="s">
        <v>2073</v>
      </c>
      <c r="H41" s="1198" t="s">
        <v>2189</v>
      </c>
      <c r="I41" s="1198" t="s">
        <v>2074</v>
      </c>
      <c r="J41" s="1198" t="s">
        <v>2075</v>
      </c>
      <c r="K41" s="1198" t="s">
        <v>2190</v>
      </c>
      <c r="L41" s="1198" t="s">
        <v>1066</v>
      </c>
      <c r="M41" s="1198" t="s">
        <v>2196</v>
      </c>
      <c r="N41" s="1198">
        <v>25</v>
      </c>
      <c r="O41" s="1198">
        <v>1500000</v>
      </c>
      <c r="P41" s="1198">
        <v>1500000</v>
      </c>
      <c r="Q41" s="1198" t="s">
        <v>2168</v>
      </c>
      <c r="R41" s="1198" t="s">
        <v>1066</v>
      </c>
      <c r="S41" s="1198" t="s">
        <v>1969</v>
      </c>
      <c r="T41" s="1198" t="s">
        <v>2079</v>
      </c>
      <c r="U41" s="1198" t="s">
        <v>2191</v>
      </c>
      <c r="V41" s="1198" t="s">
        <v>2080</v>
      </c>
      <c r="W41" s="1198" t="s">
        <v>2192</v>
      </c>
      <c r="X41" s="1198" t="s">
        <v>2082</v>
      </c>
      <c r="Y41" s="1198" t="s">
        <v>1066</v>
      </c>
      <c r="Z41" t="s">
        <v>2199</v>
      </c>
      <c r="AA41" s="1017"/>
    </row>
    <row r="42" spans="1:27" s="472" customFormat="1" ht="217.5" customHeight="1">
      <c r="A42" s="1000"/>
      <c r="B42" s="1198"/>
      <c r="C42" s="1198" t="s">
        <v>2200</v>
      </c>
      <c r="D42" s="1198" t="s">
        <v>478</v>
      </c>
      <c r="E42" s="1198" t="s">
        <v>2201</v>
      </c>
      <c r="F42" s="1198" t="s">
        <v>2202</v>
      </c>
      <c r="G42" s="1198" t="s">
        <v>2203</v>
      </c>
      <c r="H42" s="1198" t="s">
        <v>2204</v>
      </c>
      <c r="I42" s="1198" t="s">
        <v>2074</v>
      </c>
      <c r="J42" s="1198" t="s">
        <v>2111</v>
      </c>
      <c r="K42" s="1198" t="s">
        <v>318</v>
      </c>
      <c r="L42" s="1198" t="s">
        <v>1066</v>
      </c>
      <c r="M42" s="1198" t="s">
        <v>2153</v>
      </c>
      <c r="N42" s="1198" t="s">
        <v>2205</v>
      </c>
      <c r="O42" s="1198">
        <v>4691498</v>
      </c>
      <c r="P42" s="1198">
        <v>9901495</v>
      </c>
      <c r="Q42" s="1198" t="s">
        <v>2206</v>
      </c>
      <c r="R42" s="1198" t="s">
        <v>1066</v>
      </c>
      <c r="S42" s="1198" t="s">
        <v>1969</v>
      </c>
      <c r="T42" s="1198" t="s">
        <v>2079</v>
      </c>
      <c r="U42" s="1198" t="s">
        <v>1076</v>
      </c>
      <c r="V42" s="1198" t="s">
        <v>2080</v>
      </c>
      <c r="W42" s="1198" t="s">
        <v>2207</v>
      </c>
      <c r="X42" s="1198" t="s">
        <v>2208</v>
      </c>
      <c r="Y42" s="1198" t="s">
        <v>1066</v>
      </c>
      <c r="Z42" s="1198" t="s">
        <v>2209</v>
      </c>
      <c r="AA42" s="1017"/>
    </row>
    <row r="43" spans="1:27" s="472" customFormat="1" ht="57.4" customHeight="1">
      <c r="A43" s="1000"/>
      <c r="B43" s="1198"/>
      <c r="C43" s="1198" t="s">
        <v>2210</v>
      </c>
      <c r="D43" s="1198" t="s">
        <v>478</v>
      </c>
      <c r="E43" s="1198" t="s">
        <v>2211</v>
      </c>
      <c r="F43" s="1198" t="s">
        <v>2202</v>
      </c>
      <c r="G43" s="1198" t="s">
        <v>2203</v>
      </c>
      <c r="H43" s="1198" t="s">
        <v>2204</v>
      </c>
      <c r="I43" s="1198" t="s">
        <v>2074</v>
      </c>
      <c r="J43" s="1198" t="s">
        <v>2102</v>
      </c>
      <c r="K43" s="1198" t="s">
        <v>2212</v>
      </c>
      <c r="L43" s="1198" t="s">
        <v>1066</v>
      </c>
      <c r="M43" s="1198" t="s">
        <v>2153</v>
      </c>
      <c r="N43" s="1198" t="s">
        <v>2205</v>
      </c>
      <c r="O43" s="1198">
        <v>2523675</v>
      </c>
      <c r="P43" s="1198">
        <v>2523675</v>
      </c>
      <c r="Q43" s="1198" t="s">
        <v>2206</v>
      </c>
      <c r="R43" s="1198" t="s">
        <v>1066</v>
      </c>
      <c r="S43" s="1198" t="s">
        <v>2092</v>
      </c>
      <c r="T43" s="1198" t="s">
        <v>2079</v>
      </c>
      <c r="U43" s="1198" t="s">
        <v>1076</v>
      </c>
      <c r="V43" s="1198" t="s">
        <v>2080</v>
      </c>
      <c r="W43" s="1198" t="s">
        <v>2207</v>
      </c>
      <c r="X43" s="1198" t="s">
        <v>2208</v>
      </c>
      <c r="Y43" s="1198" t="s">
        <v>1066</v>
      </c>
      <c r="Z43" s="1198" t="s">
        <v>2073</v>
      </c>
      <c r="AA43" s="1017"/>
    </row>
    <row r="44" spans="1:27" s="472" customFormat="1" ht="43.9" customHeight="1">
      <c r="A44" s="1000"/>
      <c r="B44" s="1198"/>
      <c r="C44" s="1198" t="s">
        <v>2213</v>
      </c>
      <c r="D44" s="1198" t="s">
        <v>478</v>
      </c>
      <c r="E44" s="1198" t="s">
        <v>2214</v>
      </c>
      <c r="F44" s="1198" t="s">
        <v>2202</v>
      </c>
      <c r="G44" s="1198" t="s">
        <v>2203</v>
      </c>
      <c r="H44" s="1198" t="s">
        <v>2204</v>
      </c>
      <c r="I44" s="1198" t="s">
        <v>2074</v>
      </c>
      <c r="J44" s="1198" t="s">
        <v>2102</v>
      </c>
      <c r="K44" s="1198" t="s">
        <v>2215</v>
      </c>
      <c r="L44" s="1198" t="s">
        <v>1066</v>
      </c>
      <c r="M44" s="1198" t="s">
        <v>2077</v>
      </c>
      <c r="N44" s="1198">
        <v>22</v>
      </c>
      <c r="O44" s="1198">
        <v>4100000</v>
      </c>
      <c r="P44" s="1198">
        <v>4100000</v>
      </c>
      <c r="Q44" s="1198" t="s">
        <v>2206</v>
      </c>
      <c r="R44" s="1198" t="s">
        <v>1066</v>
      </c>
      <c r="S44" s="1198" t="s">
        <v>1969</v>
      </c>
      <c r="T44" s="1198" t="s">
        <v>2079</v>
      </c>
      <c r="U44" s="1198" t="s">
        <v>1076</v>
      </c>
      <c r="V44" s="1198" t="s">
        <v>2080</v>
      </c>
      <c r="W44" s="1198" t="s">
        <v>2216</v>
      </c>
      <c r="X44" s="1198" t="s">
        <v>2208</v>
      </c>
      <c r="Y44" s="1198" t="s">
        <v>1066</v>
      </c>
      <c r="Z44" s="1198" t="s">
        <v>2073</v>
      </c>
      <c r="AA44" s="1017"/>
    </row>
    <row r="45" spans="1:27" s="472" customFormat="1" ht="183.75" customHeight="1">
      <c r="A45" s="1000"/>
      <c r="B45" s="1198"/>
      <c r="C45" s="1198" t="s">
        <v>2217</v>
      </c>
      <c r="D45" s="1198" t="s">
        <v>737</v>
      </c>
      <c r="E45" s="1198" t="s">
        <v>2218</v>
      </c>
      <c r="F45" s="1198" t="s">
        <v>2219</v>
      </c>
      <c r="G45" s="1198" t="s">
        <v>2220</v>
      </c>
      <c r="H45" s="1198" t="s">
        <v>1998</v>
      </c>
      <c r="I45" s="1198" t="s">
        <v>1998</v>
      </c>
      <c r="J45" s="1198" t="s">
        <v>2111</v>
      </c>
      <c r="K45" s="1198" t="s">
        <v>2221</v>
      </c>
      <c r="L45" s="1198" t="s">
        <v>1066</v>
      </c>
      <c r="M45" s="1198" t="s">
        <v>2222</v>
      </c>
      <c r="N45" s="1198" t="s">
        <v>2223</v>
      </c>
      <c r="O45" s="1198">
        <v>785576027</v>
      </c>
      <c r="P45" s="1198">
        <v>879610287</v>
      </c>
      <c r="Q45" s="1198" t="s">
        <v>2224</v>
      </c>
      <c r="R45" s="1198" t="s">
        <v>1066</v>
      </c>
      <c r="S45" s="1198" t="s">
        <v>2092</v>
      </c>
      <c r="T45" s="1198" t="s">
        <v>2079</v>
      </c>
      <c r="U45" s="1198" t="s">
        <v>1076</v>
      </c>
      <c r="V45" s="1198" t="s">
        <v>2080</v>
      </c>
      <c r="W45" s="1198" t="s">
        <v>2225</v>
      </c>
      <c r="X45" s="1198" t="s">
        <v>2082</v>
      </c>
      <c r="Y45" s="1198" t="s">
        <v>1066</v>
      </c>
      <c r="Z45" s="1198" t="s">
        <v>2226</v>
      </c>
      <c r="AA45" s="1017"/>
    </row>
    <row r="46" spans="1:27" s="472" customFormat="1" ht="177.4" customHeight="1">
      <c r="A46" s="1000"/>
      <c r="B46" s="1198"/>
      <c r="C46" s="1198" t="s">
        <v>2227</v>
      </c>
      <c r="D46" s="1198" t="s">
        <v>737</v>
      </c>
      <c r="E46" s="1198" t="s">
        <v>2228</v>
      </c>
      <c r="F46" s="1198" t="s">
        <v>2219</v>
      </c>
      <c r="G46" s="1198" t="s">
        <v>2220</v>
      </c>
      <c r="H46" s="1198" t="s">
        <v>1998</v>
      </c>
      <c r="I46" s="1198" t="s">
        <v>1998</v>
      </c>
      <c r="J46" s="1198" t="s">
        <v>2102</v>
      </c>
      <c r="K46" s="1198" t="s">
        <v>2229</v>
      </c>
      <c r="L46" s="1198" t="s">
        <v>1066</v>
      </c>
      <c r="M46" s="1198" t="s">
        <v>2230</v>
      </c>
      <c r="N46" s="1198">
        <v>10</v>
      </c>
      <c r="O46" s="1198">
        <v>5400000</v>
      </c>
      <c r="P46" s="1198">
        <v>5400000</v>
      </c>
      <c r="Q46" s="1198" t="s">
        <v>2231</v>
      </c>
      <c r="R46" s="1198" t="s">
        <v>2232</v>
      </c>
      <c r="S46" s="1198" t="s">
        <v>2183</v>
      </c>
      <c r="T46" s="1198" t="s">
        <v>2079</v>
      </c>
      <c r="U46" s="1198" t="s">
        <v>1076</v>
      </c>
      <c r="V46" s="1198" t="s">
        <v>2080</v>
      </c>
      <c r="W46" s="1198" t="s">
        <v>2233</v>
      </c>
      <c r="X46" s="1198" t="s">
        <v>2208</v>
      </c>
      <c r="Y46" s="1198" t="s">
        <v>1066</v>
      </c>
      <c r="Z46" s="1198" t="s">
        <v>2073</v>
      </c>
      <c r="AA46" s="1017"/>
    </row>
    <row r="47" spans="1:27" s="472" customFormat="1" ht="70.900000000000006" customHeight="1">
      <c r="A47" s="1000"/>
      <c r="B47" s="1198"/>
      <c r="C47" s="1198" t="s">
        <v>2234</v>
      </c>
      <c r="D47" s="1198" t="s">
        <v>2235</v>
      </c>
      <c r="E47" s="1198" t="s">
        <v>2236</v>
      </c>
      <c r="F47" s="1198" t="s">
        <v>2202</v>
      </c>
      <c r="G47" s="1198" t="s">
        <v>2237</v>
      </c>
      <c r="H47" s="1198" t="s">
        <v>2204</v>
      </c>
      <c r="I47" s="1198" t="s">
        <v>2074</v>
      </c>
      <c r="J47" s="1198" t="s">
        <v>2075</v>
      </c>
      <c r="K47" s="1198" t="s">
        <v>2238</v>
      </c>
      <c r="L47" s="1198" t="s">
        <v>1066</v>
      </c>
      <c r="M47" s="1198" t="s">
        <v>2153</v>
      </c>
      <c r="N47" s="1198" t="s">
        <v>2205</v>
      </c>
      <c r="O47" s="1198">
        <v>12000000</v>
      </c>
      <c r="P47" s="1198">
        <v>12000000</v>
      </c>
      <c r="Q47" s="1198" t="s">
        <v>2231</v>
      </c>
      <c r="R47" s="1198" t="s">
        <v>1066</v>
      </c>
      <c r="S47" s="1198" t="s">
        <v>2092</v>
      </c>
      <c r="T47" s="1198" t="s">
        <v>2079</v>
      </c>
      <c r="U47" s="1198" t="s">
        <v>1076</v>
      </c>
      <c r="V47" s="1198" t="s">
        <v>2080</v>
      </c>
      <c r="W47" s="1198" t="s">
        <v>2239</v>
      </c>
      <c r="X47" s="1198" t="s">
        <v>2082</v>
      </c>
      <c r="Y47" s="1198" t="s">
        <v>1066</v>
      </c>
      <c r="Z47" s="1198" t="s">
        <v>2240</v>
      </c>
      <c r="AA47" s="1017"/>
    </row>
    <row r="48" spans="1:27" s="472" customFormat="1" ht="43.9" customHeight="1">
      <c r="A48" s="1000"/>
      <c r="B48" s="1198"/>
      <c r="C48" s="1198" t="s">
        <v>2241</v>
      </c>
      <c r="D48" s="1198" t="s">
        <v>2235</v>
      </c>
      <c r="E48" s="1198" t="s">
        <v>2242</v>
      </c>
      <c r="F48" s="1198" t="s">
        <v>2202</v>
      </c>
      <c r="G48" s="1198" t="s">
        <v>2237</v>
      </c>
      <c r="H48" s="1198" t="s">
        <v>2204</v>
      </c>
      <c r="I48" s="1198" t="s">
        <v>2074</v>
      </c>
      <c r="J48" s="1198" t="s">
        <v>2075</v>
      </c>
      <c r="K48" s="1198" t="s">
        <v>2243</v>
      </c>
      <c r="L48" s="1198" t="s">
        <v>1066</v>
      </c>
      <c r="M48" s="1198" t="s">
        <v>2086</v>
      </c>
      <c r="N48" s="1198">
        <v>49</v>
      </c>
      <c r="O48" s="1198">
        <v>51000000</v>
      </c>
      <c r="P48" s="1198">
        <v>51000000</v>
      </c>
      <c r="Q48" s="1198" t="s">
        <v>2244</v>
      </c>
      <c r="R48" s="1198" t="s">
        <v>1066</v>
      </c>
      <c r="S48" s="1198" t="s">
        <v>2179</v>
      </c>
      <c r="T48" s="1198" t="s">
        <v>2079</v>
      </c>
      <c r="U48" s="1198" t="s">
        <v>1076</v>
      </c>
      <c r="V48" s="1198" t="s">
        <v>2080</v>
      </c>
      <c r="W48" s="1198" t="s">
        <v>2239</v>
      </c>
      <c r="X48" s="1198" t="s">
        <v>2082</v>
      </c>
      <c r="Y48" s="1198" t="s">
        <v>1066</v>
      </c>
      <c r="Z48" s="1198" t="s">
        <v>2073</v>
      </c>
      <c r="AA48" s="1018"/>
    </row>
    <row r="49" spans="1:27" s="472" customFormat="1" ht="15" customHeight="1">
      <c r="A49" s="1000"/>
      <c r="B49" s="1198"/>
      <c r="C49" s="1198" t="s">
        <v>2245</v>
      </c>
      <c r="D49" s="1198" t="s">
        <v>2109</v>
      </c>
      <c r="E49" s="1198" t="s">
        <v>2246</v>
      </c>
      <c r="F49" s="1198" t="s">
        <v>2072</v>
      </c>
      <c r="G49" s="1198" t="s">
        <v>2073</v>
      </c>
      <c r="H49" s="1198" t="s">
        <v>2074</v>
      </c>
      <c r="I49" s="1198" t="s">
        <v>2074</v>
      </c>
      <c r="J49" s="1198" t="s">
        <v>2111</v>
      </c>
      <c r="K49" s="1198" t="s">
        <v>2247</v>
      </c>
      <c r="L49" s="1198" t="s">
        <v>1066</v>
      </c>
      <c r="M49" s="1198" t="s">
        <v>2161</v>
      </c>
      <c r="N49" s="1198">
        <v>53</v>
      </c>
      <c r="O49" s="1198">
        <v>675992860</v>
      </c>
      <c r="P49" s="1198">
        <v>769015117</v>
      </c>
      <c r="Q49" s="1198" t="s">
        <v>2248</v>
      </c>
      <c r="R49" s="1198" t="s">
        <v>1066</v>
      </c>
      <c r="S49" s="1198" t="s">
        <v>1969</v>
      </c>
      <c r="T49" s="1198" t="s">
        <v>2079</v>
      </c>
      <c r="U49" s="1198" t="s">
        <v>1076</v>
      </c>
      <c r="V49" s="1198" t="s">
        <v>2080</v>
      </c>
      <c r="W49" s="1198" t="s">
        <v>2249</v>
      </c>
      <c r="X49" s="1198" t="s">
        <v>2082</v>
      </c>
      <c r="Y49" s="1198" t="s">
        <v>1066</v>
      </c>
      <c r="Z49" s="1198" t="s">
        <v>2073</v>
      </c>
      <c r="AA49" s="1000"/>
    </row>
    <row r="50" spans="1:27" s="472" customFormat="1" ht="37.5" customHeight="1">
      <c r="A50" s="1000"/>
      <c r="B50" s="1198"/>
      <c r="C50" s="1198" t="s">
        <v>2250</v>
      </c>
      <c r="D50" s="1198" t="s">
        <v>2109</v>
      </c>
      <c r="E50" s="1198" t="s">
        <v>2251</v>
      </c>
      <c r="F50" s="1198" t="s">
        <v>2072</v>
      </c>
      <c r="G50" s="1198" t="s">
        <v>2073</v>
      </c>
      <c r="H50" s="1198" t="s">
        <v>2074</v>
      </c>
      <c r="I50" s="1198" t="s">
        <v>2074</v>
      </c>
      <c r="J50" s="1198" t="s">
        <v>2102</v>
      </c>
      <c r="K50" s="1198" t="s">
        <v>2252</v>
      </c>
      <c r="L50" s="1198" t="s">
        <v>2253</v>
      </c>
      <c r="M50" s="1198" t="s">
        <v>2196</v>
      </c>
      <c r="N50" s="1198">
        <v>70</v>
      </c>
      <c r="O50" s="1198">
        <v>1562000000</v>
      </c>
      <c r="P50" s="1198">
        <v>1562000000</v>
      </c>
      <c r="Q50" s="1198" t="s">
        <v>2248</v>
      </c>
      <c r="R50" s="1198" t="s">
        <v>2253</v>
      </c>
      <c r="S50" s="1198" t="s">
        <v>1969</v>
      </c>
      <c r="T50" s="1198" t="s">
        <v>2079</v>
      </c>
      <c r="U50" s="1198" t="s">
        <v>2254</v>
      </c>
      <c r="V50" s="1198" t="s">
        <v>2080</v>
      </c>
      <c r="W50" s="1198" t="s">
        <v>2249</v>
      </c>
      <c r="X50" s="1198" t="s">
        <v>2082</v>
      </c>
      <c r="Y50" s="1198" t="s">
        <v>1066</v>
      </c>
      <c r="Z50" s="1198" t="s">
        <v>2073</v>
      </c>
      <c r="AA50" s="1000"/>
    </row>
    <row r="51" spans="1:27" s="472" customFormat="1" ht="93.75" customHeight="1">
      <c r="A51" s="1000"/>
      <c r="B51" s="1198"/>
      <c r="C51" s="1198" t="s">
        <v>2255</v>
      </c>
      <c r="D51" s="1198" t="s">
        <v>1972</v>
      </c>
      <c r="E51" s="1198" t="s">
        <v>2256</v>
      </c>
      <c r="F51" s="1198" t="s">
        <v>2072</v>
      </c>
      <c r="G51" s="1198" t="s">
        <v>2073</v>
      </c>
      <c r="H51" s="1198" t="s">
        <v>2074</v>
      </c>
      <c r="I51" s="1198" t="s">
        <v>2074</v>
      </c>
      <c r="J51" s="1198" t="s">
        <v>2075</v>
      </c>
      <c r="K51" s="1198" t="s">
        <v>2257</v>
      </c>
      <c r="L51" s="1198" t="s">
        <v>1066</v>
      </c>
      <c r="M51" s="1198" t="s">
        <v>2196</v>
      </c>
      <c r="N51" s="1198">
        <v>40</v>
      </c>
      <c r="O51" s="1198">
        <v>200000</v>
      </c>
      <c r="P51" s="1198">
        <v>200000</v>
      </c>
      <c r="Q51" s="1198" t="s">
        <v>2258</v>
      </c>
      <c r="R51" s="1198" t="s">
        <v>1076</v>
      </c>
      <c r="S51" s="1198" t="s">
        <v>2259</v>
      </c>
      <c r="T51" s="1198" t="s">
        <v>2079</v>
      </c>
      <c r="U51" s="1198" t="s">
        <v>1076</v>
      </c>
      <c r="V51" s="1198" t="s">
        <v>2080</v>
      </c>
      <c r="W51" s="1198" t="s">
        <v>1076</v>
      </c>
      <c r="X51" s="1198" t="s">
        <v>2082</v>
      </c>
      <c r="Y51" s="1198" t="s">
        <v>1066</v>
      </c>
      <c r="Z51" s="1198" t="s">
        <v>2260</v>
      </c>
      <c r="AA51" s="1000"/>
    </row>
    <row r="52" spans="1:27" s="472" customFormat="1" ht="90.75" customHeight="1">
      <c r="A52" s="1000"/>
      <c r="B52" s="1198"/>
      <c r="C52" s="1198" t="s">
        <v>2261</v>
      </c>
      <c r="D52" s="1198" t="s">
        <v>1972</v>
      </c>
      <c r="E52" s="1198" t="s">
        <v>2262</v>
      </c>
      <c r="F52" s="1198" t="s">
        <v>2072</v>
      </c>
      <c r="G52" s="1198" t="s">
        <v>2073</v>
      </c>
      <c r="H52" s="1198" t="s">
        <v>2074</v>
      </c>
      <c r="I52" s="1198" t="s">
        <v>2074</v>
      </c>
      <c r="J52" s="1198" t="s">
        <v>2075</v>
      </c>
      <c r="K52" s="1198" t="s">
        <v>2263</v>
      </c>
      <c r="L52" s="1198" t="s">
        <v>1066</v>
      </c>
      <c r="M52" s="1198" t="s">
        <v>2196</v>
      </c>
      <c r="N52" s="1198">
        <v>34</v>
      </c>
      <c r="O52" s="1198">
        <v>50000</v>
      </c>
      <c r="P52" s="1198">
        <v>50000</v>
      </c>
      <c r="Q52" s="1198" t="s">
        <v>2258</v>
      </c>
      <c r="R52" s="1198" t="s">
        <v>1076</v>
      </c>
      <c r="S52" s="1198" t="s">
        <v>2259</v>
      </c>
      <c r="T52" s="1198" t="s">
        <v>2079</v>
      </c>
      <c r="U52" s="1198" t="s">
        <v>1076</v>
      </c>
      <c r="V52" s="1198" t="s">
        <v>2080</v>
      </c>
      <c r="W52" s="1198" t="s">
        <v>1076</v>
      </c>
      <c r="X52" s="1198" t="s">
        <v>2082</v>
      </c>
      <c r="Y52" s="1198" t="s">
        <v>1066</v>
      </c>
      <c r="Z52" s="1198" t="s">
        <v>2260</v>
      </c>
      <c r="AA52" s="1000"/>
    </row>
    <row r="53" spans="1:27" s="472" customFormat="1" ht="75.75" customHeight="1">
      <c r="A53" s="1000"/>
      <c r="B53" s="1198"/>
      <c r="C53" s="1198" t="s">
        <v>2264</v>
      </c>
      <c r="D53" s="1198" t="s">
        <v>1972</v>
      </c>
      <c r="E53" s="1198" t="s">
        <v>2265</v>
      </c>
      <c r="F53" s="1198" t="s">
        <v>2072</v>
      </c>
      <c r="G53" s="1198" t="s">
        <v>2073</v>
      </c>
      <c r="H53" s="1198" t="s">
        <v>2074</v>
      </c>
      <c r="I53" s="1198" t="s">
        <v>2074</v>
      </c>
      <c r="J53" s="1198" t="s">
        <v>2075</v>
      </c>
      <c r="K53" s="1198" t="s">
        <v>2263</v>
      </c>
      <c r="L53" s="1198" t="s">
        <v>1066</v>
      </c>
      <c r="M53" s="1198" t="s">
        <v>2196</v>
      </c>
      <c r="N53" s="1198">
        <v>35</v>
      </c>
      <c r="O53" s="1198">
        <v>200000</v>
      </c>
      <c r="P53" s="1198">
        <v>200000</v>
      </c>
      <c r="Q53" s="1198" t="s">
        <v>2258</v>
      </c>
      <c r="R53" s="1198" t="s">
        <v>1076</v>
      </c>
      <c r="S53" s="1198" t="s">
        <v>2259</v>
      </c>
      <c r="T53" s="1198" t="s">
        <v>2079</v>
      </c>
      <c r="U53" s="1198" t="s">
        <v>1076</v>
      </c>
      <c r="V53" s="1198" t="s">
        <v>2080</v>
      </c>
      <c r="W53" s="1198" t="s">
        <v>1076</v>
      </c>
      <c r="X53" s="1198" t="s">
        <v>2082</v>
      </c>
      <c r="Y53" s="1198" t="s">
        <v>1066</v>
      </c>
      <c r="Z53" s="1198" t="s">
        <v>2260</v>
      </c>
      <c r="AA53" s="1000"/>
    </row>
    <row r="54" spans="1:27" s="472" customFormat="1" ht="110.65" customHeight="1">
      <c r="A54" s="1000"/>
      <c r="B54" s="1198"/>
      <c r="C54" s="1198" t="s">
        <v>2266</v>
      </c>
      <c r="D54" s="1198" t="s">
        <v>1972</v>
      </c>
      <c r="E54" s="1198" t="s">
        <v>2267</v>
      </c>
      <c r="F54" s="1198" t="s">
        <v>2072</v>
      </c>
      <c r="G54" s="1198" t="s">
        <v>2073</v>
      </c>
      <c r="H54" s="1198" t="s">
        <v>2074</v>
      </c>
      <c r="I54" s="1198" t="s">
        <v>2074</v>
      </c>
      <c r="J54" s="1198" t="s">
        <v>2075</v>
      </c>
      <c r="K54" s="1198" t="s">
        <v>2268</v>
      </c>
      <c r="L54" s="1198" t="s">
        <v>1066</v>
      </c>
      <c r="M54" s="1198" t="s">
        <v>2086</v>
      </c>
      <c r="N54" s="1198">
        <v>20</v>
      </c>
      <c r="O54" s="1198">
        <v>50000</v>
      </c>
      <c r="P54" s="1198">
        <v>50000</v>
      </c>
      <c r="Q54" s="1198" t="s">
        <v>2258</v>
      </c>
      <c r="R54" s="1198" t="s">
        <v>1076</v>
      </c>
      <c r="S54" s="1198" t="s">
        <v>2259</v>
      </c>
      <c r="T54" s="1198" t="s">
        <v>2079</v>
      </c>
      <c r="U54" s="1198" t="s">
        <v>1076</v>
      </c>
      <c r="V54" s="1198" t="s">
        <v>2080</v>
      </c>
      <c r="W54" s="1198" t="s">
        <v>1076</v>
      </c>
      <c r="X54" s="1198" t="s">
        <v>2082</v>
      </c>
      <c r="Y54" s="1198" t="s">
        <v>1066</v>
      </c>
      <c r="Z54" s="1198" t="s">
        <v>2260</v>
      </c>
      <c r="AA54" s="1000"/>
    </row>
    <row r="55" spans="1:27" s="472" customFormat="1" ht="78" customHeight="1">
      <c r="A55" s="1000"/>
      <c r="B55" s="1198"/>
      <c r="C55" s="1198" t="s">
        <v>2269</v>
      </c>
      <c r="D55" s="1198" t="s">
        <v>1972</v>
      </c>
      <c r="E55" s="1198" t="s">
        <v>2270</v>
      </c>
      <c r="F55" s="1198" t="s">
        <v>2072</v>
      </c>
      <c r="G55" s="1198" t="s">
        <v>2073</v>
      </c>
      <c r="H55" s="1198" t="s">
        <v>2074</v>
      </c>
      <c r="I55" s="1198" t="s">
        <v>2074</v>
      </c>
      <c r="J55" s="1198" t="s">
        <v>2075</v>
      </c>
      <c r="K55" s="1198" t="s">
        <v>2271</v>
      </c>
      <c r="L55" s="1198" t="s">
        <v>1066</v>
      </c>
      <c r="M55" s="1198" t="s">
        <v>2230</v>
      </c>
      <c r="N55" s="1198">
        <v>55</v>
      </c>
      <c r="O55" s="1198">
        <v>2300000</v>
      </c>
      <c r="P55" s="1198">
        <v>2300000</v>
      </c>
      <c r="Q55" s="1198" t="s">
        <v>2258</v>
      </c>
      <c r="R55" s="1198" t="s">
        <v>1076</v>
      </c>
      <c r="S55" s="1198" t="s">
        <v>2259</v>
      </c>
      <c r="T55" s="1198" t="s">
        <v>2079</v>
      </c>
      <c r="U55" s="1198" t="s">
        <v>1076</v>
      </c>
      <c r="V55" s="1198" t="s">
        <v>2080</v>
      </c>
      <c r="W55" s="1198" t="s">
        <v>1066</v>
      </c>
      <c r="X55" s="1198" t="s">
        <v>2082</v>
      </c>
      <c r="Y55" s="1198" t="s">
        <v>1066</v>
      </c>
      <c r="Z55" s="1198" t="s">
        <v>2260</v>
      </c>
      <c r="AA55" s="1000"/>
    </row>
    <row r="56" spans="1:27" s="472" customFormat="1" ht="71.25" customHeight="1">
      <c r="A56" s="1000"/>
      <c r="B56" s="1198"/>
      <c r="C56" s="1198" t="s">
        <v>2272</v>
      </c>
      <c r="D56" s="1198" t="s">
        <v>1972</v>
      </c>
      <c r="E56" s="1198" t="s">
        <v>2273</v>
      </c>
      <c r="F56" s="1198" t="s">
        <v>2072</v>
      </c>
      <c r="G56" s="1198" t="s">
        <v>2073</v>
      </c>
      <c r="H56" s="1198" t="s">
        <v>2074</v>
      </c>
      <c r="I56" s="1198" t="s">
        <v>2074</v>
      </c>
      <c r="J56" s="1198" t="s">
        <v>2075</v>
      </c>
      <c r="K56" s="1198" t="s">
        <v>2274</v>
      </c>
      <c r="L56" s="1198" t="s">
        <v>1066</v>
      </c>
      <c r="M56" s="1198" t="s">
        <v>2077</v>
      </c>
      <c r="N56" s="1198">
        <v>55</v>
      </c>
      <c r="O56" s="1198">
        <v>2300000</v>
      </c>
      <c r="P56" s="1198">
        <v>2300000</v>
      </c>
      <c r="Q56" s="1198" t="s">
        <v>2258</v>
      </c>
      <c r="R56" s="1198" t="s">
        <v>1076</v>
      </c>
      <c r="S56" s="1198" t="s">
        <v>2259</v>
      </c>
      <c r="T56" s="1198" t="s">
        <v>2079</v>
      </c>
      <c r="U56" s="1198" t="s">
        <v>1076</v>
      </c>
      <c r="V56" s="1198" t="s">
        <v>2080</v>
      </c>
      <c r="W56" s="1198" t="s">
        <v>1066</v>
      </c>
      <c r="X56" s="1198" t="s">
        <v>2082</v>
      </c>
      <c r="Y56" s="1198" t="s">
        <v>1066</v>
      </c>
      <c r="Z56" s="1198" t="s">
        <v>2260</v>
      </c>
      <c r="AA56" s="1000"/>
    </row>
    <row r="57" spans="1:27" s="472" customFormat="1" ht="81" customHeight="1">
      <c r="A57" s="1000"/>
      <c r="B57" s="1198"/>
      <c r="C57" s="1198" t="s">
        <v>2275</v>
      </c>
      <c r="D57" s="1198" t="s">
        <v>1972</v>
      </c>
      <c r="E57" s="1198" t="s">
        <v>2276</v>
      </c>
      <c r="F57" s="1198" t="s">
        <v>2072</v>
      </c>
      <c r="G57" s="1198" t="s">
        <v>2073</v>
      </c>
      <c r="H57" s="1198" t="s">
        <v>2074</v>
      </c>
      <c r="I57" s="1198" t="s">
        <v>2074</v>
      </c>
      <c r="J57" s="1198" t="s">
        <v>2075</v>
      </c>
      <c r="K57" s="1198" t="s">
        <v>2277</v>
      </c>
      <c r="L57" s="1198" t="s">
        <v>1066</v>
      </c>
      <c r="M57" s="1198" t="s">
        <v>2077</v>
      </c>
      <c r="N57" s="1198">
        <v>47</v>
      </c>
      <c r="O57" s="1198">
        <v>2300000</v>
      </c>
      <c r="P57" s="1198">
        <v>2300000</v>
      </c>
      <c r="Q57" s="1198" t="s">
        <v>2258</v>
      </c>
      <c r="R57" s="1198" t="s">
        <v>1076</v>
      </c>
      <c r="S57" s="1198" t="s">
        <v>2259</v>
      </c>
      <c r="T57" s="1198" t="s">
        <v>2079</v>
      </c>
      <c r="U57" s="1198" t="s">
        <v>1076</v>
      </c>
      <c r="V57" s="1198" t="s">
        <v>2080</v>
      </c>
      <c r="W57" s="1198" t="s">
        <v>1066</v>
      </c>
      <c r="X57" s="1198" t="s">
        <v>2082</v>
      </c>
      <c r="Y57" s="1198" t="s">
        <v>1066</v>
      </c>
      <c r="Z57" s="1198" t="s">
        <v>2260</v>
      </c>
      <c r="AA57" s="1000"/>
    </row>
    <row r="58" spans="1:27" s="472" customFormat="1" ht="30.75" customHeight="1">
      <c r="A58" s="1000"/>
      <c r="B58" s="1198"/>
      <c r="C58" s="1198" t="s">
        <v>2278</v>
      </c>
      <c r="D58" s="1198" t="s">
        <v>478</v>
      </c>
      <c r="E58" s="1198" t="s">
        <v>2279</v>
      </c>
      <c r="F58" s="1198" t="s">
        <v>2072</v>
      </c>
      <c r="G58" s="1198" t="s">
        <v>2073</v>
      </c>
      <c r="H58" s="1198" t="s">
        <v>2074</v>
      </c>
      <c r="I58" s="1198" t="s">
        <v>2074</v>
      </c>
      <c r="J58" s="1198" t="s">
        <v>2111</v>
      </c>
      <c r="K58" s="1198" t="s">
        <v>2130</v>
      </c>
      <c r="L58" s="1198" t="s">
        <v>1066</v>
      </c>
      <c r="M58" s="1198" t="s">
        <v>2077</v>
      </c>
      <c r="N58" s="1198">
        <v>22.3</v>
      </c>
      <c r="O58" s="1198">
        <v>4300000</v>
      </c>
      <c r="P58" s="1198">
        <v>10000000</v>
      </c>
      <c r="Q58" s="1198" t="s">
        <v>2280</v>
      </c>
      <c r="R58" s="1198" t="s">
        <v>1066</v>
      </c>
      <c r="S58" s="1198" t="s">
        <v>1969</v>
      </c>
      <c r="T58" s="1198" t="s">
        <v>2079</v>
      </c>
      <c r="U58" s="1198" t="s">
        <v>1076</v>
      </c>
      <c r="V58" s="1198" t="s">
        <v>2080</v>
      </c>
      <c r="W58" s="1198" t="s">
        <v>2281</v>
      </c>
      <c r="X58" s="1198" t="s">
        <v>2082</v>
      </c>
      <c r="Y58" s="1198" t="s">
        <v>1066</v>
      </c>
      <c r="Z58" s="1198" t="s">
        <v>2073</v>
      </c>
      <c r="AA58" s="1000"/>
    </row>
    <row r="59" spans="1:27" s="472" customFormat="1" ht="30.75" customHeight="1">
      <c r="A59" s="1000"/>
      <c r="B59" s="1198"/>
      <c r="C59" s="1198" t="s">
        <v>2282</v>
      </c>
      <c r="D59" s="1198" t="s">
        <v>478</v>
      </c>
      <c r="E59" s="1198" t="s">
        <v>2283</v>
      </c>
      <c r="F59" s="1198" t="s">
        <v>2072</v>
      </c>
      <c r="G59" s="1198" t="s">
        <v>2073</v>
      </c>
      <c r="H59" s="1198" t="s">
        <v>2074</v>
      </c>
      <c r="I59" s="1198" t="s">
        <v>2074</v>
      </c>
      <c r="J59" s="1198" t="s">
        <v>2102</v>
      </c>
      <c r="K59" s="1198" t="s">
        <v>2215</v>
      </c>
      <c r="L59" s="1198" t="s">
        <v>1066</v>
      </c>
      <c r="M59" s="1198" t="s">
        <v>2077</v>
      </c>
      <c r="N59" s="1198">
        <v>27.5</v>
      </c>
      <c r="O59" s="1198">
        <v>7000000</v>
      </c>
      <c r="P59" s="1198">
        <v>8800000</v>
      </c>
      <c r="Q59" s="1198" t="s">
        <v>2280</v>
      </c>
      <c r="R59" s="1198" t="s">
        <v>1066</v>
      </c>
      <c r="S59" s="1198" t="s">
        <v>1969</v>
      </c>
      <c r="T59" s="1198" t="s">
        <v>2079</v>
      </c>
      <c r="U59" s="1198" t="s">
        <v>1076</v>
      </c>
      <c r="V59" s="1198" t="s">
        <v>2080</v>
      </c>
      <c r="W59" s="1198" t="s">
        <v>2281</v>
      </c>
      <c r="X59" s="1198" t="s">
        <v>2082</v>
      </c>
      <c r="Y59" s="1198" t="s">
        <v>1066</v>
      </c>
      <c r="Z59" s="1198" t="s">
        <v>2073</v>
      </c>
      <c r="AA59" s="1000"/>
    </row>
    <row r="60" spans="1:27" s="472" customFormat="1" ht="43.9" customHeight="1">
      <c r="A60" s="1000"/>
      <c r="B60" s="1198"/>
      <c r="C60" s="1198" t="s">
        <v>2284</v>
      </c>
      <c r="D60" s="1198" t="s">
        <v>478</v>
      </c>
      <c r="E60" s="1198" t="s">
        <v>2285</v>
      </c>
      <c r="F60" s="1198" t="s">
        <v>2202</v>
      </c>
      <c r="G60" s="1198" t="s">
        <v>2286</v>
      </c>
      <c r="H60" s="1198" t="s">
        <v>2204</v>
      </c>
      <c r="I60" s="1198" t="s">
        <v>2074</v>
      </c>
      <c r="J60" s="1198" t="s">
        <v>2111</v>
      </c>
      <c r="K60" s="1198" t="s">
        <v>317</v>
      </c>
      <c r="L60" s="1198" t="s">
        <v>1066</v>
      </c>
      <c r="M60" s="1198" t="s">
        <v>2153</v>
      </c>
      <c r="N60" s="1198" t="s">
        <v>2205</v>
      </c>
      <c r="O60" s="1198">
        <v>5410000</v>
      </c>
      <c r="P60" s="1198">
        <v>10620000</v>
      </c>
      <c r="Q60" s="1198" t="s">
        <v>2287</v>
      </c>
      <c r="R60" s="1198" t="s">
        <v>1066</v>
      </c>
      <c r="S60" s="1198" t="s">
        <v>2092</v>
      </c>
      <c r="T60" s="1198" t="s">
        <v>2079</v>
      </c>
      <c r="U60" s="1198" t="s">
        <v>1076</v>
      </c>
      <c r="V60" s="1198" t="s">
        <v>2080</v>
      </c>
      <c r="W60" s="1198" t="s">
        <v>2288</v>
      </c>
      <c r="X60" s="1198" t="s">
        <v>2082</v>
      </c>
      <c r="Y60" s="1198" t="s">
        <v>1066</v>
      </c>
      <c r="Z60" s="1198" t="s">
        <v>2073</v>
      </c>
      <c r="AA60" s="1000"/>
    </row>
    <row r="61" spans="1:27" s="472" customFormat="1" ht="57.4" customHeight="1">
      <c r="A61" s="1000"/>
      <c r="B61" s="1198"/>
      <c r="C61" s="1198" t="s">
        <v>2289</v>
      </c>
      <c r="D61" s="1198" t="s">
        <v>478</v>
      </c>
      <c r="E61" s="1198" t="s">
        <v>2290</v>
      </c>
      <c r="F61" s="1198" t="s">
        <v>2202</v>
      </c>
      <c r="G61" s="1198" t="s">
        <v>2286</v>
      </c>
      <c r="H61" s="1198" t="s">
        <v>2204</v>
      </c>
      <c r="I61" s="1198" t="s">
        <v>2074</v>
      </c>
      <c r="J61" s="1198" t="s">
        <v>2102</v>
      </c>
      <c r="K61" s="1198" t="s">
        <v>2112</v>
      </c>
      <c r="L61" s="1198" t="s">
        <v>1066</v>
      </c>
      <c r="M61" s="1198" t="s">
        <v>2077</v>
      </c>
      <c r="N61" s="1198">
        <v>10</v>
      </c>
      <c r="O61" s="1198">
        <v>9000000</v>
      </c>
      <c r="P61" s="1198">
        <v>9000000</v>
      </c>
      <c r="Q61" s="1198" t="s">
        <v>2231</v>
      </c>
      <c r="R61" s="1198" t="s">
        <v>1066</v>
      </c>
      <c r="S61" s="1198" t="s">
        <v>1969</v>
      </c>
      <c r="T61" s="1198" t="s">
        <v>2079</v>
      </c>
      <c r="U61" s="1198" t="s">
        <v>1076</v>
      </c>
      <c r="V61" s="1198" t="s">
        <v>2080</v>
      </c>
      <c r="W61" s="1198" t="s">
        <v>2291</v>
      </c>
      <c r="X61" s="1198" t="s">
        <v>2082</v>
      </c>
      <c r="Y61" s="1198" t="s">
        <v>1066</v>
      </c>
      <c r="Z61" s="1198" t="s">
        <v>2073</v>
      </c>
      <c r="AA61" s="1000"/>
    </row>
    <row r="62" spans="1:27" s="472" customFormat="1" ht="72.75" customHeight="1">
      <c r="A62" s="1000"/>
      <c r="B62" s="1198"/>
      <c r="C62" s="1198" t="s">
        <v>2292</v>
      </c>
      <c r="D62" s="1198" t="s">
        <v>478</v>
      </c>
      <c r="E62" s="1198" t="s">
        <v>2293</v>
      </c>
      <c r="F62" s="1198" t="s">
        <v>2202</v>
      </c>
      <c r="G62" s="1198" t="s">
        <v>2286</v>
      </c>
      <c r="H62" s="1198" t="s">
        <v>2204</v>
      </c>
      <c r="I62" s="1198" t="s">
        <v>2074</v>
      </c>
      <c r="J62" s="1198" t="s">
        <v>2075</v>
      </c>
      <c r="K62" s="1198" t="s">
        <v>2294</v>
      </c>
      <c r="L62" s="1198" t="s">
        <v>1066</v>
      </c>
      <c r="M62" s="1198" t="s">
        <v>2153</v>
      </c>
      <c r="N62" s="1198" t="s">
        <v>2295</v>
      </c>
      <c r="O62" s="1198">
        <v>840000</v>
      </c>
      <c r="P62" s="1198">
        <v>840000</v>
      </c>
      <c r="Q62" s="1198" t="s">
        <v>2231</v>
      </c>
      <c r="R62" s="1198" t="s">
        <v>1066</v>
      </c>
      <c r="S62" s="1198" t="s">
        <v>2092</v>
      </c>
      <c r="T62" s="1198" t="s">
        <v>2079</v>
      </c>
      <c r="U62" s="1198" t="s">
        <v>1076</v>
      </c>
      <c r="V62" s="1198" t="s">
        <v>2080</v>
      </c>
      <c r="W62" s="1198" t="s">
        <v>2291</v>
      </c>
      <c r="X62" s="1198" t="s">
        <v>2082</v>
      </c>
      <c r="Y62" s="1198" t="s">
        <v>1066</v>
      </c>
      <c r="Z62" s="1198" t="s">
        <v>2296</v>
      </c>
      <c r="AA62" s="1000"/>
    </row>
    <row r="63" spans="1:27" s="472" customFormat="1" ht="15" customHeight="1">
      <c r="A63" s="1000"/>
      <c r="B63" s="1198"/>
      <c r="C63" s="1198" t="s">
        <v>2297</v>
      </c>
      <c r="D63" s="1198" t="s">
        <v>478</v>
      </c>
      <c r="E63" s="1198" t="s">
        <v>2298</v>
      </c>
      <c r="F63" s="1198" t="s">
        <v>2202</v>
      </c>
      <c r="G63" s="1198" t="s">
        <v>2286</v>
      </c>
      <c r="H63" s="1198" t="s">
        <v>2204</v>
      </c>
      <c r="I63" s="1198" t="s">
        <v>2074</v>
      </c>
      <c r="J63" s="1198" t="s">
        <v>2111</v>
      </c>
      <c r="K63" s="1198" t="s">
        <v>2299</v>
      </c>
      <c r="L63" s="1198" t="s">
        <v>1066</v>
      </c>
      <c r="M63" s="1198" t="s">
        <v>2077</v>
      </c>
      <c r="N63" s="1198">
        <v>15</v>
      </c>
      <c r="O63" s="1198">
        <v>12750000</v>
      </c>
      <c r="P63" s="1198">
        <v>13950000</v>
      </c>
      <c r="Q63" s="1198" t="s">
        <v>2231</v>
      </c>
      <c r="R63" s="1198" t="s">
        <v>1066</v>
      </c>
      <c r="S63" s="1198" t="s">
        <v>2092</v>
      </c>
      <c r="T63" s="1198" t="s">
        <v>2079</v>
      </c>
      <c r="U63" s="1198" t="s">
        <v>1076</v>
      </c>
      <c r="V63" s="1198" t="s">
        <v>2080</v>
      </c>
      <c r="W63" s="1198" t="s">
        <v>2216</v>
      </c>
      <c r="X63" s="1198" t="s">
        <v>2082</v>
      </c>
      <c r="Y63" s="1198" t="s">
        <v>1066</v>
      </c>
      <c r="Z63" s="1198" t="s">
        <v>2073</v>
      </c>
      <c r="AA63" s="1000"/>
    </row>
    <row r="64" spans="1:27" s="472" customFormat="1" ht="33.75" customHeight="1">
      <c r="A64" s="1000"/>
      <c r="B64" s="1198"/>
      <c r="C64" s="1198" t="s">
        <v>2300</v>
      </c>
      <c r="D64" s="1198" t="s">
        <v>478</v>
      </c>
      <c r="E64" s="1198" t="s">
        <v>2301</v>
      </c>
      <c r="F64" s="1198" t="s">
        <v>2202</v>
      </c>
      <c r="G64" s="1198" t="s">
        <v>2286</v>
      </c>
      <c r="H64" s="1198" t="s">
        <v>2204</v>
      </c>
      <c r="I64" s="1198" t="s">
        <v>2074</v>
      </c>
      <c r="J64" s="1198" t="s">
        <v>2111</v>
      </c>
      <c r="K64" s="1198" t="s">
        <v>2121</v>
      </c>
      <c r="L64" s="1198" t="s">
        <v>1066</v>
      </c>
      <c r="M64" s="1198" t="s">
        <v>2196</v>
      </c>
      <c r="N64" s="1198">
        <v>21</v>
      </c>
      <c r="O64" s="1198">
        <v>6200000</v>
      </c>
      <c r="P64" s="1198">
        <v>6800000</v>
      </c>
      <c r="Q64" s="1198" t="s">
        <v>2231</v>
      </c>
      <c r="R64" s="1198" t="s">
        <v>1066</v>
      </c>
      <c r="S64" s="1198" t="s">
        <v>1969</v>
      </c>
      <c r="T64" s="1198" t="s">
        <v>2079</v>
      </c>
      <c r="U64" s="1198" t="s">
        <v>1076</v>
      </c>
      <c r="V64" s="1198" t="s">
        <v>2080</v>
      </c>
      <c r="W64" s="1198" t="s">
        <v>2302</v>
      </c>
      <c r="X64" s="1198" t="s">
        <v>2082</v>
      </c>
      <c r="Y64" s="1198" t="s">
        <v>1066</v>
      </c>
      <c r="Z64" s="1198" t="s">
        <v>2303</v>
      </c>
      <c r="AA64" s="1000"/>
    </row>
    <row r="65" spans="1:27" s="472" customFormat="1" ht="48" customHeight="1">
      <c r="A65" s="1000"/>
      <c r="B65" s="1198"/>
      <c r="C65" s="1198" t="s">
        <v>2304</v>
      </c>
      <c r="D65" s="1198" t="s">
        <v>478</v>
      </c>
      <c r="E65" s="1198" t="s">
        <v>2305</v>
      </c>
      <c r="F65" s="1198" t="s">
        <v>2202</v>
      </c>
      <c r="G65" s="1198" t="s">
        <v>2286</v>
      </c>
      <c r="H65" s="1198" t="s">
        <v>2204</v>
      </c>
      <c r="I65" s="1198" t="s">
        <v>2074</v>
      </c>
      <c r="J65" s="1198" t="s">
        <v>2102</v>
      </c>
      <c r="K65" s="1198" t="s">
        <v>2299</v>
      </c>
      <c r="L65" s="1198" t="s">
        <v>1066</v>
      </c>
      <c r="M65" s="1198" t="s">
        <v>2077</v>
      </c>
      <c r="N65" s="1198">
        <v>29</v>
      </c>
      <c r="O65" s="1198">
        <v>12480000</v>
      </c>
      <c r="P65" s="1198">
        <v>12480000</v>
      </c>
      <c r="Q65" s="1198" t="s">
        <v>2231</v>
      </c>
      <c r="R65" s="1198" t="s">
        <v>1066</v>
      </c>
      <c r="S65" s="1198" t="s">
        <v>1969</v>
      </c>
      <c r="T65" s="1198" t="s">
        <v>2079</v>
      </c>
      <c r="U65" s="1198" t="s">
        <v>1076</v>
      </c>
      <c r="V65" s="1198" t="s">
        <v>2080</v>
      </c>
      <c r="W65" s="1198" t="s">
        <v>2302</v>
      </c>
      <c r="X65" s="1198" t="s">
        <v>2082</v>
      </c>
      <c r="Y65" s="1198" t="s">
        <v>1066</v>
      </c>
      <c r="Z65" s="1199" t="s">
        <v>2306</v>
      </c>
      <c r="AA65" s="1000"/>
    </row>
    <row r="66" spans="1:27" s="472" customFormat="1" ht="71.25" customHeight="1">
      <c r="A66" s="1000"/>
      <c r="B66" s="1198"/>
      <c r="C66" s="1198" t="s">
        <v>2307</v>
      </c>
      <c r="D66" s="1198" t="s">
        <v>1972</v>
      </c>
      <c r="E66" s="1198" t="s">
        <v>2308</v>
      </c>
      <c r="F66" s="1198" t="s">
        <v>2072</v>
      </c>
      <c r="G66" s="1198" t="s">
        <v>2073</v>
      </c>
      <c r="H66" s="1198" t="s">
        <v>2074</v>
      </c>
      <c r="I66" s="1198" t="s">
        <v>2074</v>
      </c>
      <c r="J66" s="1198" t="s">
        <v>2075</v>
      </c>
      <c r="K66" s="1198" t="s">
        <v>2309</v>
      </c>
      <c r="L66" s="1198" t="s">
        <v>1066</v>
      </c>
      <c r="M66" s="1198" t="s">
        <v>2196</v>
      </c>
      <c r="N66" s="1198">
        <v>21</v>
      </c>
      <c r="O66" s="1198">
        <v>600000</v>
      </c>
      <c r="P66" s="1198">
        <v>600000</v>
      </c>
      <c r="Q66" s="1198" t="s">
        <v>2310</v>
      </c>
      <c r="R66" s="1198" t="s">
        <v>1066</v>
      </c>
      <c r="S66" s="1198" t="s">
        <v>1969</v>
      </c>
      <c r="T66" s="1198" t="s">
        <v>2079</v>
      </c>
      <c r="U66" s="1198" t="s">
        <v>2311</v>
      </c>
      <c r="V66" s="1198" t="s">
        <v>2080</v>
      </c>
      <c r="W66" s="1198" t="s">
        <v>2312</v>
      </c>
      <c r="X66" s="1198" t="s">
        <v>2313</v>
      </c>
      <c r="Y66" s="1198" t="s">
        <v>1066</v>
      </c>
      <c r="Z66" s="1198" t="s">
        <v>2314</v>
      </c>
      <c r="AA66" s="1000"/>
    </row>
    <row r="67" spans="1:27" s="472" customFormat="1" ht="43.9" customHeight="1">
      <c r="A67" s="1000"/>
      <c r="B67" s="1198"/>
      <c r="C67" s="1198" t="s">
        <v>2315</v>
      </c>
      <c r="D67" s="1198" t="s">
        <v>2316</v>
      </c>
      <c r="E67" s="1198" t="s">
        <v>2317</v>
      </c>
      <c r="F67" s="1198" t="s">
        <v>2072</v>
      </c>
      <c r="G67" s="1198" t="s">
        <v>2073</v>
      </c>
      <c r="H67" s="1198" t="s">
        <v>2074</v>
      </c>
      <c r="I67" s="1198" t="s">
        <v>2074</v>
      </c>
      <c r="J67" s="1198" t="s">
        <v>2075</v>
      </c>
      <c r="K67" s="1198" t="s">
        <v>2318</v>
      </c>
      <c r="L67" s="1198" t="s">
        <v>1066</v>
      </c>
      <c r="M67" s="1198" t="s">
        <v>2230</v>
      </c>
      <c r="N67" s="1198">
        <v>52</v>
      </c>
      <c r="O67" s="1198">
        <v>9000000</v>
      </c>
      <c r="P67" s="1198">
        <v>9000000</v>
      </c>
      <c r="Q67" s="1198" t="s">
        <v>2319</v>
      </c>
      <c r="R67" s="1198" t="s">
        <v>1066</v>
      </c>
      <c r="S67" s="1198" t="s">
        <v>2092</v>
      </c>
      <c r="T67" s="1198" t="s">
        <v>2079</v>
      </c>
      <c r="U67" s="1198" t="s">
        <v>1076</v>
      </c>
      <c r="V67" s="1198" t="s">
        <v>2080</v>
      </c>
      <c r="W67" s="1198" t="s">
        <v>2081</v>
      </c>
      <c r="X67" s="1198" t="s">
        <v>2082</v>
      </c>
      <c r="Y67" s="1198" t="s">
        <v>1066</v>
      </c>
      <c r="Z67" s="1198" t="s">
        <v>2073</v>
      </c>
      <c r="AA67" s="1000"/>
    </row>
    <row r="68" spans="1:27" s="472" customFormat="1" ht="70.900000000000006" customHeight="1">
      <c r="A68" s="1000"/>
      <c r="B68" s="1198"/>
      <c r="C68" s="1198" t="s">
        <v>2320</v>
      </c>
      <c r="D68" s="1198" t="s">
        <v>478</v>
      </c>
      <c r="E68" s="1198" t="s">
        <v>2321</v>
      </c>
      <c r="F68" s="1198" t="s">
        <v>2072</v>
      </c>
      <c r="G68" s="1198" t="s">
        <v>2073</v>
      </c>
      <c r="H68" s="1198" t="s">
        <v>2074</v>
      </c>
      <c r="I68" s="1198" t="s">
        <v>2074</v>
      </c>
      <c r="J68" s="1198" t="s">
        <v>2111</v>
      </c>
      <c r="K68" s="1198" t="s">
        <v>2322</v>
      </c>
      <c r="L68" s="1198" t="s">
        <v>1066</v>
      </c>
      <c r="M68" s="1198" t="s">
        <v>2077</v>
      </c>
      <c r="N68" s="1198">
        <v>28</v>
      </c>
      <c r="O68" s="1198">
        <v>15100000</v>
      </c>
      <c r="P68" s="1198">
        <v>21220000</v>
      </c>
      <c r="Q68" s="1198" t="s">
        <v>2105</v>
      </c>
      <c r="R68" s="1198" t="s">
        <v>1066</v>
      </c>
      <c r="S68" s="1198" t="s">
        <v>1969</v>
      </c>
      <c r="T68" s="1198" t="s">
        <v>2079</v>
      </c>
      <c r="U68" s="1198" t="s">
        <v>1076</v>
      </c>
      <c r="V68" s="1198" t="s">
        <v>2080</v>
      </c>
      <c r="W68" s="1198" t="s">
        <v>2323</v>
      </c>
      <c r="X68" s="1198" t="s">
        <v>2082</v>
      </c>
      <c r="Y68" s="1198" t="s">
        <v>1066</v>
      </c>
      <c r="Z68" s="1198" t="s">
        <v>2073</v>
      </c>
      <c r="AA68" s="1000"/>
    </row>
    <row r="69" spans="1:27" s="472" customFormat="1" ht="129" customHeight="1">
      <c r="A69" s="1000"/>
      <c r="B69" s="1198"/>
      <c r="C69" s="1198" t="s">
        <v>2324</v>
      </c>
      <c r="D69" s="1198" t="s">
        <v>2109</v>
      </c>
      <c r="E69" s="1198" t="s">
        <v>2325</v>
      </c>
      <c r="F69" s="1198" t="s">
        <v>2072</v>
      </c>
      <c r="G69" s="1198" t="s">
        <v>2073</v>
      </c>
      <c r="H69" s="1198" t="s">
        <v>2074</v>
      </c>
      <c r="I69" s="1198" t="s">
        <v>2074</v>
      </c>
      <c r="J69" s="1198" t="s">
        <v>2075</v>
      </c>
      <c r="K69" s="1198" t="s">
        <v>2326</v>
      </c>
      <c r="L69" s="1198" t="s">
        <v>1066</v>
      </c>
      <c r="M69" s="1198" t="s">
        <v>2196</v>
      </c>
      <c r="N69" s="1198">
        <v>15</v>
      </c>
      <c r="O69" s="1198">
        <v>633750000</v>
      </c>
      <c r="P69" s="1198">
        <v>633750000</v>
      </c>
      <c r="Q69" s="1198" t="s">
        <v>2327</v>
      </c>
      <c r="R69" s="1198" t="s">
        <v>2328</v>
      </c>
      <c r="S69" s="1198" t="s">
        <v>2092</v>
      </c>
      <c r="T69" s="1198" t="s">
        <v>2079</v>
      </c>
      <c r="U69" s="1198" t="s">
        <v>1076</v>
      </c>
      <c r="V69" s="1198" t="s">
        <v>2080</v>
      </c>
      <c r="W69" s="1198" t="s">
        <v>2302</v>
      </c>
      <c r="X69" s="1198" t="s">
        <v>2082</v>
      </c>
      <c r="Y69" s="1198" t="s">
        <v>1066</v>
      </c>
      <c r="Z69" s="1198" t="s">
        <v>2073</v>
      </c>
      <c r="AA69" s="1000"/>
    </row>
    <row r="70" spans="1:27" s="472" customFormat="1" ht="97.5" customHeight="1">
      <c r="A70" s="1000"/>
      <c r="B70" s="1198"/>
      <c r="C70" s="1198" t="s">
        <v>2329</v>
      </c>
      <c r="D70" s="1198" t="s">
        <v>740</v>
      </c>
      <c r="E70" s="1198" t="s">
        <v>2330</v>
      </c>
      <c r="F70" s="1198" t="s">
        <v>2202</v>
      </c>
      <c r="G70" s="1198" t="s">
        <v>2331</v>
      </c>
      <c r="H70" s="1198" t="s">
        <v>2204</v>
      </c>
      <c r="I70" s="1198" t="s">
        <v>2074</v>
      </c>
      <c r="J70" s="1198" t="s">
        <v>2111</v>
      </c>
      <c r="K70" s="1198" t="s">
        <v>2215</v>
      </c>
      <c r="L70" s="1198" t="s">
        <v>1066</v>
      </c>
      <c r="M70" s="1198" t="s">
        <v>2077</v>
      </c>
      <c r="N70" s="1198">
        <v>70</v>
      </c>
      <c r="O70" s="1198">
        <v>218708458</v>
      </c>
      <c r="P70" s="1198">
        <v>240000000</v>
      </c>
      <c r="Q70" s="1198" t="s">
        <v>2224</v>
      </c>
      <c r="R70" s="1198" t="s">
        <v>1066</v>
      </c>
      <c r="S70" s="1198" t="s">
        <v>1969</v>
      </c>
      <c r="T70" s="1198" t="s">
        <v>2079</v>
      </c>
      <c r="U70" s="1198" t="s">
        <v>1076</v>
      </c>
      <c r="V70" s="1198" t="s">
        <v>2080</v>
      </c>
      <c r="W70" s="1198" t="s">
        <v>2332</v>
      </c>
      <c r="X70" s="1198" t="s">
        <v>2082</v>
      </c>
      <c r="Y70" s="1198" t="s">
        <v>1066</v>
      </c>
      <c r="Z70" s="1198" t="s">
        <v>2073</v>
      </c>
      <c r="AA70" s="1000"/>
    </row>
    <row r="71" spans="1:27" s="472" customFormat="1" ht="97.5" customHeight="1">
      <c r="A71" s="1000"/>
      <c r="B71" s="1198"/>
      <c r="C71" s="1198" t="s">
        <v>2333</v>
      </c>
      <c r="D71" s="1198" t="s">
        <v>740</v>
      </c>
      <c r="E71" s="1198" t="s">
        <v>2334</v>
      </c>
      <c r="F71" s="1198" t="s">
        <v>2202</v>
      </c>
      <c r="G71" s="1198" t="s">
        <v>2331</v>
      </c>
      <c r="H71" s="1198" t="s">
        <v>2204</v>
      </c>
      <c r="I71" s="1198" t="s">
        <v>2074</v>
      </c>
      <c r="J71" s="1198" t="s">
        <v>2111</v>
      </c>
      <c r="K71" s="1198" t="s">
        <v>315</v>
      </c>
      <c r="L71" s="1198" t="s">
        <v>1066</v>
      </c>
      <c r="M71" s="1198" t="s">
        <v>2086</v>
      </c>
      <c r="N71" s="1198">
        <v>13.5</v>
      </c>
      <c r="O71" s="1198">
        <v>21570000</v>
      </c>
      <c r="P71" s="1198">
        <v>132000000</v>
      </c>
      <c r="Q71" s="1198" t="s">
        <v>2335</v>
      </c>
      <c r="R71" s="1198" t="s">
        <v>1066</v>
      </c>
      <c r="S71" s="1198" t="s">
        <v>1969</v>
      </c>
      <c r="T71" s="1198" t="s">
        <v>2079</v>
      </c>
      <c r="U71" s="1198" t="s">
        <v>1076</v>
      </c>
      <c r="V71" s="1198" t="s">
        <v>2080</v>
      </c>
      <c r="W71" s="1198" t="s">
        <v>2172</v>
      </c>
      <c r="X71" s="1198" t="s">
        <v>2082</v>
      </c>
      <c r="Y71" s="1198" t="s">
        <v>1066</v>
      </c>
      <c r="Z71" s="1198" t="s">
        <v>2073</v>
      </c>
      <c r="AA71" s="1000"/>
    </row>
    <row r="72" spans="1:27" s="472" customFormat="1" ht="97.5" customHeight="1">
      <c r="A72" s="1000"/>
      <c r="B72" s="1198"/>
      <c r="C72" s="1198" t="s">
        <v>2336</v>
      </c>
      <c r="D72" s="1198" t="s">
        <v>478</v>
      </c>
      <c r="E72" s="1198" t="s">
        <v>2337</v>
      </c>
      <c r="F72" s="1198" t="s">
        <v>2072</v>
      </c>
      <c r="G72" s="1198" t="s">
        <v>2073</v>
      </c>
      <c r="H72" s="1198" t="s">
        <v>2074</v>
      </c>
      <c r="I72" s="1198" t="s">
        <v>2074</v>
      </c>
      <c r="J72" s="1198" t="s">
        <v>2111</v>
      </c>
      <c r="K72" s="1198" t="s">
        <v>2099</v>
      </c>
      <c r="L72" s="1198" t="s">
        <v>1066</v>
      </c>
      <c r="M72" s="1198" t="s">
        <v>2196</v>
      </c>
      <c r="N72" s="1198">
        <v>21</v>
      </c>
      <c r="O72" s="1198">
        <v>27600000</v>
      </c>
      <c r="P72" s="1198">
        <v>32500000</v>
      </c>
      <c r="Q72" s="1198" t="s">
        <v>2231</v>
      </c>
      <c r="R72" s="1198" t="s">
        <v>1066</v>
      </c>
      <c r="S72" s="1198" t="s">
        <v>1969</v>
      </c>
      <c r="T72" s="1198" t="s">
        <v>2079</v>
      </c>
      <c r="U72" s="1198" t="s">
        <v>1076</v>
      </c>
      <c r="V72" s="1198" t="s">
        <v>2080</v>
      </c>
      <c r="W72" s="1198" t="s">
        <v>2216</v>
      </c>
      <c r="X72" s="1198" t="s">
        <v>2082</v>
      </c>
      <c r="Y72" s="1198" t="s">
        <v>1066</v>
      </c>
      <c r="Z72" s="1198" t="s">
        <v>2073</v>
      </c>
      <c r="AA72" s="1000"/>
    </row>
    <row r="73" spans="1:27" s="472" customFormat="1" ht="97.5" customHeight="1">
      <c r="A73" s="1000"/>
      <c r="B73" s="1198"/>
      <c r="C73" s="1198" t="s">
        <v>2338</v>
      </c>
      <c r="D73" s="1198" t="s">
        <v>1138</v>
      </c>
      <c r="E73" s="1198" t="s">
        <v>2339</v>
      </c>
      <c r="F73" s="1198" t="s">
        <v>2219</v>
      </c>
      <c r="G73" s="1198" t="s">
        <v>2340</v>
      </c>
      <c r="H73" s="1198" t="s">
        <v>1137</v>
      </c>
      <c r="I73" s="1198" t="s">
        <v>1137</v>
      </c>
      <c r="J73" s="1198" t="s">
        <v>2111</v>
      </c>
      <c r="K73" s="1198" t="s">
        <v>2341</v>
      </c>
      <c r="L73" s="1198" t="s">
        <v>1066</v>
      </c>
      <c r="M73" s="1198" t="s">
        <v>2342</v>
      </c>
      <c r="N73" s="1199" t="s">
        <v>2343</v>
      </c>
      <c r="O73" s="1198">
        <v>180000</v>
      </c>
      <c r="P73" s="1198">
        <v>438000</v>
      </c>
      <c r="Q73" s="1198" t="s">
        <v>2344</v>
      </c>
      <c r="R73" s="1198" t="s">
        <v>1066</v>
      </c>
      <c r="S73" s="1198" t="s">
        <v>2092</v>
      </c>
      <c r="T73" s="1198" t="s">
        <v>2079</v>
      </c>
      <c r="U73" s="1198" t="s">
        <v>1076</v>
      </c>
      <c r="V73" s="1198" t="s">
        <v>2080</v>
      </c>
      <c r="W73" s="1198" t="s">
        <v>2113</v>
      </c>
      <c r="X73" s="1198" t="s">
        <v>2082</v>
      </c>
      <c r="Y73" s="1198" t="s">
        <v>1066</v>
      </c>
      <c r="Z73" s="1198" t="s">
        <v>2073</v>
      </c>
      <c r="AA73" s="1000"/>
    </row>
    <row r="74" spans="1:27" s="472" customFormat="1" ht="97.5" customHeight="1">
      <c r="A74" s="1000"/>
      <c r="B74" s="1198"/>
      <c r="C74" s="1198" t="s">
        <v>2345</v>
      </c>
      <c r="D74" s="1198" t="s">
        <v>1138</v>
      </c>
      <c r="E74" s="1198" t="s">
        <v>2346</v>
      </c>
      <c r="F74" s="1198" t="s">
        <v>2219</v>
      </c>
      <c r="G74" s="1198" t="s">
        <v>2340</v>
      </c>
      <c r="H74" s="1198" t="s">
        <v>1137</v>
      </c>
      <c r="I74" s="1198" t="s">
        <v>1137</v>
      </c>
      <c r="J74" s="1198" t="s">
        <v>2111</v>
      </c>
      <c r="K74" s="1198" t="s">
        <v>2341</v>
      </c>
      <c r="L74" s="1198" t="s">
        <v>1066</v>
      </c>
      <c r="M74" s="1198" t="s">
        <v>2342</v>
      </c>
      <c r="N74" s="1199" t="s">
        <v>2347</v>
      </c>
      <c r="O74" s="1198">
        <v>101000</v>
      </c>
      <c r="P74" s="1198" t="s">
        <v>2348</v>
      </c>
      <c r="Q74" s="1198" t="s">
        <v>2344</v>
      </c>
      <c r="R74" s="1198" t="s">
        <v>1066</v>
      </c>
      <c r="S74" s="1198" t="s">
        <v>2092</v>
      </c>
      <c r="T74" s="1198" t="s">
        <v>2079</v>
      </c>
      <c r="U74" s="1198" t="s">
        <v>1076</v>
      </c>
      <c r="V74" s="1198" t="s">
        <v>2080</v>
      </c>
      <c r="W74" s="1198" t="s">
        <v>2113</v>
      </c>
      <c r="X74" s="1198" t="s">
        <v>2082</v>
      </c>
      <c r="Y74" s="1198" t="s">
        <v>1066</v>
      </c>
      <c r="Z74" s="1198" t="s">
        <v>2073</v>
      </c>
      <c r="AA74" s="1000"/>
    </row>
    <row r="75" spans="1:27" s="472" customFormat="1" ht="97.5" customHeight="1">
      <c r="A75" s="1000"/>
      <c r="B75" s="1198"/>
      <c r="C75" s="1198" t="s">
        <v>2349</v>
      </c>
      <c r="D75" s="1198" t="s">
        <v>478</v>
      </c>
      <c r="E75" s="1198" t="s">
        <v>2350</v>
      </c>
      <c r="F75" s="1198" t="s">
        <v>2351</v>
      </c>
      <c r="G75" s="1198" t="s">
        <v>2352</v>
      </c>
      <c r="H75" s="1198" t="s">
        <v>2204</v>
      </c>
      <c r="I75" s="1198" t="s">
        <v>2353</v>
      </c>
      <c r="J75" s="1198" t="s">
        <v>2111</v>
      </c>
      <c r="K75" s="1198" t="s">
        <v>2354</v>
      </c>
      <c r="L75" s="1198" t="s">
        <v>1066</v>
      </c>
      <c r="M75" s="1198" t="s">
        <v>2196</v>
      </c>
      <c r="N75" s="1198">
        <v>15</v>
      </c>
      <c r="O75" s="1198">
        <v>5000000</v>
      </c>
      <c r="P75" s="1198">
        <v>6000000</v>
      </c>
      <c r="Q75" s="1198" t="s">
        <v>2155</v>
      </c>
      <c r="R75" s="1198" t="s">
        <v>1066</v>
      </c>
      <c r="S75" s="1198" t="s">
        <v>1969</v>
      </c>
      <c r="T75" s="1198" t="s">
        <v>2079</v>
      </c>
      <c r="U75" s="1198" t="s">
        <v>1076</v>
      </c>
      <c r="V75" s="1198" t="s">
        <v>2080</v>
      </c>
      <c r="W75" s="1198" t="s">
        <v>2355</v>
      </c>
      <c r="X75" s="1198" t="s">
        <v>2082</v>
      </c>
      <c r="Y75" s="1198" t="s">
        <v>1066</v>
      </c>
      <c r="Z75" s="1198" t="s">
        <v>2356</v>
      </c>
      <c r="AA75" s="1000"/>
    </row>
    <row r="76" spans="1:27" s="472" customFormat="1" ht="97.5" customHeight="1">
      <c r="A76" s="1000"/>
      <c r="B76" s="1198"/>
      <c r="C76" s="1198" t="s">
        <v>2357</v>
      </c>
      <c r="D76" s="1198" t="s">
        <v>478</v>
      </c>
      <c r="E76" s="1198" t="s">
        <v>2358</v>
      </c>
      <c r="F76" s="1198" t="s">
        <v>2351</v>
      </c>
      <c r="G76" s="1198" t="s">
        <v>2352</v>
      </c>
      <c r="H76" s="1198" t="s">
        <v>2204</v>
      </c>
      <c r="I76" s="1198" t="s">
        <v>2353</v>
      </c>
      <c r="J76" s="1198" t="s">
        <v>2111</v>
      </c>
      <c r="K76" s="1198" t="s">
        <v>2277</v>
      </c>
      <c r="L76" s="1198" t="s">
        <v>1066</v>
      </c>
      <c r="M76" s="1198" t="s">
        <v>2077</v>
      </c>
      <c r="N76" s="1198">
        <v>7</v>
      </c>
      <c r="O76" s="1198">
        <v>5000000</v>
      </c>
      <c r="P76" s="1198">
        <v>5000000</v>
      </c>
      <c r="Q76" s="1198" t="s">
        <v>2155</v>
      </c>
      <c r="R76" s="1198" t="s">
        <v>1066</v>
      </c>
      <c r="S76" s="1198" t="s">
        <v>1969</v>
      </c>
      <c r="T76" s="1198" t="s">
        <v>2079</v>
      </c>
      <c r="U76" s="1198" t="s">
        <v>1076</v>
      </c>
      <c r="V76" s="1198" t="s">
        <v>2080</v>
      </c>
      <c r="W76" s="1198" t="s">
        <v>2107</v>
      </c>
      <c r="X76" s="1198" t="s">
        <v>2082</v>
      </c>
      <c r="Y76" s="1198" t="s">
        <v>1066</v>
      </c>
      <c r="Z76" s="1198" t="s">
        <v>2356</v>
      </c>
      <c r="AA76" s="1000"/>
    </row>
    <row r="77" spans="1:27" s="472" customFormat="1" ht="97.5" customHeight="1">
      <c r="A77" s="1000"/>
      <c r="B77" s="1198"/>
      <c r="C77" s="1198" t="s">
        <v>2359</v>
      </c>
      <c r="D77" s="1198" t="s">
        <v>478</v>
      </c>
      <c r="E77" s="1198" t="s">
        <v>2360</v>
      </c>
      <c r="F77" s="1198" t="s">
        <v>2351</v>
      </c>
      <c r="G77" s="1198" t="s">
        <v>2352</v>
      </c>
      <c r="H77" s="1198" t="s">
        <v>2204</v>
      </c>
      <c r="I77" s="1198" t="s">
        <v>2353</v>
      </c>
      <c r="J77" s="1198" t="s">
        <v>2111</v>
      </c>
      <c r="K77" s="1198" t="s">
        <v>2277</v>
      </c>
      <c r="L77" s="1198" t="s">
        <v>1066</v>
      </c>
      <c r="M77" s="1198" t="s">
        <v>2196</v>
      </c>
      <c r="N77" s="1198">
        <v>15</v>
      </c>
      <c r="O77" s="1198">
        <v>440000</v>
      </c>
      <c r="P77" s="1198">
        <v>520000</v>
      </c>
      <c r="Q77" s="1198" t="s">
        <v>2155</v>
      </c>
      <c r="R77" s="1198" t="s">
        <v>1066</v>
      </c>
      <c r="S77" s="1198" t="s">
        <v>2092</v>
      </c>
      <c r="T77" s="1198" t="s">
        <v>2079</v>
      </c>
      <c r="U77" s="1198" t="s">
        <v>1076</v>
      </c>
      <c r="V77" s="1198" t="s">
        <v>2080</v>
      </c>
      <c r="W77" s="1198" t="s">
        <v>2107</v>
      </c>
      <c r="X77" s="1198" t="s">
        <v>2082</v>
      </c>
      <c r="Y77" s="1198" t="s">
        <v>1066</v>
      </c>
      <c r="Z77" s="1198" t="s">
        <v>2356</v>
      </c>
      <c r="AA77" s="1000"/>
    </row>
    <row r="78" spans="1:27" s="472" customFormat="1" ht="97.5" customHeight="1">
      <c r="A78" s="1000"/>
      <c r="B78" s="1198"/>
      <c r="C78" s="1198" t="s">
        <v>2361</v>
      </c>
      <c r="D78" s="1198" t="s">
        <v>478</v>
      </c>
      <c r="E78" s="1198" t="s">
        <v>2362</v>
      </c>
      <c r="F78" s="1198" t="s">
        <v>2351</v>
      </c>
      <c r="G78" s="1198" t="s">
        <v>2352</v>
      </c>
      <c r="H78" s="1198" t="s">
        <v>2204</v>
      </c>
      <c r="I78" s="1198" t="s">
        <v>2353</v>
      </c>
      <c r="J78" s="1198" t="s">
        <v>2111</v>
      </c>
      <c r="K78" s="1198" t="s">
        <v>2277</v>
      </c>
      <c r="L78" s="1198" t="s">
        <v>1066</v>
      </c>
      <c r="M78" s="1198" t="s">
        <v>2196</v>
      </c>
      <c r="N78" s="1198">
        <v>20</v>
      </c>
      <c r="O78" s="1198">
        <v>37000000</v>
      </c>
      <c r="P78" s="1198">
        <v>46000000</v>
      </c>
      <c r="Q78" s="1198" t="s">
        <v>2155</v>
      </c>
      <c r="R78" s="1198" t="s">
        <v>1066</v>
      </c>
      <c r="S78" s="1198" t="s">
        <v>2179</v>
      </c>
      <c r="T78" s="1198" t="s">
        <v>2079</v>
      </c>
      <c r="U78" s="1198" t="s">
        <v>1076</v>
      </c>
      <c r="V78" s="1198" t="s">
        <v>2080</v>
      </c>
      <c r="W78" s="1198" t="s">
        <v>2081</v>
      </c>
      <c r="X78" s="1198" t="s">
        <v>2082</v>
      </c>
      <c r="Y78" s="1198" t="s">
        <v>1066</v>
      </c>
      <c r="Z78" s="1198" t="s">
        <v>2356</v>
      </c>
      <c r="AA78" s="1000"/>
    </row>
    <row r="79" spans="1:27" s="472" customFormat="1" ht="97.5" customHeight="1">
      <c r="A79" s="1000"/>
      <c r="B79" s="1198"/>
      <c r="C79" s="1198" t="s">
        <v>2363</v>
      </c>
      <c r="D79" s="1198" t="s">
        <v>478</v>
      </c>
      <c r="E79" s="1198" t="s">
        <v>2364</v>
      </c>
      <c r="F79" s="1198" t="s">
        <v>2351</v>
      </c>
      <c r="G79" s="1198" t="s">
        <v>2352</v>
      </c>
      <c r="H79" s="1198" t="s">
        <v>2204</v>
      </c>
      <c r="I79" s="1198" t="s">
        <v>2353</v>
      </c>
      <c r="J79" s="1198" t="s">
        <v>2111</v>
      </c>
      <c r="K79" s="1198" t="s">
        <v>2365</v>
      </c>
      <c r="L79" s="1198" t="s">
        <v>1066</v>
      </c>
      <c r="M79" s="1198" t="s">
        <v>2230</v>
      </c>
      <c r="N79" s="1198">
        <v>26</v>
      </c>
      <c r="O79" s="1198">
        <v>109000000</v>
      </c>
      <c r="P79" s="1198">
        <v>127000000</v>
      </c>
      <c r="Q79" s="1198" t="s">
        <v>2155</v>
      </c>
      <c r="R79" s="1198" t="s">
        <v>1066</v>
      </c>
      <c r="S79" s="1198" t="s">
        <v>2183</v>
      </c>
      <c r="T79" s="1198" t="s">
        <v>2079</v>
      </c>
      <c r="U79" s="1198" t="s">
        <v>1076</v>
      </c>
      <c r="V79" s="1198" t="s">
        <v>2080</v>
      </c>
      <c r="W79" s="1198" t="s">
        <v>2081</v>
      </c>
      <c r="X79" s="1198" t="s">
        <v>2082</v>
      </c>
      <c r="Y79" s="1198" t="s">
        <v>1066</v>
      </c>
      <c r="Z79" s="1198" t="s">
        <v>2356</v>
      </c>
      <c r="AA79" s="1000"/>
    </row>
    <row r="80" spans="1:27" s="472" customFormat="1" ht="97.5" customHeight="1">
      <c r="A80" s="1000"/>
      <c r="B80" s="1198"/>
      <c r="C80" s="1198" t="s">
        <v>2366</v>
      </c>
      <c r="D80" s="1198" t="s">
        <v>478</v>
      </c>
      <c r="E80" s="1198" t="s">
        <v>2367</v>
      </c>
      <c r="F80" s="1198" t="s">
        <v>2351</v>
      </c>
      <c r="G80" s="1198" t="s">
        <v>2352</v>
      </c>
      <c r="H80" s="1198" t="s">
        <v>2204</v>
      </c>
      <c r="I80" s="1198" t="s">
        <v>2353</v>
      </c>
      <c r="J80" s="1198" t="s">
        <v>2075</v>
      </c>
      <c r="K80" s="1198" t="s">
        <v>2368</v>
      </c>
      <c r="L80" s="1198" t="s">
        <v>1066</v>
      </c>
      <c r="M80" s="1198" t="s">
        <v>2230</v>
      </c>
      <c r="N80" s="1198">
        <v>4</v>
      </c>
      <c r="O80" s="1198">
        <v>840000</v>
      </c>
      <c r="P80" s="1198">
        <v>840000</v>
      </c>
      <c r="Q80" s="1198" t="s">
        <v>2155</v>
      </c>
      <c r="R80" s="1198" t="s">
        <v>1066</v>
      </c>
      <c r="S80" s="1198" t="s">
        <v>2092</v>
      </c>
      <c r="T80" s="1198" t="s">
        <v>2079</v>
      </c>
      <c r="U80" s="1198" t="s">
        <v>1076</v>
      </c>
      <c r="V80" s="1198" t="s">
        <v>2080</v>
      </c>
      <c r="W80" s="1198" t="s">
        <v>2107</v>
      </c>
      <c r="X80" s="1198" t="s">
        <v>2082</v>
      </c>
      <c r="Y80" s="1198" t="s">
        <v>1066</v>
      </c>
      <c r="Z80" s="1198" t="s">
        <v>2356</v>
      </c>
      <c r="AA80" s="1000"/>
    </row>
    <row r="81" spans="1:27" s="472" customFormat="1" ht="89.25" customHeight="1">
      <c r="A81" s="1000"/>
      <c r="B81" s="1198"/>
      <c r="C81" s="1198" t="s">
        <v>2369</v>
      </c>
      <c r="D81" s="1198" t="s">
        <v>478</v>
      </c>
      <c r="E81" s="1198" t="s">
        <v>2370</v>
      </c>
      <c r="F81" s="1198" t="s">
        <v>2351</v>
      </c>
      <c r="G81" s="1198" t="s">
        <v>2352</v>
      </c>
      <c r="H81" s="1198" t="s">
        <v>2204</v>
      </c>
      <c r="I81" s="1198" t="s">
        <v>2353</v>
      </c>
      <c r="J81" s="1198" t="s">
        <v>2075</v>
      </c>
      <c r="K81" s="1198" t="s">
        <v>2368</v>
      </c>
      <c r="L81" s="1198" t="s">
        <v>1066</v>
      </c>
      <c r="M81" s="1198" t="s">
        <v>2230</v>
      </c>
      <c r="N81" s="1198">
        <v>4</v>
      </c>
      <c r="O81" s="1198">
        <v>960000</v>
      </c>
      <c r="P81" s="1198">
        <v>960000</v>
      </c>
      <c r="Q81" s="1198" t="s">
        <v>2155</v>
      </c>
      <c r="R81" s="1198" t="s">
        <v>1066</v>
      </c>
      <c r="S81" s="1198" t="s">
        <v>1969</v>
      </c>
      <c r="T81" s="1198" t="s">
        <v>2079</v>
      </c>
      <c r="U81" s="1198" t="s">
        <v>1076</v>
      </c>
      <c r="V81" s="1198" t="s">
        <v>2080</v>
      </c>
      <c r="W81" s="1198" t="s">
        <v>2107</v>
      </c>
      <c r="X81" s="1198" t="s">
        <v>2082</v>
      </c>
      <c r="Y81" s="1198" t="s">
        <v>1066</v>
      </c>
      <c r="Z81" s="1198" t="s">
        <v>2356</v>
      </c>
      <c r="AA81" s="1000"/>
    </row>
    <row r="82" spans="1:27" s="472" customFormat="1" ht="102" customHeight="1">
      <c r="A82" s="1000"/>
      <c r="B82" s="1198"/>
      <c r="C82" s="1198" t="s">
        <v>2371</v>
      </c>
      <c r="D82" s="1198" t="s">
        <v>478</v>
      </c>
      <c r="E82" s="1198" t="s">
        <v>2372</v>
      </c>
      <c r="F82" s="1198" t="s">
        <v>2351</v>
      </c>
      <c r="G82" s="1198" t="s">
        <v>2352</v>
      </c>
      <c r="H82" s="1198" t="s">
        <v>2204</v>
      </c>
      <c r="I82" s="1198" t="s">
        <v>2353</v>
      </c>
      <c r="J82" s="1198" t="s">
        <v>2075</v>
      </c>
      <c r="K82" s="1198" t="s">
        <v>2368</v>
      </c>
      <c r="L82" s="1198" t="s">
        <v>1066</v>
      </c>
      <c r="M82" s="1198" t="s">
        <v>2230</v>
      </c>
      <c r="N82" s="1198">
        <v>4</v>
      </c>
      <c r="O82" s="1198">
        <v>1080000</v>
      </c>
      <c r="P82" s="1198">
        <v>1080000</v>
      </c>
      <c r="Q82" s="1198" t="s">
        <v>2155</v>
      </c>
      <c r="R82" s="1198" t="s">
        <v>1066</v>
      </c>
      <c r="S82" s="1198" t="s">
        <v>1969</v>
      </c>
      <c r="T82" s="1198" t="s">
        <v>2079</v>
      </c>
      <c r="U82" s="1198" t="s">
        <v>1076</v>
      </c>
      <c r="V82" s="1198" t="s">
        <v>2080</v>
      </c>
      <c r="W82" s="1198" t="s">
        <v>2107</v>
      </c>
      <c r="X82" s="1198" t="s">
        <v>2082</v>
      </c>
      <c r="Y82" s="1198" t="s">
        <v>1066</v>
      </c>
      <c r="Z82" s="1198" t="s">
        <v>2356</v>
      </c>
      <c r="AA82" s="1000"/>
    </row>
    <row r="83" spans="1:27" s="472" customFormat="1" ht="39.75" customHeight="1">
      <c r="A83" s="1000"/>
      <c r="B83" s="1198"/>
      <c r="C83" s="1198" t="s">
        <v>2373</v>
      </c>
      <c r="D83" s="1198" t="s">
        <v>2109</v>
      </c>
      <c r="E83" s="1198" t="s">
        <v>2374</v>
      </c>
      <c r="F83" s="1198" t="s">
        <v>2202</v>
      </c>
      <c r="G83" s="1198" t="s">
        <v>2375</v>
      </c>
      <c r="H83" s="1198" t="s">
        <v>2204</v>
      </c>
      <c r="I83" s="1198" t="s">
        <v>2074</v>
      </c>
      <c r="J83" s="1198" t="s">
        <v>2075</v>
      </c>
      <c r="K83" s="1198" t="s">
        <v>2376</v>
      </c>
      <c r="L83" s="1198" t="s">
        <v>1066</v>
      </c>
      <c r="M83" s="1198" t="s">
        <v>2196</v>
      </c>
      <c r="N83" s="1198">
        <v>9</v>
      </c>
      <c r="O83" s="1198">
        <v>1800000</v>
      </c>
      <c r="P83" s="1198">
        <v>1800000</v>
      </c>
      <c r="Q83" s="1198" t="s">
        <v>2377</v>
      </c>
      <c r="R83" s="1198" t="s">
        <v>2378</v>
      </c>
      <c r="S83" s="1198" t="s">
        <v>1956</v>
      </c>
      <c r="T83" s="1198" t="s">
        <v>2079</v>
      </c>
      <c r="U83" s="1198" t="s">
        <v>1076</v>
      </c>
      <c r="V83" s="1198" t="s">
        <v>2080</v>
      </c>
      <c r="W83" s="1198" t="s">
        <v>2225</v>
      </c>
      <c r="X83" s="1198" t="s">
        <v>2082</v>
      </c>
      <c r="Y83" s="1198" t="s">
        <v>1066</v>
      </c>
      <c r="Z83" s="1198" t="s">
        <v>2379</v>
      </c>
      <c r="AA83" s="1000"/>
    </row>
    <row r="84" spans="1:27" s="472" customFormat="1" ht="36" customHeight="1">
      <c r="A84" s="1000"/>
      <c r="B84" s="1198"/>
      <c r="C84" s="1198" t="s">
        <v>2380</v>
      </c>
      <c r="D84" s="1198" t="s">
        <v>2109</v>
      </c>
      <c r="E84" s="1198" t="s">
        <v>2381</v>
      </c>
      <c r="F84" s="1198" t="s">
        <v>2202</v>
      </c>
      <c r="G84" s="1198" t="s">
        <v>2375</v>
      </c>
      <c r="H84" s="1198" t="s">
        <v>2204</v>
      </c>
      <c r="I84" s="1198" t="s">
        <v>2074</v>
      </c>
      <c r="J84" s="1198" t="s">
        <v>2075</v>
      </c>
      <c r="K84" s="1198" t="s">
        <v>2382</v>
      </c>
      <c r="L84" s="1198" t="s">
        <v>1066</v>
      </c>
      <c r="M84" s="1198" t="s">
        <v>2196</v>
      </c>
      <c r="N84" s="1198">
        <v>18</v>
      </c>
      <c r="O84" s="1198">
        <v>2400000</v>
      </c>
      <c r="P84" s="1198">
        <v>2400000</v>
      </c>
      <c r="Q84" s="1198" t="s">
        <v>2377</v>
      </c>
      <c r="R84" s="1198" t="s">
        <v>2378</v>
      </c>
      <c r="S84" s="1198" t="s">
        <v>2092</v>
      </c>
      <c r="T84" s="1198" t="s">
        <v>2079</v>
      </c>
      <c r="U84" s="1198" t="s">
        <v>1076</v>
      </c>
      <c r="V84" s="1198" t="s">
        <v>2080</v>
      </c>
      <c r="W84" s="1198" t="s">
        <v>2225</v>
      </c>
      <c r="X84" s="1198" t="s">
        <v>2082</v>
      </c>
      <c r="Y84" s="1198" t="s">
        <v>1066</v>
      </c>
      <c r="Z84" s="1198" t="s">
        <v>2379</v>
      </c>
      <c r="AA84" s="1000"/>
    </row>
    <row r="85" spans="1:27" s="472" customFormat="1" ht="45" customHeight="1">
      <c r="A85" s="1000"/>
      <c r="B85" s="1198"/>
      <c r="C85" s="1198" t="s">
        <v>2383</v>
      </c>
      <c r="D85" s="1198" t="s">
        <v>2109</v>
      </c>
      <c r="E85" s="1198" t="s">
        <v>2384</v>
      </c>
      <c r="F85" s="1198" t="s">
        <v>2202</v>
      </c>
      <c r="G85" s="1198" t="s">
        <v>2375</v>
      </c>
      <c r="H85" s="1198" t="s">
        <v>2204</v>
      </c>
      <c r="I85" s="1198" t="s">
        <v>2074</v>
      </c>
      <c r="J85" s="1198" t="s">
        <v>2075</v>
      </c>
      <c r="K85" s="1198" t="s">
        <v>2318</v>
      </c>
      <c r="L85" s="1198" t="s">
        <v>1066</v>
      </c>
      <c r="M85" s="1198" t="s">
        <v>2196</v>
      </c>
      <c r="N85" s="1198">
        <v>18</v>
      </c>
      <c r="O85" s="1198">
        <v>1900000</v>
      </c>
      <c r="P85" s="1198">
        <v>1900000</v>
      </c>
      <c r="Q85" s="1198" t="s">
        <v>2377</v>
      </c>
      <c r="R85" s="1198" t="s">
        <v>2378</v>
      </c>
      <c r="S85" s="1198" t="s">
        <v>1956</v>
      </c>
      <c r="T85" s="1198" t="s">
        <v>2079</v>
      </c>
      <c r="U85" s="1198" t="s">
        <v>1076</v>
      </c>
      <c r="V85" s="1198" t="s">
        <v>2080</v>
      </c>
      <c r="W85" s="1198" t="s">
        <v>2225</v>
      </c>
      <c r="X85" s="1198" t="s">
        <v>2082</v>
      </c>
      <c r="Y85" s="1198" t="s">
        <v>1066</v>
      </c>
      <c r="Z85" s="1198" t="s">
        <v>2379</v>
      </c>
      <c r="AA85" s="1000"/>
    </row>
    <row r="86" spans="1:27" s="472" customFormat="1" ht="40.5" customHeight="1">
      <c r="A86" s="1000"/>
      <c r="B86" s="1198"/>
      <c r="C86" s="1198" t="s">
        <v>2385</v>
      </c>
      <c r="D86" s="1198" t="s">
        <v>2109</v>
      </c>
      <c r="E86" s="1198" t="s">
        <v>2386</v>
      </c>
      <c r="F86" s="1198" t="s">
        <v>2202</v>
      </c>
      <c r="G86" s="1198" t="s">
        <v>2375</v>
      </c>
      <c r="H86" s="1198" t="s">
        <v>2204</v>
      </c>
      <c r="I86" s="1198" t="s">
        <v>2074</v>
      </c>
      <c r="J86" s="1198" t="s">
        <v>2075</v>
      </c>
      <c r="K86" s="1198" t="s">
        <v>2144</v>
      </c>
      <c r="L86" s="1198" t="s">
        <v>1066</v>
      </c>
      <c r="M86" s="1198" t="s">
        <v>2161</v>
      </c>
      <c r="N86" s="1198">
        <v>22.8</v>
      </c>
      <c r="O86" s="1198">
        <v>2951000</v>
      </c>
      <c r="P86" s="1198">
        <v>2951000</v>
      </c>
      <c r="Q86" s="1198" t="s">
        <v>2377</v>
      </c>
      <c r="R86" s="1198" t="s">
        <v>2378</v>
      </c>
      <c r="S86" s="1198" t="s">
        <v>2092</v>
      </c>
      <c r="T86" s="1198" t="s">
        <v>2079</v>
      </c>
      <c r="U86" s="1198" t="s">
        <v>1076</v>
      </c>
      <c r="V86" s="1198" t="s">
        <v>2080</v>
      </c>
      <c r="W86" s="1198" t="s">
        <v>2225</v>
      </c>
      <c r="X86" s="1198" t="s">
        <v>2082</v>
      </c>
      <c r="Y86" s="1198" t="s">
        <v>1066</v>
      </c>
      <c r="Z86" s="1198" t="s">
        <v>2379</v>
      </c>
      <c r="AA86" s="1000"/>
    </row>
    <row r="87" spans="1:27" s="472" customFormat="1" ht="28.5" customHeight="1">
      <c r="A87" s="1000"/>
      <c r="B87" s="1198"/>
      <c r="C87" s="1198" t="s">
        <v>2387</v>
      </c>
      <c r="D87" s="1198" t="s">
        <v>1067</v>
      </c>
      <c r="E87" s="1198" t="s">
        <v>2388</v>
      </c>
      <c r="F87" s="1198" t="s">
        <v>2202</v>
      </c>
      <c r="G87" s="1198" t="s">
        <v>2389</v>
      </c>
      <c r="H87" s="1198" t="s">
        <v>2204</v>
      </c>
      <c r="I87" s="1198" t="s">
        <v>2074</v>
      </c>
      <c r="J87" s="1198" t="s">
        <v>2111</v>
      </c>
      <c r="K87" s="1198" t="s">
        <v>2390</v>
      </c>
      <c r="L87" s="1198" t="s">
        <v>1066</v>
      </c>
      <c r="M87" s="1198" t="s">
        <v>2077</v>
      </c>
      <c r="N87" s="1198">
        <v>15</v>
      </c>
      <c r="O87" s="1198">
        <v>578597</v>
      </c>
      <c r="P87" s="1198">
        <v>648000</v>
      </c>
      <c r="Q87" s="1198" t="s">
        <v>2258</v>
      </c>
      <c r="R87" s="1198" t="s">
        <v>1066</v>
      </c>
      <c r="S87" s="1198" t="s">
        <v>2092</v>
      </c>
      <c r="T87" s="1198" t="s">
        <v>2079</v>
      </c>
      <c r="U87" s="1198" t="s">
        <v>1076</v>
      </c>
      <c r="V87" s="1198" t="s">
        <v>2080</v>
      </c>
      <c r="W87" s="1198" t="s">
        <v>2249</v>
      </c>
      <c r="X87" s="1198" t="s">
        <v>2082</v>
      </c>
      <c r="Y87" s="1198" t="s">
        <v>1066</v>
      </c>
      <c r="Z87" s="1198" t="s">
        <v>2073</v>
      </c>
      <c r="AA87" s="1000"/>
    </row>
    <row r="88" spans="1:27" s="472" customFormat="1" ht="26.25" customHeight="1">
      <c r="A88" s="1000"/>
      <c r="B88" s="1198"/>
      <c r="C88" s="1198" t="s">
        <v>2391</v>
      </c>
      <c r="D88" s="1198" t="s">
        <v>2109</v>
      </c>
      <c r="E88" s="1198" t="s">
        <v>2392</v>
      </c>
      <c r="F88" s="1198" t="s">
        <v>2072</v>
      </c>
      <c r="G88" s="1198" t="s">
        <v>2073</v>
      </c>
      <c r="H88" s="1198" t="s">
        <v>2074</v>
      </c>
      <c r="I88" s="1198" t="s">
        <v>2074</v>
      </c>
      <c r="J88" s="1198" t="s">
        <v>2075</v>
      </c>
      <c r="K88" s="1198" t="s">
        <v>2393</v>
      </c>
      <c r="L88" s="1198" t="s">
        <v>1066</v>
      </c>
      <c r="M88" s="1198" t="s">
        <v>2077</v>
      </c>
      <c r="N88" s="1198">
        <v>53</v>
      </c>
      <c r="O88" s="1198">
        <v>185200</v>
      </c>
      <c r="P88" s="1198">
        <v>185200</v>
      </c>
      <c r="Q88" s="1198" t="s">
        <v>2394</v>
      </c>
      <c r="R88" s="1198" t="s">
        <v>1066</v>
      </c>
      <c r="S88" s="1198" t="s">
        <v>1969</v>
      </c>
      <c r="T88" s="1198" t="s">
        <v>2079</v>
      </c>
      <c r="U88" s="1198" t="s">
        <v>1076</v>
      </c>
      <c r="V88" s="1198" t="s">
        <v>2080</v>
      </c>
      <c r="W88" s="1198" t="s">
        <v>2395</v>
      </c>
      <c r="X88" s="1198" t="s">
        <v>2082</v>
      </c>
      <c r="Y88" s="1198" t="s">
        <v>1066</v>
      </c>
      <c r="Z88" s="1198" t="s">
        <v>2073</v>
      </c>
      <c r="AA88" s="1000"/>
    </row>
    <row r="89" spans="1:27" s="472" customFormat="1" ht="15" customHeight="1">
      <c r="A89" s="1000"/>
      <c r="B89" s="1198"/>
      <c r="C89" s="1198" t="s">
        <v>2396</v>
      </c>
      <c r="D89" s="1198" t="s">
        <v>1972</v>
      </c>
      <c r="E89" s="1198" t="s">
        <v>2397</v>
      </c>
      <c r="F89" s="1198" t="s">
        <v>2072</v>
      </c>
      <c r="G89" s="1198" t="s">
        <v>2073</v>
      </c>
      <c r="H89" s="1198" t="s">
        <v>2074</v>
      </c>
      <c r="I89" s="1198" t="s">
        <v>2074</v>
      </c>
      <c r="J89" s="1198" t="s">
        <v>2075</v>
      </c>
      <c r="K89" s="1198" t="s">
        <v>2326</v>
      </c>
      <c r="L89" s="1198" t="s">
        <v>2398</v>
      </c>
      <c r="M89" s="1198" t="s">
        <v>2196</v>
      </c>
      <c r="N89" s="1198">
        <v>36</v>
      </c>
      <c r="O89" s="1198">
        <v>5600000</v>
      </c>
      <c r="P89" s="1198">
        <v>5600000</v>
      </c>
      <c r="Q89" s="1198" t="s">
        <v>2258</v>
      </c>
      <c r="R89" s="1198" t="s">
        <v>2398</v>
      </c>
      <c r="S89" s="1198" t="s">
        <v>2179</v>
      </c>
      <c r="T89" s="1198" t="s">
        <v>2079</v>
      </c>
      <c r="U89" s="1198" t="s">
        <v>2399</v>
      </c>
      <c r="V89" s="1198" t="s">
        <v>2080</v>
      </c>
      <c r="W89" s="1198" t="s">
        <v>2312</v>
      </c>
      <c r="X89" s="1198" t="s">
        <v>2082</v>
      </c>
      <c r="Y89" s="1198" t="s">
        <v>1066</v>
      </c>
      <c r="Z89" s="1198" t="s">
        <v>2073</v>
      </c>
      <c r="AA89" s="1000"/>
    </row>
    <row r="90" spans="1:27" s="472" customFormat="1" ht="55.5" customHeight="1">
      <c r="A90" s="1000"/>
      <c r="B90" s="1198"/>
      <c r="C90" s="1198" t="s">
        <v>2400</v>
      </c>
      <c r="D90" s="1198" t="s">
        <v>1972</v>
      </c>
      <c r="E90" s="1198" t="s">
        <v>2401</v>
      </c>
      <c r="F90" s="1198" t="s">
        <v>2072</v>
      </c>
      <c r="G90" s="1198" t="s">
        <v>2073</v>
      </c>
      <c r="H90" s="1198" t="s">
        <v>2074</v>
      </c>
      <c r="I90" s="1198" t="s">
        <v>2074</v>
      </c>
      <c r="J90" s="1198" t="s">
        <v>2075</v>
      </c>
      <c r="K90" s="1198" t="s">
        <v>2402</v>
      </c>
      <c r="L90" s="1198" t="s">
        <v>1066</v>
      </c>
      <c r="M90" s="1198" t="s">
        <v>2077</v>
      </c>
      <c r="N90" s="1198">
        <v>55</v>
      </c>
      <c r="O90" s="1198">
        <v>4200000</v>
      </c>
      <c r="P90" s="1198">
        <v>4200000</v>
      </c>
      <c r="Q90" s="1198" t="s">
        <v>2258</v>
      </c>
      <c r="R90" s="1198" t="s">
        <v>1066</v>
      </c>
      <c r="S90" s="1198" t="s">
        <v>2179</v>
      </c>
      <c r="T90" s="1198" t="s">
        <v>2079</v>
      </c>
      <c r="U90" s="1198" t="s">
        <v>1076</v>
      </c>
      <c r="V90" s="1198" t="s">
        <v>2080</v>
      </c>
      <c r="W90" s="1198" t="s">
        <v>2312</v>
      </c>
      <c r="X90" s="1198" t="s">
        <v>2082</v>
      </c>
      <c r="Y90" s="1198" t="s">
        <v>1066</v>
      </c>
      <c r="Z90" s="1198" t="s">
        <v>2314</v>
      </c>
      <c r="AA90" s="1000"/>
    </row>
    <row r="91" spans="1:27" s="472" customFormat="1" ht="15" customHeight="1">
      <c r="A91" s="1000"/>
      <c r="B91" s="1198"/>
      <c r="C91" s="1198" t="s">
        <v>2403</v>
      </c>
      <c r="D91" s="1198" t="s">
        <v>737</v>
      </c>
      <c r="E91" s="1198" t="s">
        <v>2404</v>
      </c>
      <c r="F91" s="1198" t="s">
        <v>2072</v>
      </c>
      <c r="G91" s="1198" t="s">
        <v>2073</v>
      </c>
      <c r="H91" s="1198" t="s">
        <v>2074</v>
      </c>
      <c r="I91" s="1198" t="s">
        <v>2074</v>
      </c>
      <c r="J91" s="1198" t="s">
        <v>2111</v>
      </c>
      <c r="K91" s="1198" t="s">
        <v>2096</v>
      </c>
      <c r="L91" s="1198" t="s">
        <v>1066</v>
      </c>
      <c r="M91" s="1198" t="s">
        <v>2405</v>
      </c>
      <c r="N91" s="1198">
        <v>35</v>
      </c>
      <c r="O91" s="1198">
        <v>3421524</v>
      </c>
      <c r="P91" s="1198">
        <v>4082934</v>
      </c>
      <c r="Q91" s="1198" t="s">
        <v>2406</v>
      </c>
      <c r="R91" s="1198" t="s">
        <v>1066</v>
      </c>
      <c r="S91" s="1198" t="s">
        <v>1969</v>
      </c>
      <c r="T91" s="1198" t="s">
        <v>2079</v>
      </c>
      <c r="U91" s="1198" t="s">
        <v>1076</v>
      </c>
      <c r="V91" s="1198" t="s">
        <v>2080</v>
      </c>
      <c r="W91" s="1198" t="s">
        <v>2407</v>
      </c>
      <c r="X91" s="1198" t="s">
        <v>2408</v>
      </c>
      <c r="Y91" s="1198" t="s">
        <v>1066</v>
      </c>
      <c r="Z91" s="1198" t="s">
        <v>2409</v>
      </c>
      <c r="AA91" s="1000"/>
    </row>
    <row r="92" spans="1:27" s="472" customFormat="1" ht="64.5" customHeight="1">
      <c r="A92" s="1000"/>
      <c r="B92" s="1198"/>
      <c r="C92" s="1198" t="s">
        <v>2410</v>
      </c>
      <c r="D92" s="1198" t="s">
        <v>2109</v>
      </c>
      <c r="E92" s="1198" t="s">
        <v>2411</v>
      </c>
      <c r="F92" s="1198" t="s">
        <v>2072</v>
      </c>
      <c r="G92" s="1198" t="s">
        <v>2073</v>
      </c>
      <c r="H92" s="1198" t="s">
        <v>2074</v>
      </c>
      <c r="I92" s="1198" t="s">
        <v>2074</v>
      </c>
      <c r="J92" s="1198" t="s">
        <v>2102</v>
      </c>
      <c r="K92" s="1198" t="s">
        <v>2150</v>
      </c>
      <c r="L92" s="1198" t="s">
        <v>1066</v>
      </c>
      <c r="M92" s="1198" t="s">
        <v>2086</v>
      </c>
      <c r="N92" s="1198">
        <v>15</v>
      </c>
      <c r="O92" s="1198">
        <v>2400000</v>
      </c>
      <c r="P92" s="1198">
        <v>2400000</v>
      </c>
      <c r="Q92" s="1198" t="s">
        <v>2412</v>
      </c>
      <c r="R92" s="1198" t="s">
        <v>1066</v>
      </c>
      <c r="S92" s="1198" t="s">
        <v>1956</v>
      </c>
      <c r="T92" s="1198" t="s">
        <v>2079</v>
      </c>
      <c r="U92" s="1198" t="s">
        <v>1076</v>
      </c>
      <c r="V92" s="1198" t="s">
        <v>2080</v>
      </c>
      <c r="W92" s="1198" t="s">
        <v>2413</v>
      </c>
      <c r="X92" s="1198" t="s">
        <v>2082</v>
      </c>
      <c r="Y92" s="1198" t="s">
        <v>1066</v>
      </c>
      <c r="Z92" s="1198" t="s">
        <v>2414</v>
      </c>
      <c r="AA92" s="1000"/>
    </row>
    <row r="93" spans="1:27" s="472" customFormat="1" ht="15" customHeight="1">
      <c r="A93" s="1000"/>
      <c r="B93" s="1198"/>
      <c r="C93" s="1198" t="s">
        <v>2415</v>
      </c>
      <c r="D93" s="1198" t="s">
        <v>478</v>
      </c>
      <c r="E93" s="1198" t="s">
        <v>2416</v>
      </c>
      <c r="F93" s="1198" t="s">
        <v>2072</v>
      </c>
      <c r="G93" s="1198" t="s">
        <v>2073</v>
      </c>
      <c r="H93" s="1198" t="s">
        <v>2074</v>
      </c>
      <c r="I93" s="1198" t="s">
        <v>2074</v>
      </c>
      <c r="J93" s="1198" t="s">
        <v>2111</v>
      </c>
      <c r="K93" s="1198" t="s">
        <v>316</v>
      </c>
      <c r="L93" s="1198" t="s">
        <v>1066</v>
      </c>
      <c r="M93" s="1198" t="s">
        <v>2153</v>
      </c>
      <c r="N93" s="1198" t="s">
        <v>2205</v>
      </c>
      <c r="O93" s="1198">
        <v>1160000</v>
      </c>
      <c r="P93" s="1198">
        <v>3700000</v>
      </c>
      <c r="Q93" s="1198" t="s">
        <v>2417</v>
      </c>
      <c r="R93" s="1198" t="s">
        <v>1066</v>
      </c>
      <c r="S93" s="1198" t="s">
        <v>1969</v>
      </c>
      <c r="T93" s="1198" t="s">
        <v>2079</v>
      </c>
      <c r="U93" s="1198" t="s">
        <v>1076</v>
      </c>
      <c r="V93" s="1198" t="s">
        <v>2080</v>
      </c>
      <c r="W93" s="1198" t="s">
        <v>2418</v>
      </c>
      <c r="X93" s="1198" t="s">
        <v>2208</v>
      </c>
      <c r="Y93" s="1198" t="s">
        <v>1066</v>
      </c>
      <c r="Z93" s="1198" t="s">
        <v>2073</v>
      </c>
      <c r="AA93" s="1000"/>
    </row>
    <row r="94" spans="1:27" s="472" customFormat="1" ht="66.75" customHeight="1">
      <c r="A94" s="1000"/>
      <c r="B94" s="1198"/>
      <c r="C94" s="1198" t="s">
        <v>2419</v>
      </c>
      <c r="D94" s="1198" t="s">
        <v>478</v>
      </c>
      <c r="E94" s="1198" t="s">
        <v>2420</v>
      </c>
      <c r="F94" s="1198" t="s">
        <v>2072</v>
      </c>
      <c r="G94" s="1198" t="s">
        <v>2073</v>
      </c>
      <c r="H94" s="1198" t="s">
        <v>2074</v>
      </c>
      <c r="I94" s="1198" t="s">
        <v>2074</v>
      </c>
      <c r="J94" s="1198" t="s">
        <v>2102</v>
      </c>
      <c r="K94" s="1198" t="s">
        <v>2182</v>
      </c>
      <c r="L94" s="1198" t="s">
        <v>1066</v>
      </c>
      <c r="M94" s="1198" t="s">
        <v>2077</v>
      </c>
      <c r="N94" s="1198">
        <v>27</v>
      </c>
      <c r="O94" s="1198">
        <v>3500000</v>
      </c>
      <c r="P94" s="1198">
        <v>3500000</v>
      </c>
      <c r="Q94" s="1198" t="s">
        <v>2244</v>
      </c>
      <c r="R94" s="1198" t="s">
        <v>2421</v>
      </c>
      <c r="S94" s="1198" t="s">
        <v>1956</v>
      </c>
      <c r="T94" s="1198" t="s">
        <v>2079</v>
      </c>
      <c r="U94" s="1198" t="s">
        <v>1076</v>
      </c>
      <c r="V94" s="1198" t="s">
        <v>2080</v>
      </c>
      <c r="W94" s="1198" t="s">
        <v>2422</v>
      </c>
      <c r="X94" s="1198" t="s">
        <v>2208</v>
      </c>
      <c r="Y94" s="1198" t="s">
        <v>1066</v>
      </c>
      <c r="Z94" s="1198" t="s">
        <v>2423</v>
      </c>
      <c r="AA94" s="1000"/>
    </row>
    <row r="95" spans="1:27" s="472" customFormat="1" ht="15" customHeight="1">
      <c r="A95" s="1000"/>
      <c r="B95" s="1198"/>
      <c r="C95" s="1198" t="s">
        <v>2424</v>
      </c>
      <c r="D95" s="1198" t="s">
        <v>478</v>
      </c>
      <c r="E95" s="1198" t="s">
        <v>2425</v>
      </c>
      <c r="F95" s="1198" t="s">
        <v>2072</v>
      </c>
      <c r="G95" s="1198" t="s">
        <v>2073</v>
      </c>
      <c r="H95" s="1198" t="s">
        <v>2074</v>
      </c>
      <c r="I95" s="1198" t="s">
        <v>2074</v>
      </c>
      <c r="J95" s="1198" t="s">
        <v>2111</v>
      </c>
      <c r="K95" s="1198" t="s">
        <v>2243</v>
      </c>
      <c r="L95" s="1198" t="s">
        <v>1066</v>
      </c>
      <c r="M95" s="1198" t="s">
        <v>2196</v>
      </c>
      <c r="N95" s="1198">
        <v>36.5</v>
      </c>
      <c r="O95" s="1198">
        <v>17970000</v>
      </c>
      <c r="P95" s="1198">
        <v>19870000</v>
      </c>
      <c r="Q95" s="1198" t="s">
        <v>2244</v>
      </c>
      <c r="R95" s="1198" t="s">
        <v>1066</v>
      </c>
      <c r="S95" s="1198" t="s">
        <v>2179</v>
      </c>
      <c r="T95" s="1198" t="s">
        <v>2079</v>
      </c>
      <c r="U95" s="1198" t="s">
        <v>1076</v>
      </c>
      <c r="V95" s="1198" t="s">
        <v>2080</v>
      </c>
      <c r="W95" s="1198" t="s">
        <v>2426</v>
      </c>
      <c r="X95" s="1198" t="s">
        <v>2082</v>
      </c>
      <c r="Y95" s="1198" t="s">
        <v>1066</v>
      </c>
      <c r="Z95" s="1198" t="s">
        <v>2073</v>
      </c>
      <c r="AA95" s="1000"/>
    </row>
    <row r="96" spans="1:27" s="472" customFormat="1" ht="15" customHeight="1">
      <c r="A96" s="1000"/>
      <c r="B96" s="1198"/>
      <c r="C96" s="1198" t="s">
        <v>2427</v>
      </c>
      <c r="D96" s="1198" t="s">
        <v>737</v>
      </c>
      <c r="E96" s="1198" t="s">
        <v>2428</v>
      </c>
      <c r="F96" s="1198" t="s">
        <v>2072</v>
      </c>
      <c r="G96" s="1198" t="s">
        <v>2073</v>
      </c>
      <c r="H96" s="1198" t="s">
        <v>2074</v>
      </c>
      <c r="I96" s="1198" t="s">
        <v>2074</v>
      </c>
      <c r="J96" s="1198" t="s">
        <v>2102</v>
      </c>
      <c r="K96" s="1198" t="s">
        <v>2277</v>
      </c>
      <c r="L96" s="1198" t="s">
        <v>1066</v>
      </c>
      <c r="M96" s="1198" t="s">
        <v>2077</v>
      </c>
      <c r="N96" s="1198">
        <v>25</v>
      </c>
      <c r="O96" s="1198">
        <v>10000000</v>
      </c>
      <c r="P96" s="1198">
        <v>10000000</v>
      </c>
      <c r="Q96" s="1198" t="s">
        <v>2429</v>
      </c>
      <c r="R96" s="1198" t="s">
        <v>1066</v>
      </c>
      <c r="S96" s="1198" t="s">
        <v>1969</v>
      </c>
      <c r="T96" s="1198" t="s">
        <v>2079</v>
      </c>
      <c r="U96" s="1198" t="s">
        <v>1076</v>
      </c>
      <c r="V96" s="1198" t="s">
        <v>2080</v>
      </c>
      <c r="W96" s="1198" t="s">
        <v>2430</v>
      </c>
      <c r="X96" s="1198" t="s">
        <v>2082</v>
      </c>
      <c r="Y96" s="1198" t="s">
        <v>1066</v>
      </c>
      <c r="Z96" s="1198" t="s">
        <v>2073</v>
      </c>
      <c r="AA96" s="1000"/>
    </row>
    <row r="97" spans="1:27" s="472" customFormat="1" ht="15" customHeight="1">
      <c r="A97" s="1000"/>
      <c r="B97" s="1198"/>
      <c r="C97" s="1198" t="s">
        <v>2431</v>
      </c>
      <c r="D97" s="1198" t="s">
        <v>737</v>
      </c>
      <c r="E97" s="1198" t="s">
        <v>2432</v>
      </c>
      <c r="F97" s="1198" t="s">
        <v>2072</v>
      </c>
      <c r="G97" s="1198" t="s">
        <v>2073</v>
      </c>
      <c r="H97" s="1198" t="s">
        <v>2074</v>
      </c>
      <c r="I97" s="1198" t="s">
        <v>2074</v>
      </c>
      <c r="J97" s="1198" t="s">
        <v>2111</v>
      </c>
      <c r="K97" s="1198" t="s">
        <v>2433</v>
      </c>
      <c r="L97" s="1198" t="s">
        <v>1066</v>
      </c>
      <c r="M97" s="1198" t="s">
        <v>2077</v>
      </c>
      <c r="N97" s="1198">
        <v>40</v>
      </c>
      <c r="O97" s="1198">
        <v>36000000</v>
      </c>
      <c r="P97" s="1198">
        <v>41000000</v>
      </c>
      <c r="Q97" s="1198" t="s">
        <v>2206</v>
      </c>
      <c r="R97" s="1198" t="s">
        <v>1066</v>
      </c>
      <c r="S97" s="1198" t="s">
        <v>2092</v>
      </c>
      <c r="T97" s="1198" t="s">
        <v>2079</v>
      </c>
      <c r="U97" s="1198" t="s">
        <v>1076</v>
      </c>
      <c r="V97" s="1198" t="s">
        <v>2080</v>
      </c>
      <c r="W97" s="1198" t="s">
        <v>2434</v>
      </c>
      <c r="X97" s="1198" t="s">
        <v>2082</v>
      </c>
      <c r="Y97" s="1198" t="s">
        <v>1066</v>
      </c>
      <c r="Z97" s="1198" t="s">
        <v>2073</v>
      </c>
      <c r="AA97" s="1000"/>
    </row>
    <row r="98" spans="1:27" s="472" customFormat="1" ht="15" customHeight="1">
      <c r="A98" s="1000"/>
      <c r="B98" s="1198"/>
      <c r="C98" s="1198" t="s">
        <v>2435</v>
      </c>
      <c r="D98" s="1198" t="s">
        <v>737</v>
      </c>
      <c r="E98" s="1198" t="s">
        <v>2436</v>
      </c>
      <c r="F98" s="1198" t="s">
        <v>2072</v>
      </c>
      <c r="G98" s="1198" t="s">
        <v>2073</v>
      </c>
      <c r="H98" s="1198" t="s">
        <v>2074</v>
      </c>
      <c r="I98" s="1198" t="s">
        <v>2074</v>
      </c>
      <c r="J98" s="1198" t="s">
        <v>2111</v>
      </c>
      <c r="K98" s="1198" t="s">
        <v>2437</v>
      </c>
      <c r="L98" s="1198" t="s">
        <v>1066</v>
      </c>
      <c r="M98" s="1198" t="s">
        <v>2077</v>
      </c>
      <c r="N98" s="1198">
        <v>16</v>
      </c>
      <c r="O98" s="1198">
        <v>800000</v>
      </c>
      <c r="P98" s="1198">
        <v>800000</v>
      </c>
      <c r="Q98" s="1198" t="s">
        <v>2438</v>
      </c>
      <c r="R98" s="1198" t="s">
        <v>1066</v>
      </c>
      <c r="S98" s="1198" t="s">
        <v>2183</v>
      </c>
      <c r="T98" s="1198" t="s">
        <v>2079</v>
      </c>
      <c r="U98" s="1198" t="s">
        <v>1076</v>
      </c>
      <c r="V98" s="1198" t="s">
        <v>2080</v>
      </c>
      <c r="W98" s="1198" t="s">
        <v>2430</v>
      </c>
      <c r="X98" s="1198" t="s">
        <v>2082</v>
      </c>
      <c r="Y98" s="1198" t="s">
        <v>1066</v>
      </c>
      <c r="Z98" s="1198" t="s">
        <v>2073</v>
      </c>
      <c r="AA98" s="1000"/>
    </row>
    <row r="99" spans="1:27" s="472" customFormat="1" ht="15" customHeight="1">
      <c r="A99" s="1000"/>
      <c r="B99" s="1198"/>
      <c r="C99" s="1198" t="s">
        <v>2439</v>
      </c>
      <c r="D99" s="1198" t="s">
        <v>478</v>
      </c>
      <c r="E99" s="1198" t="s">
        <v>2440</v>
      </c>
      <c r="F99" s="1198" t="s">
        <v>2072</v>
      </c>
      <c r="G99" s="1198" t="s">
        <v>2073</v>
      </c>
      <c r="H99" s="1198" t="s">
        <v>2074</v>
      </c>
      <c r="I99" s="1198" t="s">
        <v>2074</v>
      </c>
      <c r="J99" s="1198" t="s">
        <v>2111</v>
      </c>
      <c r="K99" s="1198" t="s">
        <v>2121</v>
      </c>
      <c r="L99" s="1198" t="s">
        <v>1066</v>
      </c>
      <c r="M99" s="1198" t="s">
        <v>2196</v>
      </c>
      <c r="N99" s="1198">
        <v>22</v>
      </c>
      <c r="O99" s="1198">
        <v>66000000</v>
      </c>
      <c r="P99" s="1198">
        <v>82000000</v>
      </c>
      <c r="Q99" s="1198" t="s">
        <v>2441</v>
      </c>
      <c r="R99" s="1198" t="s">
        <v>1066</v>
      </c>
      <c r="S99" s="1198" t="s">
        <v>1969</v>
      </c>
      <c r="T99" s="1198" t="s">
        <v>2079</v>
      </c>
      <c r="U99" s="1198" t="s">
        <v>1076</v>
      </c>
      <c r="V99" s="1198" t="s">
        <v>2080</v>
      </c>
      <c r="W99" s="1198" t="s">
        <v>2207</v>
      </c>
      <c r="X99" s="1198" t="s">
        <v>2082</v>
      </c>
      <c r="Y99" s="1198" t="s">
        <v>1066</v>
      </c>
      <c r="Z99" s="1198" t="s">
        <v>2073</v>
      </c>
      <c r="AA99" s="1000"/>
    </row>
    <row r="100" spans="1:27" s="472" customFormat="1" ht="15" customHeight="1">
      <c r="A100" s="1000"/>
      <c r="B100" s="1198"/>
      <c r="C100" s="1198" t="s">
        <v>2442</v>
      </c>
      <c r="D100" s="1198" t="s">
        <v>478</v>
      </c>
      <c r="E100" s="1198" t="s">
        <v>2443</v>
      </c>
      <c r="F100" s="1198" t="s">
        <v>2072</v>
      </c>
      <c r="G100" s="1198" t="s">
        <v>2073</v>
      </c>
      <c r="H100" s="1198" t="s">
        <v>2074</v>
      </c>
      <c r="I100" s="1198" t="s">
        <v>2074</v>
      </c>
      <c r="J100" s="1198" t="s">
        <v>2102</v>
      </c>
      <c r="K100" s="1198" t="s">
        <v>2444</v>
      </c>
      <c r="L100" s="1198" t="s">
        <v>1066</v>
      </c>
      <c r="M100" s="1198" t="s">
        <v>2161</v>
      </c>
      <c r="N100" s="1198">
        <v>8</v>
      </c>
      <c r="O100" s="1198">
        <v>800000</v>
      </c>
      <c r="P100" s="1198">
        <v>800000</v>
      </c>
      <c r="Q100" s="1198" t="s">
        <v>2441</v>
      </c>
      <c r="R100" s="1198" t="s">
        <v>1066</v>
      </c>
      <c r="S100" s="1198" t="s">
        <v>1969</v>
      </c>
      <c r="T100" s="1198" t="s">
        <v>2079</v>
      </c>
      <c r="U100" s="1198" t="s">
        <v>1076</v>
      </c>
      <c r="V100" s="1198" t="s">
        <v>2080</v>
      </c>
      <c r="W100" s="1198" t="s">
        <v>2107</v>
      </c>
      <c r="X100" s="1198" t="s">
        <v>2082</v>
      </c>
      <c r="Y100" s="1198" t="s">
        <v>1066</v>
      </c>
      <c r="Z100" s="1198" t="s">
        <v>2073</v>
      </c>
      <c r="AA100" s="1000"/>
    </row>
    <row r="101" spans="1:27" s="472" customFormat="1" ht="15" customHeight="1">
      <c r="A101" s="1000"/>
      <c r="B101" s="1198"/>
      <c r="C101" s="1198" t="s">
        <v>2445</v>
      </c>
      <c r="D101" s="1198" t="s">
        <v>478</v>
      </c>
      <c r="E101" s="1198" t="s">
        <v>2446</v>
      </c>
      <c r="F101" s="1198" t="s">
        <v>2072</v>
      </c>
      <c r="G101" s="1198" t="s">
        <v>2073</v>
      </c>
      <c r="H101" s="1198" t="s">
        <v>2074</v>
      </c>
      <c r="I101" s="1198" t="s">
        <v>2074</v>
      </c>
      <c r="J101" s="1198" t="s">
        <v>2075</v>
      </c>
      <c r="K101" s="1198" t="s">
        <v>2147</v>
      </c>
      <c r="L101" s="1198" t="s">
        <v>1066</v>
      </c>
      <c r="M101" s="1198" t="s">
        <v>2161</v>
      </c>
      <c r="N101" s="1198">
        <v>10</v>
      </c>
      <c r="O101" s="1198">
        <v>11500000</v>
      </c>
      <c r="P101" s="1198">
        <v>11500000</v>
      </c>
      <c r="Q101" s="1198" t="s">
        <v>2441</v>
      </c>
      <c r="R101" s="1198" t="s">
        <v>1066</v>
      </c>
      <c r="S101" s="1198" t="s">
        <v>1956</v>
      </c>
      <c r="T101" s="1198" t="s">
        <v>2079</v>
      </c>
      <c r="U101" s="1198" t="s">
        <v>1076</v>
      </c>
      <c r="V101" s="1198" t="s">
        <v>2080</v>
      </c>
      <c r="W101" s="1198" t="s">
        <v>2107</v>
      </c>
      <c r="X101" s="1198" t="s">
        <v>2082</v>
      </c>
      <c r="Y101" s="1198" t="s">
        <v>1066</v>
      </c>
      <c r="Z101" s="1198" t="s">
        <v>2073</v>
      </c>
      <c r="AA101" s="1000"/>
    </row>
    <row r="102" spans="1:27" s="472" customFormat="1" ht="15" customHeight="1">
      <c r="A102" s="1000"/>
      <c r="B102" s="1198"/>
      <c r="C102" s="1198" t="s">
        <v>2447</v>
      </c>
      <c r="D102" s="1198" t="s">
        <v>478</v>
      </c>
      <c r="E102" s="1198" t="s">
        <v>2448</v>
      </c>
      <c r="F102" s="1198" t="s">
        <v>2072</v>
      </c>
      <c r="G102" s="1198" t="s">
        <v>2073</v>
      </c>
      <c r="H102" s="1198" t="s">
        <v>2074</v>
      </c>
      <c r="I102" s="1198" t="s">
        <v>2074</v>
      </c>
      <c r="J102" s="1198" t="s">
        <v>2102</v>
      </c>
      <c r="K102" s="1198" t="s">
        <v>2144</v>
      </c>
      <c r="L102" s="1198" t="s">
        <v>1066</v>
      </c>
      <c r="M102" s="1198" t="s">
        <v>2196</v>
      </c>
      <c r="N102" s="1198">
        <v>26</v>
      </c>
      <c r="O102" s="1198">
        <v>79500000</v>
      </c>
      <c r="P102" s="1198">
        <v>79500000</v>
      </c>
      <c r="Q102" s="1198" t="s">
        <v>2441</v>
      </c>
      <c r="R102" s="1198" t="s">
        <v>1066</v>
      </c>
      <c r="S102" s="1198" t="s">
        <v>2183</v>
      </c>
      <c r="T102" s="1198" t="s">
        <v>2079</v>
      </c>
      <c r="U102" s="1198" t="s">
        <v>1076</v>
      </c>
      <c r="V102" s="1198" t="s">
        <v>2080</v>
      </c>
      <c r="W102" s="1198" t="s">
        <v>2107</v>
      </c>
      <c r="X102" s="1198" t="s">
        <v>2082</v>
      </c>
      <c r="Y102" s="1198" t="s">
        <v>1066</v>
      </c>
      <c r="Z102" s="1198" t="s">
        <v>2073</v>
      </c>
      <c r="AA102" s="1000"/>
    </row>
    <row r="103" spans="1:27" s="472" customFormat="1" ht="15" customHeight="1">
      <c r="A103" s="1000"/>
      <c r="B103" s="1198"/>
      <c r="C103" s="1198" t="s">
        <v>2449</v>
      </c>
      <c r="D103" s="1198" t="s">
        <v>478</v>
      </c>
      <c r="E103" s="1198" t="s">
        <v>2450</v>
      </c>
      <c r="F103" s="1198" t="s">
        <v>2072</v>
      </c>
      <c r="G103" s="1198" t="s">
        <v>2073</v>
      </c>
      <c r="H103" s="1198" t="s">
        <v>2074</v>
      </c>
      <c r="I103" s="1198" t="s">
        <v>2074</v>
      </c>
      <c r="J103" s="1198" t="s">
        <v>2075</v>
      </c>
      <c r="K103" s="1198" t="s">
        <v>2354</v>
      </c>
      <c r="L103" s="1198" t="s">
        <v>1066</v>
      </c>
      <c r="M103" s="1198" t="s">
        <v>2196</v>
      </c>
      <c r="N103" s="1198">
        <v>6</v>
      </c>
      <c r="O103" s="1198">
        <v>1100000</v>
      </c>
      <c r="P103" s="1198">
        <v>1100000</v>
      </c>
      <c r="Q103" s="1198" t="s">
        <v>2451</v>
      </c>
      <c r="R103" s="1198" t="s">
        <v>2451</v>
      </c>
      <c r="S103" s="1198" t="s">
        <v>1956</v>
      </c>
      <c r="T103" s="1198" t="s">
        <v>2079</v>
      </c>
      <c r="U103" s="1198" t="s">
        <v>1076</v>
      </c>
      <c r="V103" s="1198" t="s">
        <v>2080</v>
      </c>
      <c r="W103" s="1198" t="s">
        <v>2107</v>
      </c>
      <c r="X103" s="1198" t="s">
        <v>2452</v>
      </c>
      <c r="Y103" s="1198" t="s">
        <v>1066</v>
      </c>
      <c r="Z103" s="1198" t="s">
        <v>2073</v>
      </c>
      <c r="AA103" s="1000"/>
    </row>
    <row r="104" spans="1:27" s="472" customFormat="1" ht="15" customHeight="1">
      <c r="A104" s="1000"/>
      <c r="B104" s="1198"/>
      <c r="C104" s="1198" t="s">
        <v>2453</v>
      </c>
      <c r="D104" s="1198" t="s">
        <v>478</v>
      </c>
      <c r="E104" s="1198" t="s">
        <v>2454</v>
      </c>
      <c r="F104" s="1198" t="s">
        <v>2072</v>
      </c>
      <c r="G104" s="1198" t="s">
        <v>2073</v>
      </c>
      <c r="H104" s="1198" t="s">
        <v>2074</v>
      </c>
      <c r="I104" s="1198" t="s">
        <v>2074</v>
      </c>
      <c r="J104" s="1198" t="s">
        <v>2075</v>
      </c>
      <c r="K104" s="1198" t="s">
        <v>2354</v>
      </c>
      <c r="L104" s="1198" t="s">
        <v>1066</v>
      </c>
      <c r="M104" s="1198" t="s">
        <v>2077</v>
      </c>
      <c r="N104" s="1198">
        <v>7</v>
      </c>
      <c r="O104" s="1198">
        <v>1500000</v>
      </c>
      <c r="P104" s="1198">
        <v>1500000</v>
      </c>
      <c r="Q104" s="1198" t="s">
        <v>2451</v>
      </c>
      <c r="R104" s="1198" t="s">
        <v>2451</v>
      </c>
      <c r="S104" s="1198" t="s">
        <v>1956</v>
      </c>
      <c r="T104" s="1198" t="s">
        <v>2079</v>
      </c>
      <c r="U104" s="1198" t="s">
        <v>1076</v>
      </c>
      <c r="V104" s="1198" t="s">
        <v>2080</v>
      </c>
      <c r="W104" s="1198" t="s">
        <v>2107</v>
      </c>
      <c r="X104" s="1198" t="s">
        <v>2452</v>
      </c>
      <c r="Y104" s="1198" t="s">
        <v>1066</v>
      </c>
      <c r="Z104" s="1198" t="s">
        <v>2073</v>
      </c>
      <c r="AA104" s="1000"/>
    </row>
    <row r="105" spans="1:27" s="472" customFormat="1" ht="15" customHeight="1">
      <c r="A105" s="1000"/>
      <c r="B105" s="1198"/>
      <c r="C105" s="1198" t="s">
        <v>2455</v>
      </c>
      <c r="D105" s="1198" t="s">
        <v>478</v>
      </c>
      <c r="E105" s="1198" t="s">
        <v>2456</v>
      </c>
      <c r="F105" s="1198" t="s">
        <v>2072</v>
      </c>
      <c r="G105" s="1198" t="s">
        <v>2073</v>
      </c>
      <c r="H105" s="1198" t="s">
        <v>2074</v>
      </c>
      <c r="I105" s="1198" t="s">
        <v>2074</v>
      </c>
      <c r="J105" s="1198" t="s">
        <v>2111</v>
      </c>
      <c r="K105" s="1198" t="s">
        <v>701</v>
      </c>
      <c r="L105" s="1198" t="s">
        <v>1066</v>
      </c>
      <c r="M105" s="1198" t="s">
        <v>2196</v>
      </c>
      <c r="N105" s="1198">
        <v>14</v>
      </c>
      <c r="O105" s="1198">
        <v>34500000</v>
      </c>
      <c r="P105" s="1198">
        <v>73500000</v>
      </c>
      <c r="Q105" s="1198" t="s">
        <v>2441</v>
      </c>
      <c r="R105" s="1198" t="s">
        <v>1066</v>
      </c>
      <c r="S105" s="1198" t="s">
        <v>2183</v>
      </c>
      <c r="T105" s="1198" t="s">
        <v>2079</v>
      </c>
      <c r="U105" s="1198" t="s">
        <v>1076</v>
      </c>
      <c r="V105" s="1198" t="s">
        <v>2080</v>
      </c>
      <c r="W105" s="1198" t="s">
        <v>2107</v>
      </c>
      <c r="X105" s="1198" t="s">
        <v>2082</v>
      </c>
      <c r="Y105" s="1198" t="s">
        <v>1066</v>
      </c>
      <c r="Z105" s="1198" t="s">
        <v>2073</v>
      </c>
      <c r="AA105" s="1000"/>
    </row>
    <row r="106" spans="1:27" s="472" customFormat="1" ht="43.9" customHeight="1">
      <c r="A106" s="1000"/>
      <c r="B106" s="1198"/>
      <c r="C106" s="1198" t="s">
        <v>2457</v>
      </c>
      <c r="D106" s="1198" t="s">
        <v>478</v>
      </c>
      <c r="E106" s="1198" t="s">
        <v>2458</v>
      </c>
      <c r="F106" s="1198" t="s">
        <v>2072</v>
      </c>
      <c r="G106" s="1198" t="s">
        <v>2073</v>
      </c>
      <c r="H106" s="1198" t="s">
        <v>2074</v>
      </c>
      <c r="I106" s="1198" t="s">
        <v>2074</v>
      </c>
      <c r="J106" s="1198" t="s">
        <v>2102</v>
      </c>
      <c r="K106" s="1198" t="s">
        <v>2182</v>
      </c>
      <c r="L106" s="1198" t="s">
        <v>1066</v>
      </c>
      <c r="M106" s="1198" t="s">
        <v>2196</v>
      </c>
      <c r="N106" s="1198">
        <v>10</v>
      </c>
      <c r="O106" s="1198">
        <v>15000000</v>
      </c>
      <c r="P106" s="1198">
        <v>15000000</v>
      </c>
      <c r="Q106" s="1198" t="s">
        <v>2441</v>
      </c>
      <c r="R106" s="1198" t="s">
        <v>1066</v>
      </c>
      <c r="S106" s="1198" t="s">
        <v>1969</v>
      </c>
      <c r="T106" s="1198" t="s">
        <v>2079</v>
      </c>
      <c r="U106" s="1198" t="s">
        <v>1076</v>
      </c>
      <c r="V106" s="1198" t="s">
        <v>2080</v>
      </c>
      <c r="W106" s="1198" t="s">
        <v>2107</v>
      </c>
      <c r="X106" s="1198" t="s">
        <v>2082</v>
      </c>
      <c r="Y106" s="1198" t="s">
        <v>1066</v>
      </c>
      <c r="Z106" s="1198" t="s">
        <v>2073</v>
      </c>
      <c r="AA106" s="1000"/>
    </row>
    <row r="107" spans="1:27" s="472" customFormat="1" ht="15" customHeight="1">
      <c r="A107" s="1000"/>
      <c r="B107" s="1198"/>
      <c r="C107" s="1198" t="s">
        <v>2459</v>
      </c>
      <c r="D107" s="1198" t="s">
        <v>2460</v>
      </c>
      <c r="E107" s="1198" t="s">
        <v>2461</v>
      </c>
      <c r="F107" s="1198" t="s">
        <v>2072</v>
      </c>
      <c r="G107" s="1198" t="s">
        <v>2073</v>
      </c>
      <c r="H107" s="1198" t="s">
        <v>2074</v>
      </c>
      <c r="I107" s="1198" t="s">
        <v>2074</v>
      </c>
      <c r="J107" s="1198" t="s">
        <v>2075</v>
      </c>
      <c r="K107" s="1198" t="s">
        <v>2462</v>
      </c>
      <c r="L107" s="1198" t="s">
        <v>1066</v>
      </c>
      <c r="M107" s="1198" t="s">
        <v>2196</v>
      </c>
      <c r="N107" s="1198">
        <v>28</v>
      </c>
      <c r="O107" s="1198">
        <v>2000000</v>
      </c>
      <c r="P107" s="1198">
        <v>2000000</v>
      </c>
      <c r="Q107" s="1198" t="s">
        <v>2463</v>
      </c>
      <c r="R107" s="1198" t="s">
        <v>1066</v>
      </c>
      <c r="S107" s="1198" t="s">
        <v>2179</v>
      </c>
      <c r="T107" s="1198" t="s">
        <v>2079</v>
      </c>
      <c r="U107" s="1198" t="s">
        <v>1076</v>
      </c>
      <c r="V107" s="1198" t="s">
        <v>2080</v>
      </c>
      <c r="W107" s="1198" t="s">
        <v>2312</v>
      </c>
      <c r="X107" s="1198" t="s">
        <v>2082</v>
      </c>
      <c r="Y107" s="1198" t="s">
        <v>1066</v>
      </c>
      <c r="Z107" s="1198" t="s">
        <v>2073</v>
      </c>
      <c r="AA107" s="1000"/>
    </row>
    <row r="108" spans="1:27" ht="15" customHeight="1">
      <c r="A108" s="1"/>
      <c r="B108" s="1198"/>
      <c r="C108" s="1198" t="s">
        <v>2464</v>
      </c>
      <c r="D108" s="1198" t="s">
        <v>478</v>
      </c>
      <c r="E108" s="1198" t="s">
        <v>2465</v>
      </c>
      <c r="F108" s="1198" t="s">
        <v>2072</v>
      </c>
      <c r="G108" s="1198" t="s">
        <v>2073</v>
      </c>
      <c r="H108" s="1198" t="s">
        <v>2074</v>
      </c>
      <c r="I108" s="1198" t="s">
        <v>2074</v>
      </c>
      <c r="J108" s="1198" t="s">
        <v>2102</v>
      </c>
      <c r="K108" s="1198" t="s">
        <v>2466</v>
      </c>
      <c r="L108" s="1198" t="s">
        <v>1066</v>
      </c>
      <c r="M108" s="1198" t="s">
        <v>2077</v>
      </c>
      <c r="N108" s="1198">
        <v>51</v>
      </c>
      <c r="O108" s="1198">
        <v>14800000</v>
      </c>
      <c r="P108" s="1198">
        <v>14800000</v>
      </c>
      <c r="Q108" s="1198" t="s">
        <v>2105</v>
      </c>
      <c r="R108" s="1198" t="s">
        <v>1066</v>
      </c>
      <c r="S108" s="1198" t="s">
        <v>2092</v>
      </c>
      <c r="T108" s="1198" t="s">
        <v>2079</v>
      </c>
      <c r="U108" s="1198" t="s">
        <v>1076</v>
      </c>
      <c r="V108" s="1198" t="s">
        <v>2080</v>
      </c>
      <c r="W108" s="1198" t="s">
        <v>2302</v>
      </c>
      <c r="X108" s="1198" t="s">
        <v>2208</v>
      </c>
      <c r="Y108" s="1198" t="s">
        <v>1066</v>
      </c>
      <c r="Z108" s="1198" t="s">
        <v>2073</v>
      </c>
      <c r="AA108" s="1"/>
    </row>
    <row r="109" spans="1:27" ht="20.25" customHeight="1">
      <c r="A109" s="1"/>
      <c r="B109" s="1198"/>
      <c r="C109" s="1198" t="s">
        <v>2467</v>
      </c>
      <c r="D109" s="1198" t="s">
        <v>478</v>
      </c>
      <c r="E109" s="1198" t="s">
        <v>2468</v>
      </c>
      <c r="F109" s="1198" t="s">
        <v>2072</v>
      </c>
      <c r="G109" s="1198" t="s">
        <v>2073</v>
      </c>
      <c r="H109" s="1198" t="s">
        <v>2074</v>
      </c>
      <c r="I109" s="1198" t="s">
        <v>2074</v>
      </c>
      <c r="J109" s="1198" t="s">
        <v>2102</v>
      </c>
      <c r="K109" s="1198" t="s">
        <v>2469</v>
      </c>
      <c r="L109" s="1198" t="s">
        <v>1066</v>
      </c>
      <c r="M109" s="1198" t="s">
        <v>2077</v>
      </c>
      <c r="N109" s="1198">
        <v>55</v>
      </c>
      <c r="O109" s="1198">
        <v>3511564</v>
      </c>
      <c r="P109" s="1198">
        <v>3511564</v>
      </c>
      <c r="Q109" s="1198" t="s">
        <v>2105</v>
      </c>
      <c r="R109" s="1198" t="s">
        <v>1066</v>
      </c>
      <c r="S109" s="1198" t="s">
        <v>2092</v>
      </c>
      <c r="T109" s="1198" t="s">
        <v>2079</v>
      </c>
      <c r="U109" s="1198" t="s">
        <v>1076</v>
      </c>
      <c r="V109" s="1198" t="s">
        <v>2080</v>
      </c>
      <c r="W109" s="1198" t="s">
        <v>2302</v>
      </c>
      <c r="X109" s="1198" t="s">
        <v>2208</v>
      </c>
      <c r="Y109" s="1198" t="s">
        <v>1066</v>
      </c>
      <c r="Z109" s="1198" t="s">
        <v>2073</v>
      </c>
      <c r="AA109" s="1"/>
    </row>
    <row r="110" spans="1:27">
      <c r="B110" s="1198"/>
      <c r="C110" s="1198" t="s">
        <v>2470</v>
      </c>
      <c r="D110" s="1198" t="s">
        <v>478</v>
      </c>
      <c r="E110" s="1198" t="s">
        <v>2471</v>
      </c>
      <c r="F110" s="1198" t="s">
        <v>2072</v>
      </c>
      <c r="G110" s="1198" t="s">
        <v>2073</v>
      </c>
      <c r="H110" s="1198" t="s">
        <v>2074</v>
      </c>
      <c r="I110" s="1198" t="s">
        <v>2074</v>
      </c>
      <c r="J110" s="1198" t="s">
        <v>2111</v>
      </c>
      <c r="K110" s="1198" t="s">
        <v>2212</v>
      </c>
      <c r="L110" s="1198" t="s">
        <v>1066</v>
      </c>
      <c r="M110" s="1198" t="s">
        <v>2153</v>
      </c>
      <c r="N110" s="1198">
        <v>55</v>
      </c>
      <c r="O110" s="1198">
        <v>11176038</v>
      </c>
      <c r="P110" s="1198">
        <v>23730000</v>
      </c>
      <c r="Q110" s="1198" t="s">
        <v>2105</v>
      </c>
      <c r="R110" s="1198" t="s">
        <v>1066</v>
      </c>
      <c r="S110" s="1198" t="s">
        <v>2092</v>
      </c>
      <c r="T110" s="1198" t="s">
        <v>2079</v>
      </c>
      <c r="U110" s="1198" t="s">
        <v>1076</v>
      </c>
      <c r="V110" s="1198" t="s">
        <v>2080</v>
      </c>
      <c r="W110" s="1198" t="s">
        <v>2302</v>
      </c>
      <c r="X110" s="1198" t="s">
        <v>2208</v>
      </c>
      <c r="Y110" s="1198" t="s">
        <v>1066</v>
      </c>
      <c r="Z110" s="1198" t="s">
        <v>2073</v>
      </c>
    </row>
    <row r="111" spans="1:27">
      <c r="B111" s="1198"/>
      <c r="C111" s="1198" t="s">
        <v>2472</v>
      </c>
      <c r="D111" s="1198" t="s">
        <v>478</v>
      </c>
      <c r="E111" s="1198" t="s">
        <v>2473</v>
      </c>
      <c r="F111" s="1198" t="s">
        <v>2072</v>
      </c>
      <c r="G111" s="1198" t="s">
        <v>2073</v>
      </c>
      <c r="H111" s="1198" t="s">
        <v>2074</v>
      </c>
      <c r="I111" s="1198" t="s">
        <v>2074</v>
      </c>
      <c r="J111" s="1198" t="s">
        <v>2102</v>
      </c>
      <c r="K111" s="1198" t="s">
        <v>2474</v>
      </c>
      <c r="L111" s="1198" t="s">
        <v>1066</v>
      </c>
      <c r="M111" s="1198" t="s">
        <v>2161</v>
      </c>
      <c r="N111" s="1198">
        <v>44</v>
      </c>
      <c r="O111" s="1198">
        <v>8207225</v>
      </c>
      <c r="P111" s="1198">
        <v>8207225</v>
      </c>
      <c r="Q111" s="1198" t="s">
        <v>2105</v>
      </c>
      <c r="R111" s="1198" t="s">
        <v>1066</v>
      </c>
      <c r="S111" s="1198" t="s">
        <v>2092</v>
      </c>
      <c r="T111" s="1198" t="s">
        <v>2079</v>
      </c>
      <c r="U111" s="1198" t="s">
        <v>1076</v>
      </c>
      <c r="V111" s="1198" t="s">
        <v>2080</v>
      </c>
      <c r="W111" s="1198" t="s">
        <v>2302</v>
      </c>
      <c r="X111" s="1198" t="s">
        <v>2208</v>
      </c>
      <c r="Y111" s="1198" t="s">
        <v>1066</v>
      </c>
      <c r="Z111" s="1198" t="s">
        <v>2073</v>
      </c>
    </row>
    <row r="112" spans="1:27" ht="36">
      <c r="B112" s="1198"/>
      <c r="C112" s="1198" t="s">
        <v>2475</v>
      </c>
      <c r="D112" s="1198" t="s">
        <v>478</v>
      </c>
      <c r="E112" s="1198" t="s">
        <v>2476</v>
      </c>
      <c r="F112" s="1198" t="s">
        <v>2072</v>
      </c>
      <c r="G112" s="1198" t="s">
        <v>2073</v>
      </c>
      <c r="H112" s="1198" t="s">
        <v>2074</v>
      </c>
      <c r="I112" s="1198" t="s">
        <v>2074</v>
      </c>
      <c r="J112" s="1198" t="s">
        <v>2111</v>
      </c>
      <c r="K112" s="1198" t="s">
        <v>318</v>
      </c>
      <c r="L112" s="1198" t="s">
        <v>1066</v>
      </c>
      <c r="M112" s="1198" t="s">
        <v>2153</v>
      </c>
      <c r="N112" s="1198" t="s">
        <v>2205</v>
      </c>
      <c r="O112" s="1198">
        <v>2942941</v>
      </c>
      <c r="P112" s="1198">
        <v>9621512</v>
      </c>
      <c r="Q112" s="1198" t="s">
        <v>2105</v>
      </c>
      <c r="R112" s="1198" t="s">
        <v>1066</v>
      </c>
      <c r="S112" s="1198" t="s">
        <v>2092</v>
      </c>
      <c r="T112" s="1198" t="s">
        <v>2079</v>
      </c>
      <c r="U112" s="1198" t="s">
        <v>1076</v>
      </c>
      <c r="V112" s="1198" t="s">
        <v>2080</v>
      </c>
      <c r="W112" s="1198" t="s">
        <v>2477</v>
      </c>
      <c r="X112" s="1198" t="s">
        <v>2208</v>
      </c>
      <c r="Y112" s="1198" t="s">
        <v>1066</v>
      </c>
      <c r="Z112" s="1198" t="s">
        <v>2073</v>
      </c>
    </row>
    <row r="113" spans="2:26" ht="13.5" thickBot="1">
      <c r="B113" s="1200"/>
      <c r="C113" s="1200" t="s">
        <v>2478</v>
      </c>
      <c r="D113" s="1200" t="s">
        <v>478</v>
      </c>
      <c r="E113" s="1200" t="s">
        <v>2479</v>
      </c>
      <c r="F113" s="1200" t="s">
        <v>2072</v>
      </c>
      <c r="G113" s="1200" t="s">
        <v>2073</v>
      </c>
      <c r="H113" s="1200" t="s">
        <v>2074</v>
      </c>
      <c r="I113" s="1200" t="s">
        <v>2074</v>
      </c>
      <c r="J113" s="1200" t="s">
        <v>2111</v>
      </c>
      <c r="K113" s="1200" t="s">
        <v>2466</v>
      </c>
      <c r="L113" s="1200" t="s">
        <v>1066</v>
      </c>
      <c r="M113" s="1200" t="s">
        <v>2230</v>
      </c>
      <c r="N113" s="1200">
        <v>45</v>
      </c>
      <c r="O113" s="1200">
        <v>54000000</v>
      </c>
      <c r="P113" s="1200">
        <v>74000000</v>
      </c>
      <c r="Q113" s="1200" t="s">
        <v>2480</v>
      </c>
      <c r="R113" s="1200" t="s">
        <v>1066</v>
      </c>
      <c r="S113" s="1200" t="s">
        <v>2183</v>
      </c>
      <c r="T113" s="1200" t="s">
        <v>2079</v>
      </c>
      <c r="U113" s="1200" t="s">
        <v>1076</v>
      </c>
      <c r="V113" s="1200" t="s">
        <v>2080</v>
      </c>
      <c r="W113" s="1200" t="s">
        <v>2481</v>
      </c>
      <c r="X113" s="1200" t="s">
        <v>2082</v>
      </c>
      <c r="Y113" s="1200" t="s">
        <v>1066</v>
      </c>
      <c r="Z113" s="1200" t="s">
        <v>2073</v>
      </c>
    </row>
    <row r="114" spans="2:26">
      <c r="B114" s="1199"/>
      <c r="C114" s="1199"/>
      <c r="D114" s="1199"/>
      <c r="E114" s="1199"/>
      <c r="F114" s="1199"/>
      <c r="G114" s="1199"/>
      <c r="H114" s="1199"/>
      <c r="I114" s="1199"/>
      <c r="J114" s="1199"/>
      <c r="K114" s="1199"/>
      <c r="L114" s="1199"/>
      <c r="M114" s="1199"/>
      <c r="N114" s="1199"/>
      <c r="O114" s="1199"/>
      <c r="P114" s="1199"/>
      <c r="Q114" s="1199"/>
      <c r="R114" s="1199"/>
      <c r="S114" s="1199"/>
      <c r="T114" s="1199"/>
      <c r="U114" s="1199"/>
      <c r="V114" s="1199"/>
      <c r="W114" s="1199"/>
      <c r="X114" s="1199"/>
      <c r="Y114" s="1199"/>
      <c r="Z114" s="1199"/>
    </row>
    <row r="115" spans="2:26" ht="279.75" customHeight="1">
      <c r="B115" s="1367" t="s">
        <v>3688</v>
      </c>
      <c r="C115" s="1367"/>
      <c r="D115" s="1367"/>
      <c r="E115" s="1367"/>
      <c r="F115" s="1367"/>
      <c r="G115" s="1367"/>
      <c r="H115" s="1367"/>
      <c r="I115" s="1367"/>
      <c r="J115" s="1367"/>
      <c r="K115" s="1367"/>
      <c r="L115" s="1199"/>
      <c r="M115" s="1199"/>
      <c r="N115" s="1199"/>
      <c r="O115" s="1199"/>
      <c r="P115" s="1199"/>
      <c r="Q115" s="1199"/>
      <c r="R115" s="1199"/>
      <c r="S115" s="1199"/>
      <c r="T115" s="1199"/>
      <c r="U115" s="1199"/>
      <c r="V115" s="1199"/>
      <c r="W115" s="1199"/>
      <c r="X115" s="1199"/>
      <c r="Y115" s="1199"/>
      <c r="Z115" s="1199"/>
    </row>
  </sheetData>
  <sheetProtection algorithmName="SHA-512" hashValue="O7JOZcsC8PuudWmxIm7TP7eo8t7nlr+bPY3EQSJhcpOcToUkWdkxFABESCx4KGkRooZNChzk4p3Ld6VOJokocw==" saltValue="N1UI7JK8kz7JFJmufCi2Hw==" spinCount="100000" sheet="1" objects="1" scenarios="1"/>
  <mergeCells count="3">
    <mergeCell ref="B115:K115"/>
    <mergeCell ref="D7:E7"/>
    <mergeCell ref="C6:E6"/>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B3684D"/>
  </sheetPr>
  <dimension ref="A1:D49"/>
  <sheetViews>
    <sheetView showGridLines="0" showRuler="0" workbookViewId="0">
      <selection activeCell="B45" sqref="B45"/>
    </sheetView>
  </sheetViews>
  <sheetFormatPr defaultColWidth="13.7109375" defaultRowHeight="12.75"/>
  <cols>
    <col min="1" max="1" width="7.42578125" customWidth="1"/>
    <col min="2" max="2" width="78.28515625" customWidth="1"/>
    <col min="3" max="3" width="27.28515625" customWidth="1"/>
  </cols>
  <sheetData>
    <row r="1" spans="1:4" ht="15" customHeight="1">
      <c r="A1" s="1"/>
      <c r="B1" s="1"/>
      <c r="C1" s="1"/>
      <c r="D1" s="1"/>
    </row>
    <row r="2" spans="1:4" ht="15" customHeight="1">
      <c r="A2" s="1"/>
      <c r="B2" s="6"/>
      <c r="C2" s="709" t="s">
        <v>0</v>
      </c>
      <c r="D2" s="1"/>
    </row>
    <row r="3" spans="1:4" ht="15" customHeight="1">
      <c r="A3" s="1"/>
      <c r="B3" s="1"/>
      <c r="C3" s="1"/>
      <c r="D3" s="1"/>
    </row>
    <row r="4" spans="1:4" ht="15" customHeight="1">
      <c r="A4" s="1"/>
      <c r="B4" s="1"/>
      <c r="C4" s="1"/>
      <c r="D4" s="1"/>
    </row>
    <row r="5" spans="1:4" ht="15" customHeight="1">
      <c r="A5" s="1"/>
      <c r="B5" s="529" t="s">
        <v>116</v>
      </c>
      <c r="C5" s="1"/>
      <c r="D5" s="1"/>
    </row>
    <row r="6" spans="1:4" ht="15" customHeight="1">
      <c r="A6" s="1"/>
      <c r="B6" s="530" t="s">
        <v>2</v>
      </c>
      <c r="C6" s="531" t="s">
        <v>3</v>
      </c>
      <c r="D6" s="1"/>
    </row>
    <row r="7" spans="1:4" ht="15" customHeight="1">
      <c r="A7" s="1"/>
      <c r="B7" s="298" t="s">
        <v>2482</v>
      </c>
      <c r="C7" s="399" t="s">
        <v>118</v>
      </c>
      <c r="D7" s="1"/>
    </row>
    <row r="8" spans="1:4" ht="15" customHeight="1">
      <c r="A8" s="1"/>
      <c r="B8" s="299" t="s">
        <v>2483</v>
      </c>
      <c r="C8" s="399" t="s">
        <v>118</v>
      </c>
      <c r="D8" s="1"/>
    </row>
    <row r="9" spans="1:4" ht="15" customHeight="1">
      <c r="A9" s="1"/>
      <c r="B9" s="299" t="s">
        <v>120</v>
      </c>
      <c r="C9" s="400" t="s">
        <v>121</v>
      </c>
      <c r="D9" s="1"/>
    </row>
    <row r="10" spans="1:4" ht="15" customHeight="1">
      <c r="A10" s="1"/>
      <c r="B10" s="299" t="s">
        <v>122</v>
      </c>
      <c r="C10" s="400" t="s">
        <v>121</v>
      </c>
      <c r="D10" s="1"/>
    </row>
    <row r="11" spans="1:4" ht="15" customHeight="1">
      <c r="A11" s="1"/>
      <c r="B11" s="299" t="s">
        <v>123</v>
      </c>
      <c r="C11" s="400" t="s">
        <v>121</v>
      </c>
      <c r="D11" s="1"/>
    </row>
    <row r="12" spans="1:4" ht="15" customHeight="1">
      <c r="A12" s="1"/>
      <c r="B12" s="299" t="s">
        <v>124</v>
      </c>
      <c r="C12" s="400" t="s">
        <v>121</v>
      </c>
      <c r="D12" s="1"/>
    </row>
    <row r="13" spans="1:4" ht="15" customHeight="1">
      <c r="A13" s="1"/>
      <c r="B13" s="448" t="s">
        <v>125</v>
      </c>
      <c r="C13" s="400" t="s">
        <v>121</v>
      </c>
      <c r="D13" s="1"/>
    </row>
    <row r="14" spans="1:4" ht="15" customHeight="1">
      <c r="A14" s="1"/>
      <c r="B14" s="448" t="s">
        <v>126</v>
      </c>
      <c r="C14" s="400" t="s">
        <v>121</v>
      </c>
      <c r="D14" s="1"/>
    </row>
    <row r="15" spans="1:4" ht="15" customHeight="1">
      <c r="A15" s="1"/>
      <c r="B15" s="448" t="s">
        <v>127</v>
      </c>
      <c r="C15" s="400" t="s">
        <v>121</v>
      </c>
      <c r="D15" s="1"/>
    </row>
    <row r="16" spans="1:4" ht="15" customHeight="1">
      <c r="A16" s="1"/>
      <c r="B16" s="299" t="s">
        <v>128</v>
      </c>
      <c r="C16" s="400" t="s">
        <v>129</v>
      </c>
      <c r="D16" s="1"/>
    </row>
    <row r="17" spans="1:4" ht="15" customHeight="1">
      <c r="A17" s="1"/>
      <c r="B17" s="299" t="s">
        <v>2484</v>
      </c>
      <c r="C17" s="400" t="s">
        <v>129</v>
      </c>
      <c r="D17" s="1"/>
    </row>
    <row r="18" spans="1:4" ht="15" customHeight="1">
      <c r="A18" s="1"/>
      <c r="B18" s="299" t="s">
        <v>131</v>
      </c>
      <c r="C18" s="400" t="s">
        <v>129</v>
      </c>
      <c r="D18" s="1"/>
    </row>
    <row r="19" spans="1:4" ht="15" customHeight="1">
      <c r="A19" s="1"/>
      <c r="B19" s="299" t="s">
        <v>132</v>
      </c>
      <c r="C19" s="400" t="s">
        <v>133</v>
      </c>
      <c r="D19" s="1"/>
    </row>
    <row r="20" spans="1:4" ht="15" customHeight="1">
      <c r="A20" s="1"/>
      <c r="B20" s="299" t="s">
        <v>134</v>
      </c>
      <c r="C20" s="400" t="s">
        <v>133</v>
      </c>
      <c r="D20" s="1"/>
    </row>
    <row r="21" spans="1:4" ht="15" customHeight="1">
      <c r="A21" s="1"/>
      <c r="B21" s="300" t="s">
        <v>2485</v>
      </c>
      <c r="C21" s="400" t="s">
        <v>133</v>
      </c>
      <c r="D21" s="1"/>
    </row>
    <row r="22" spans="1:4" ht="15" customHeight="1">
      <c r="A22" s="1"/>
      <c r="B22" s="11"/>
      <c r="C22" s="11"/>
      <c r="D22" s="1"/>
    </row>
    <row r="23" spans="1:4" ht="15" customHeight="1">
      <c r="A23" s="1"/>
      <c r="B23" s="1"/>
      <c r="C23" s="1"/>
      <c r="D23" s="1"/>
    </row>
    <row r="24" spans="1:4" ht="15" customHeight="1">
      <c r="A24" s="1"/>
      <c r="B24" s="1"/>
      <c r="C24" s="1"/>
      <c r="D24" s="1"/>
    </row>
    <row r="25" spans="1:4" ht="15" customHeight="1">
      <c r="A25" s="1"/>
      <c r="B25" s="1"/>
      <c r="C25" s="1"/>
      <c r="D25" s="1"/>
    </row>
    <row r="26" spans="1:4" ht="15" customHeight="1">
      <c r="A26" s="1"/>
      <c r="B26" s="1"/>
      <c r="C26" s="1"/>
      <c r="D26" s="1"/>
    </row>
    <row r="27" spans="1:4" ht="15" customHeight="1"/>
    <row r="28" spans="1:4" ht="15" customHeight="1"/>
    <row r="29" spans="1:4" ht="15" customHeight="1"/>
    <row r="30" spans="1:4" ht="15" customHeight="1"/>
    <row r="31" spans="1:4" ht="15" customHeight="1"/>
    <row r="32" spans="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sheetProtection algorithmName="SHA-512" hashValue="l9nc0rEEphJuNYEm8EE86vrQDTLgGYC/9blNHcnFtOFlceqGJT3goujzzlCrCXgiKaNMmH4hwJQNIzlMvS4EOw==" saltValue="bED6rUmlnhjBZZBUbez1nA==" spinCount="100000" sheet="1" objects="1" scenarios="1"/>
  <hyperlinks>
    <hyperlink ref="C7" location="'Ethics &amp; Compliance'!A1" display="Ethics &amp; compliance" xr:uid="{D14F14EB-15FD-4DDB-A31B-C9795F612915}"/>
    <hyperlink ref="C8" location="'Ethics &amp; Compliance'!A1" display="Ethics &amp; compliance" xr:uid="{540FF6A5-6B58-46B8-BF3F-E3A10E779D33}"/>
    <hyperlink ref="C9" location="Transparency!A1" display="Transparency" xr:uid="{8905A525-FF44-43EC-9F39-6D668EE64450}"/>
    <hyperlink ref="C10:C15" location="Transparency!A1" display="Transparency" xr:uid="{F69C811C-D22E-4947-B7B9-25D774D3F365}"/>
    <hyperlink ref="C16" location="'Value Chain'!A1" display="Value chain" xr:uid="{CBD22C75-1A65-4EE2-9BA8-29E8CF4CE4D4}"/>
    <hyperlink ref="C17:C18" location="'Value Chain'!A1" display="Value chain" xr:uid="{53CD3C7D-A905-4D63-82D2-948670792394}"/>
    <hyperlink ref="C19" location="SusCo!A1" display="SusCo" xr:uid="{A5FAB383-4C61-4FF8-B358-38342F9854AD}"/>
    <hyperlink ref="C20:C21" location="SusCo!A1" display="SusCo" xr:uid="{E9894676-FDAB-4163-98CE-3FDE5C4405A8}"/>
  </hyperlink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Z48"/>
  <sheetViews>
    <sheetView showGridLines="0" showRuler="0" workbookViewId="0">
      <selection activeCell="B6" sqref="B6:J6"/>
    </sheetView>
  </sheetViews>
  <sheetFormatPr defaultColWidth="13.7109375" defaultRowHeight="12.75"/>
  <cols>
    <col min="1" max="1" width="7.42578125" customWidth="1"/>
    <col min="2" max="2" width="62.28515625" customWidth="1"/>
    <col min="3" max="7" width="17" customWidth="1"/>
  </cols>
  <sheetData>
    <row r="1" spans="1:13" ht="15" customHeight="1">
      <c r="A1" s="1"/>
      <c r="B1" s="1"/>
      <c r="C1" s="1"/>
      <c r="D1" s="1"/>
      <c r="E1" s="1"/>
      <c r="F1" s="1"/>
      <c r="G1" s="1"/>
    </row>
    <row r="2" spans="1:13" ht="15" customHeight="1">
      <c r="A2" s="1"/>
      <c r="B2" s="6"/>
      <c r="C2" s="1"/>
      <c r="D2" s="1"/>
      <c r="E2" s="1"/>
      <c r="F2" s="1250" t="s">
        <v>0</v>
      </c>
      <c r="G2" s="1250"/>
    </row>
    <row r="3" spans="1:13" ht="15" customHeight="1">
      <c r="A3" s="1"/>
      <c r="B3" s="1"/>
      <c r="C3" s="1"/>
      <c r="D3" s="1"/>
      <c r="E3" s="1"/>
      <c r="F3" s="1"/>
      <c r="G3" s="1"/>
    </row>
    <row r="4" spans="1:13" ht="15" customHeight="1">
      <c r="A4" s="1"/>
      <c r="B4" s="1"/>
      <c r="C4" s="1"/>
      <c r="D4" s="1"/>
      <c r="E4" s="1"/>
      <c r="F4" s="1"/>
      <c r="G4" s="1"/>
    </row>
    <row r="5" spans="1:13" ht="16.899999999999999" customHeight="1">
      <c r="A5" s="1"/>
      <c r="B5" s="1370" t="s">
        <v>2486</v>
      </c>
      <c r="C5" s="1370"/>
      <c r="D5" s="1370"/>
      <c r="E5" s="1370"/>
      <c r="F5" s="1370"/>
      <c r="G5" s="1370"/>
    </row>
    <row r="6" spans="1:13" ht="156" customHeight="1">
      <c r="A6" s="1"/>
      <c r="B6" s="1253" t="s">
        <v>2487</v>
      </c>
      <c r="C6" s="1253"/>
      <c r="D6" s="1253"/>
      <c r="E6" s="1253"/>
      <c r="F6" s="1253"/>
      <c r="G6" s="1253"/>
      <c r="H6" s="1253"/>
      <c r="I6" s="1253"/>
      <c r="J6" s="1253"/>
    </row>
    <row r="7" spans="1:13" ht="15" customHeight="1">
      <c r="A7" s="1"/>
      <c r="B7" s="302"/>
      <c r="C7" s="302"/>
      <c r="D7" s="302"/>
      <c r="E7" s="302"/>
      <c r="F7" s="302"/>
      <c r="G7" s="302"/>
    </row>
    <row r="8" spans="1:13" ht="15" customHeight="1">
      <c r="A8" s="1"/>
      <c r="B8" s="534" t="s">
        <v>2482</v>
      </c>
      <c r="C8" s="1376">
        <v>2024</v>
      </c>
      <c r="D8" s="1376"/>
      <c r="E8" s="1375" t="s">
        <v>315</v>
      </c>
      <c r="F8" s="1374"/>
      <c r="G8" s="1375" t="s">
        <v>316</v>
      </c>
      <c r="H8" s="1374"/>
      <c r="I8" s="1375" t="s">
        <v>317</v>
      </c>
      <c r="J8" s="1374"/>
      <c r="K8" s="1374" t="s">
        <v>318</v>
      </c>
      <c r="L8" s="1374"/>
    </row>
    <row r="9" spans="1:13" ht="15.75" customHeight="1">
      <c r="A9" s="1"/>
      <c r="B9" s="77" t="s">
        <v>2488</v>
      </c>
      <c r="C9" s="1378">
        <v>3.38</v>
      </c>
      <c r="D9" s="1378"/>
      <c r="E9" s="1373">
        <v>2.91</v>
      </c>
      <c r="F9" s="1373"/>
      <c r="G9" s="1373">
        <v>2.81</v>
      </c>
      <c r="H9" s="1373"/>
      <c r="I9" s="1373">
        <v>2.57</v>
      </c>
      <c r="J9" s="1373"/>
      <c r="K9" s="1373">
        <v>1.45</v>
      </c>
      <c r="L9" s="1373"/>
      <c r="M9" s="64"/>
    </row>
    <row r="10" spans="1:13" ht="27.4" customHeight="1">
      <c r="B10" s="18" t="s">
        <v>2489</v>
      </c>
      <c r="C10" s="1379">
        <v>1920</v>
      </c>
      <c r="D10" s="1380"/>
      <c r="E10" s="1371">
        <v>1614</v>
      </c>
      <c r="F10" s="1372"/>
      <c r="G10" s="1371">
        <v>1459</v>
      </c>
      <c r="H10" s="1372"/>
      <c r="I10" s="1371">
        <v>1246</v>
      </c>
      <c r="J10" s="1372"/>
      <c r="K10" s="1371">
        <v>748</v>
      </c>
      <c r="L10" s="1372"/>
    </row>
    <row r="11" spans="1:13" ht="27.4" customHeight="1">
      <c r="A11" s="1"/>
      <c r="B11" s="18"/>
      <c r="C11" s="674" t="s">
        <v>2490</v>
      </c>
      <c r="D11" s="674" t="s">
        <v>2491</v>
      </c>
      <c r="E11" s="489" t="s">
        <v>2490</v>
      </c>
      <c r="F11" s="490" t="s">
        <v>2492</v>
      </c>
      <c r="G11" s="489" t="s">
        <v>2490</v>
      </c>
      <c r="H11" s="490" t="s">
        <v>2492</v>
      </c>
      <c r="I11" s="489" t="s">
        <v>2490</v>
      </c>
      <c r="J11" s="490" t="s">
        <v>2492</v>
      </c>
      <c r="K11" s="489" t="s">
        <v>2490</v>
      </c>
      <c r="L11" s="490" t="s">
        <v>2492</v>
      </c>
    </row>
    <row r="12" spans="1:13" ht="15.75" customHeight="1">
      <c r="A12" s="1"/>
      <c r="B12" s="18" t="s">
        <v>2493</v>
      </c>
      <c r="C12" s="594">
        <v>307</v>
      </c>
      <c r="D12" s="675">
        <v>0.41599999999999998</v>
      </c>
      <c r="E12" s="157">
        <v>249</v>
      </c>
      <c r="F12" s="758">
        <v>0.51800000000000002</v>
      </c>
      <c r="G12" s="157">
        <v>210</v>
      </c>
      <c r="H12" s="758">
        <v>0.52200000000000002</v>
      </c>
      <c r="I12" s="157">
        <v>154</v>
      </c>
      <c r="J12" s="758">
        <v>0.35959999999999998</v>
      </c>
      <c r="K12" s="157">
        <v>102</v>
      </c>
      <c r="L12" s="758">
        <v>0.51200000000000001</v>
      </c>
    </row>
    <row r="13" spans="1:13" ht="15.75" customHeight="1">
      <c r="A13" s="1"/>
      <c r="B13" s="18" t="s">
        <v>2494</v>
      </c>
      <c r="C13" s="595">
        <v>1340</v>
      </c>
      <c r="D13" s="676">
        <v>0.46200000000000002</v>
      </c>
      <c r="E13" s="159">
        <v>1201</v>
      </c>
      <c r="F13" s="759">
        <v>0.54900000000000004</v>
      </c>
      <c r="G13" s="159">
        <v>1034</v>
      </c>
      <c r="H13" s="759">
        <v>0.65400000000000003</v>
      </c>
      <c r="I13" s="159">
        <v>819</v>
      </c>
      <c r="J13" s="759">
        <v>0.56879999999999997</v>
      </c>
      <c r="K13" s="159">
        <v>421</v>
      </c>
      <c r="L13" s="759">
        <v>0.38</v>
      </c>
    </row>
    <row r="14" spans="1:13" ht="15.75" customHeight="1">
      <c r="A14" s="1"/>
      <c r="B14" s="18" t="s">
        <v>2495</v>
      </c>
      <c r="C14" s="595">
        <v>139</v>
      </c>
      <c r="D14" s="676">
        <v>0.52</v>
      </c>
      <c r="E14" s="159">
        <v>107</v>
      </c>
      <c r="F14" s="759">
        <v>0.60699999999999998</v>
      </c>
      <c r="G14" s="159">
        <v>120</v>
      </c>
      <c r="H14" s="759">
        <v>0.47099999999999997</v>
      </c>
      <c r="I14" s="159">
        <v>186</v>
      </c>
      <c r="J14" s="759">
        <v>0.22220000000000001</v>
      </c>
      <c r="K14" s="159">
        <v>68</v>
      </c>
      <c r="L14" s="759">
        <v>0.34599999999999997</v>
      </c>
    </row>
    <row r="15" spans="1:13" ht="15.75" customHeight="1">
      <c r="A15" s="1"/>
      <c r="B15" s="18" t="s">
        <v>2496</v>
      </c>
      <c r="C15" s="595">
        <v>8</v>
      </c>
      <c r="D15" s="676">
        <v>0</v>
      </c>
      <c r="E15" s="159">
        <v>5</v>
      </c>
      <c r="F15" s="759">
        <v>0</v>
      </c>
      <c r="G15" s="159">
        <v>10</v>
      </c>
      <c r="H15" s="759">
        <v>0</v>
      </c>
      <c r="I15" s="159">
        <v>6</v>
      </c>
      <c r="J15" s="759">
        <v>0</v>
      </c>
      <c r="K15" s="159">
        <v>25</v>
      </c>
      <c r="L15" s="759">
        <v>0</v>
      </c>
    </row>
    <row r="16" spans="1:13" ht="15.75" customHeight="1">
      <c r="A16" s="1"/>
      <c r="B16" s="18" t="s">
        <v>2497</v>
      </c>
      <c r="C16" s="595">
        <v>55</v>
      </c>
      <c r="D16" s="676">
        <v>0.4</v>
      </c>
      <c r="E16" s="159">
        <v>22</v>
      </c>
      <c r="F16" s="759">
        <v>0</v>
      </c>
      <c r="G16" s="159">
        <v>17</v>
      </c>
      <c r="H16" s="759">
        <v>0.66700000000000004</v>
      </c>
      <c r="I16" s="159">
        <v>18</v>
      </c>
      <c r="J16" s="759">
        <v>0.36359999999999998</v>
      </c>
      <c r="K16" s="159">
        <v>99</v>
      </c>
      <c r="L16" s="759">
        <v>0.47099999999999997</v>
      </c>
    </row>
    <row r="17" spans="1:26" ht="15.75" customHeight="1">
      <c r="A17" s="1"/>
      <c r="B17" s="18" t="s">
        <v>2498</v>
      </c>
      <c r="C17" s="595">
        <v>7</v>
      </c>
      <c r="D17" s="676">
        <v>0.25</v>
      </c>
      <c r="E17" s="159">
        <v>3</v>
      </c>
      <c r="F17" s="759">
        <v>0.5</v>
      </c>
      <c r="G17" s="159">
        <v>1</v>
      </c>
      <c r="H17" s="759">
        <v>0</v>
      </c>
      <c r="I17" s="159">
        <v>0</v>
      </c>
      <c r="J17" s="759">
        <v>0</v>
      </c>
      <c r="K17" s="159">
        <v>2</v>
      </c>
      <c r="L17" s="759">
        <v>0.66700000000000004</v>
      </c>
    </row>
    <row r="18" spans="1:26" ht="15.75" customHeight="1">
      <c r="A18" s="1"/>
      <c r="B18" s="303" t="s">
        <v>412</v>
      </c>
      <c r="C18" s="677">
        <v>64</v>
      </c>
      <c r="D18" s="678">
        <v>0.4</v>
      </c>
      <c r="E18" s="760">
        <v>27</v>
      </c>
      <c r="F18" s="761">
        <v>0</v>
      </c>
      <c r="G18" s="760">
        <v>67</v>
      </c>
      <c r="H18" s="761">
        <v>0.33300000000000002</v>
      </c>
      <c r="I18" s="760">
        <v>63</v>
      </c>
      <c r="J18" s="761">
        <v>0.1429</v>
      </c>
      <c r="K18" s="760">
        <v>31</v>
      </c>
      <c r="L18" s="761">
        <v>0.5</v>
      </c>
    </row>
    <row r="19" spans="1:26" ht="21.75" customHeight="1">
      <c r="A19" s="1"/>
      <c r="B19" s="1273" t="s">
        <v>2499</v>
      </c>
      <c r="C19" s="1273"/>
      <c r="D19" s="1273"/>
      <c r="E19" s="1273"/>
      <c r="F19" s="1273"/>
      <c r="G19" s="1273"/>
      <c r="H19" s="304"/>
      <c r="I19" s="305"/>
      <c r="J19" s="305"/>
      <c r="K19" s="305"/>
      <c r="L19" s="305"/>
      <c r="M19" s="1"/>
      <c r="N19" s="1"/>
      <c r="O19" s="1"/>
      <c r="P19" s="1"/>
      <c r="Q19" s="1"/>
      <c r="R19" s="1"/>
      <c r="S19" s="1"/>
      <c r="T19" s="1"/>
      <c r="U19" s="1"/>
      <c r="V19" s="1"/>
      <c r="W19" s="1"/>
      <c r="X19" s="1"/>
      <c r="Y19" s="1"/>
      <c r="Z19" s="1"/>
    </row>
    <row r="20" spans="1:26" ht="25.9" customHeight="1">
      <c r="B20" s="1238" t="s">
        <v>2500</v>
      </c>
      <c r="C20" s="1238"/>
      <c r="D20" s="1238"/>
      <c r="E20" s="1238"/>
      <c r="F20" s="1238"/>
      <c r="G20" s="1238"/>
    </row>
    <row r="21" spans="1:26" ht="15" customHeight="1">
      <c r="A21" s="1"/>
      <c r="B21" s="1238" t="s">
        <v>2501</v>
      </c>
      <c r="C21" s="1238"/>
      <c r="D21" s="1238"/>
      <c r="E21" s="1238"/>
      <c r="F21" s="1238"/>
      <c r="G21" s="1238"/>
      <c r="H21" s="1"/>
      <c r="I21" s="1"/>
      <c r="J21" s="1"/>
      <c r="K21" s="1"/>
      <c r="L21" s="1"/>
      <c r="M21" s="1"/>
      <c r="N21" s="1"/>
      <c r="O21" s="1"/>
      <c r="P21" s="1"/>
      <c r="Q21" s="1"/>
      <c r="R21" s="1"/>
      <c r="S21" s="1"/>
      <c r="T21" s="1"/>
      <c r="U21" s="1"/>
      <c r="V21" s="1"/>
      <c r="W21" s="1"/>
      <c r="X21" s="1"/>
      <c r="Y21" s="1"/>
      <c r="Z21" s="1"/>
    </row>
    <row r="22" spans="1:26" ht="15" customHeight="1">
      <c r="A22" s="1"/>
      <c r="B22" s="302"/>
      <c r="C22" s="302"/>
      <c r="D22" s="302"/>
      <c r="E22" s="302"/>
      <c r="F22" s="302"/>
      <c r="G22" s="302"/>
      <c r="H22" s="1"/>
      <c r="I22" s="1"/>
      <c r="J22" s="1"/>
      <c r="K22" s="1"/>
      <c r="L22" s="1"/>
      <c r="M22" s="1"/>
      <c r="N22" s="1"/>
      <c r="O22" s="1"/>
      <c r="P22" s="1"/>
      <c r="Q22" s="1"/>
      <c r="R22" s="1"/>
      <c r="S22" s="1"/>
      <c r="T22" s="1"/>
      <c r="U22" s="1"/>
      <c r="V22" s="1"/>
      <c r="W22" s="1"/>
      <c r="X22" s="1"/>
      <c r="Y22" s="1"/>
      <c r="Z22" s="1"/>
    </row>
    <row r="23" spans="1:26" ht="15" customHeight="1">
      <c r="A23" s="1"/>
      <c r="B23" s="534" t="s">
        <v>119</v>
      </c>
      <c r="C23" s="566">
        <v>2024</v>
      </c>
      <c r="D23" s="540" t="s">
        <v>315</v>
      </c>
      <c r="E23" s="540" t="s">
        <v>316</v>
      </c>
      <c r="F23" s="540" t="s">
        <v>317</v>
      </c>
      <c r="G23" s="540" t="s">
        <v>318</v>
      </c>
    </row>
    <row r="24" spans="1:26" ht="15.75" customHeight="1">
      <c r="A24" s="1"/>
      <c r="B24" s="17" t="s">
        <v>2502</v>
      </c>
      <c r="C24" s="594">
        <v>7624</v>
      </c>
      <c r="D24" s="306">
        <v>6359</v>
      </c>
      <c r="E24" s="306">
        <v>3812</v>
      </c>
      <c r="F24" s="306">
        <v>4160</v>
      </c>
      <c r="G24" s="306">
        <v>3582</v>
      </c>
    </row>
    <row r="25" spans="1:26" ht="15.75" customHeight="1">
      <c r="A25" s="1"/>
      <c r="B25" s="18" t="s">
        <v>2503</v>
      </c>
      <c r="C25" s="595">
        <v>877</v>
      </c>
      <c r="D25" s="307">
        <v>671</v>
      </c>
      <c r="E25" s="307">
        <v>275</v>
      </c>
      <c r="F25" s="307">
        <v>147</v>
      </c>
      <c r="G25" s="307">
        <v>828</v>
      </c>
    </row>
    <row r="26" spans="1:26" ht="15.75" customHeight="1">
      <c r="A26" s="1"/>
      <c r="B26" s="18" t="s">
        <v>2504</v>
      </c>
      <c r="C26" s="595">
        <v>8501</v>
      </c>
      <c r="D26" s="307">
        <v>7030</v>
      </c>
      <c r="E26" s="307">
        <v>4087</v>
      </c>
      <c r="F26" s="307">
        <v>4307</v>
      </c>
      <c r="G26" s="307">
        <v>4410</v>
      </c>
    </row>
    <row r="27" spans="1:26" ht="15.75" customHeight="1">
      <c r="A27" s="1"/>
      <c r="B27" s="449" t="s">
        <v>2505</v>
      </c>
      <c r="C27" s="677">
        <v>27050</v>
      </c>
      <c r="D27" s="308">
        <v>25187</v>
      </c>
      <c r="E27" s="308">
        <v>20770</v>
      </c>
      <c r="F27" s="308">
        <v>23092</v>
      </c>
      <c r="G27" s="308">
        <v>23750</v>
      </c>
    </row>
    <row r="28" spans="1:26" ht="21" customHeight="1">
      <c r="A28" s="1"/>
      <c r="B28" s="1377" t="s">
        <v>2506</v>
      </c>
      <c r="C28" s="1377"/>
      <c r="D28" s="1377"/>
      <c r="E28" s="1377"/>
      <c r="F28" s="1377"/>
      <c r="G28" s="1377"/>
    </row>
    <row r="29" spans="1:26" ht="15" customHeight="1">
      <c r="A29" s="1"/>
      <c r="B29" s="58"/>
      <c r="C29" s="59"/>
      <c r="D29" s="59"/>
      <c r="E29" s="59"/>
      <c r="F29" s="59"/>
      <c r="G29" s="59"/>
    </row>
    <row r="30" spans="1:26" ht="15" customHeight="1">
      <c r="A30" s="1"/>
      <c r="B30" s="1"/>
      <c r="C30" s="1"/>
      <c r="D30" s="1"/>
      <c r="E30" s="1"/>
      <c r="F30" s="1"/>
      <c r="G30" s="1"/>
      <c r="H30" s="1"/>
      <c r="I30" s="1"/>
      <c r="J30" s="1"/>
      <c r="K30" s="1"/>
      <c r="L30" s="1"/>
    </row>
    <row r="31" spans="1:26" ht="15" customHeight="1">
      <c r="A31" s="1"/>
      <c r="B31" s="1"/>
      <c r="C31" s="1"/>
      <c r="D31" s="1"/>
      <c r="E31" s="1"/>
      <c r="F31" s="1"/>
      <c r="G31" s="1"/>
      <c r="H31" s="1"/>
      <c r="I31" s="1"/>
      <c r="J31" s="1"/>
      <c r="K31" s="1"/>
      <c r="L31" s="1"/>
    </row>
    <row r="32" spans="1:26" ht="15" customHeight="1">
      <c r="B32" s="1"/>
      <c r="C32" s="1"/>
      <c r="D32" s="1"/>
      <c r="E32" s="1"/>
      <c r="F32" s="1"/>
      <c r="G32" s="1"/>
      <c r="H32" s="1"/>
      <c r="I32" s="1"/>
      <c r="J32" s="1"/>
      <c r="K32" s="1"/>
      <c r="L32" s="1"/>
    </row>
    <row r="33" spans="2:12" ht="15" customHeight="1">
      <c r="B33" s="1"/>
      <c r="C33" s="1"/>
      <c r="D33" s="1"/>
      <c r="E33" s="1"/>
      <c r="F33" s="1"/>
      <c r="G33" s="1"/>
      <c r="H33" s="1"/>
      <c r="I33" s="1"/>
      <c r="J33" s="1"/>
      <c r="K33" s="1"/>
      <c r="L33" s="1"/>
    </row>
    <row r="34" spans="2:12" ht="15" customHeight="1">
      <c r="B34" s="1"/>
      <c r="C34" s="1"/>
      <c r="D34" s="1"/>
      <c r="E34" s="1"/>
      <c r="F34" s="1"/>
      <c r="G34" s="1"/>
      <c r="H34" s="1"/>
      <c r="I34" s="1"/>
      <c r="J34" s="1"/>
      <c r="K34" s="1"/>
      <c r="L34" s="1"/>
    </row>
    <row r="35" spans="2:12" ht="15" customHeight="1">
      <c r="B35" s="1"/>
      <c r="C35" s="1"/>
      <c r="D35" s="1"/>
      <c r="E35" s="1"/>
      <c r="F35" s="1"/>
      <c r="G35" s="1"/>
      <c r="H35" s="1"/>
      <c r="I35" s="1"/>
      <c r="J35" s="1"/>
      <c r="K35" s="1"/>
      <c r="L35" s="1"/>
    </row>
    <row r="36" spans="2:12" ht="15" customHeight="1">
      <c r="B36" s="1"/>
      <c r="C36" s="1"/>
      <c r="D36" s="1"/>
      <c r="E36" s="1"/>
      <c r="F36" s="1"/>
      <c r="G36" s="1"/>
      <c r="H36" s="1"/>
      <c r="I36" s="1"/>
      <c r="J36" s="1"/>
      <c r="K36" s="1"/>
      <c r="L36" s="1"/>
    </row>
    <row r="37" spans="2:12" ht="15" customHeight="1">
      <c r="B37" s="1"/>
      <c r="C37" s="1"/>
      <c r="D37" s="1"/>
      <c r="E37" s="1"/>
      <c r="F37" s="1"/>
      <c r="G37" s="1"/>
      <c r="H37" s="1"/>
      <c r="I37" s="1"/>
      <c r="J37" s="1"/>
      <c r="K37" s="1"/>
      <c r="L37" s="1"/>
    </row>
    <row r="38" spans="2:12" ht="15" customHeight="1"/>
    <row r="39" spans="2:12" ht="15" customHeight="1">
      <c r="B39" s="1"/>
      <c r="C39" s="1"/>
      <c r="D39" s="1"/>
      <c r="E39" s="1"/>
      <c r="F39" s="1"/>
      <c r="G39" s="1"/>
    </row>
    <row r="40" spans="2:12" ht="15" customHeight="1">
      <c r="B40" s="1"/>
      <c r="C40" s="1"/>
      <c r="D40" s="1"/>
      <c r="E40" s="1"/>
      <c r="F40" s="1"/>
      <c r="G40" s="1"/>
    </row>
    <row r="41" spans="2:12" ht="15" customHeight="1">
      <c r="B41" s="1"/>
      <c r="C41" s="1"/>
      <c r="D41" s="1"/>
      <c r="E41" s="1"/>
      <c r="F41" s="1"/>
      <c r="G41" s="1"/>
    </row>
    <row r="42" spans="2:12" ht="15" customHeight="1">
      <c r="B42" s="1"/>
      <c r="C42" s="1"/>
      <c r="D42" s="1"/>
      <c r="E42" s="1"/>
      <c r="F42" s="1"/>
      <c r="G42" s="1"/>
    </row>
    <row r="43" spans="2:12" ht="15" customHeight="1">
      <c r="B43" s="1"/>
      <c r="C43" s="1"/>
      <c r="D43" s="1"/>
      <c r="E43" s="1"/>
      <c r="F43" s="1"/>
      <c r="G43" s="1"/>
    </row>
    <row r="44" spans="2:12" ht="15" customHeight="1">
      <c r="B44" s="1"/>
      <c r="C44" s="1"/>
      <c r="D44" s="1"/>
      <c r="E44" s="1"/>
      <c r="F44" s="1"/>
      <c r="G44" s="1"/>
    </row>
    <row r="45" spans="2:12" ht="15" customHeight="1">
      <c r="B45" s="1"/>
      <c r="C45" s="1"/>
      <c r="D45" s="1"/>
      <c r="E45" s="1"/>
      <c r="F45" s="1"/>
      <c r="G45" s="1"/>
    </row>
    <row r="46" spans="2:12" ht="15" customHeight="1">
      <c r="B46" s="1"/>
      <c r="C46" s="1"/>
      <c r="D46" s="1"/>
      <c r="E46" s="1"/>
      <c r="F46" s="1"/>
      <c r="G46" s="1"/>
    </row>
    <row r="47" spans="2:12" ht="15" customHeight="1">
      <c r="B47" s="1"/>
      <c r="C47" s="1"/>
      <c r="D47" s="1"/>
      <c r="E47" s="1"/>
      <c r="F47" s="1"/>
      <c r="G47" s="1"/>
    </row>
    <row r="48" spans="2:12" ht="15" customHeight="1">
      <c r="B48" s="1"/>
      <c r="C48" s="1"/>
      <c r="D48" s="1"/>
      <c r="E48" s="1"/>
      <c r="F48" s="1"/>
      <c r="G48" s="1"/>
    </row>
  </sheetData>
  <sheetProtection algorithmName="SHA-512" hashValue="lkXZ6/b1VuKcBwf3WVNRNXMSJICRrz85d3hX/eRWdWfx5bA/BDfyKwtdBE2Tz+bq2D7Y0CIDX2USyQdGPr3yxQ==" saltValue="tmzGvVr8JCWp3E9MgUkoDg==" spinCount="100000" sheet="1" objects="1" scenarios="1"/>
  <mergeCells count="22">
    <mergeCell ref="B28:G28"/>
    <mergeCell ref="C9:D9"/>
    <mergeCell ref="C10:D10"/>
    <mergeCell ref="B19:G19"/>
    <mergeCell ref="B21:G21"/>
    <mergeCell ref="B20:G20"/>
    <mergeCell ref="B5:G5"/>
    <mergeCell ref="F2:G2"/>
    <mergeCell ref="K10:L10"/>
    <mergeCell ref="K9:L9"/>
    <mergeCell ref="K8:L8"/>
    <mergeCell ref="I8:J8"/>
    <mergeCell ref="I9:J9"/>
    <mergeCell ref="I10:J10"/>
    <mergeCell ref="G9:H9"/>
    <mergeCell ref="G10:H10"/>
    <mergeCell ref="E10:F10"/>
    <mergeCell ref="E9:F9"/>
    <mergeCell ref="E8:F8"/>
    <mergeCell ref="G8:H8"/>
    <mergeCell ref="C8:D8"/>
    <mergeCell ref="B6:J6"/>
  </mergeCells>
  <pageMargins left="0.75" right="0.75" top="1" bottom="1" header="0.5" footer="0.5"/>
  <ignoredErrors>
    <ignoredError sqref="D8 E8:L8 F10:L10 D23:G27 F9 H9 J9 L9"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C51"/>
  <sheetViews>
    <sheetView showGridLines="0" showRuler="0" workbookViewId="0">
      <selection activeCell="B6" sqref="B6:C6"/>
    </sheetView>
  </sheetViews>
  <sheetFormatPr defaultColWidth="13.7109375" defaultRowHeight="12.75"/>
  <cols>
    <col min="1" max="1" width="7.42578125" customWidth="1"/>
    <col min="2" max="2" width="83.28515625" customWidth="1"/>
    <col min="3" max="3" width="104.28515625" customWidth="1"/>
  </cols>
  <sheetData>
    <row r="1" spans="1:3" ht="15" customHeight="1">
      <c r="A1" s="235"/>
      <c r="B1" s="1"/>
      <c r="C1" s="1"/>
    </row>
    <row r="2" spans="1:3" ht="15" customHeight="1">
      <c r="A2" s="1"/>
      <c r="B2" s="6"/>
      <c r="C2" s="709" t="s">
        <v>0</v>
      </c>
    </row>
    <row r="3" spans="1:3" ht="15" customHeight="1">
      <c r="A3" s="1"/>
      <c r="B3" s="1"/>
      <c r="C3" s="1"/>
    </row>
    <row r="4" spans="1:3" ht="15" customHeight="1">
      <c r="A4" s="1"/>
      <c r="B4" s="1"/>
      <c r="C4" s="1"/>
    </row>
    <row r="5" spans="1:3" ht="16.899999999999999" customHeight="1">
      <c r="A5" s="1"/>
      <c r="B5" s="1370" t="s">
        <v>2507</v>
      </c>
      <c r="C5" s="1370"/>
    </row>
    <row r="6" spans="1:3" ht="109.9" customHeight="1">
      <c r="A6" s="1"/>
      <c r="B6" s="1274" t="s">
        <v>2508</v>
      </c>
      <c r="C6" s="1249"/>
    </row>
    <row r="7" spans="1:3" ht="15" customHeight="1">
      <c r="A7" s="1"/>
      <c r="B7" s="309"/>
      <c r="C7" s="310"/>
    </row>
    <row r="8" spans="1:3" ht="15.75" customHeight="1">
      <c r="A8" s="27"/>
      <c r="B8" s="646" t="s">
        <v>2509</v>
      </c>
      <c r="C8" s="646" t="s">
        <v>2510</v>
      </c>
    </row>
    <row r="9" spans="1:3" ht="27.4" customHeight="1">
      <c r="A9" s="27"/>
      <c r="B9" s="17" t="s">
        <v>2511</v>
      </c>
      <c r="C9" s="679" t="s">
        <v>168</v>
      </c>
    </row>
    <row r="10" spans="1:3" ht="27.4" customHeight="1">
      <c r="A10" s="27"/>
      <c r="B10" s="18" t="s">
        <v>2512</v>
      </c>
      <c r="C10" s="1068" t="s">
        <v>2513</v>
      </c>
    </row>
    <row r="11" spans="1:3" ht="27.4" customHeight="1">
      <c r="A11" s="27"/>
      <c r="B11" s="18" t="s">
        <v>2514</v>
      </c>
      <c r="C11" s="680" t="s">
        <v>2515</v>
      </c>
    </row>
    <row r="12" spans="1:3" ht="27.4" customHeight="1">
      <c r="A12" s="27"/>
      <c r="B12" s="18" t="s">
        <v>2516</v>
      </c>
      <c r="C12" s="680" t="s">
        <v>2517</v>
      </c>
    </row>
    <row r="13" spans="1:3" ht="26.65" customHeight="1">
      <c r="A13" s="1"/>
      <c r="B13" s="18" t="s">
        <v>2518</v>
      </c>
      <c r="C13" s="1068" t="s">
        <v>2519</v>
      </c>
    </row>
    <row r="14" spans="1:3" ht="26.65" customHeight="1">
      <c r="A14" s="1"/>
      <c r="B14" s="18" t="s">
        <v>2520</v>
      </c>
      <c r="C14" s="1068" t="s">
        <v>2521</v>
      </c>
    </row>
    <row r="15" spans="1:3" ht="22.5" customHeight="1">
      <c r="A15" s="1"/>
      <c r="B15" s="18" t="s">
        <v>127</v>
      </c>
      <c r="C15" s="1068" t="s">
        <v>2522</v>
      </c>
    </row>
    <row r="16" spans="1:3" ht="27.4" customHeight="1">
      <c r="A16" s="1"/>
      <c r="B16" s="170" t="s">
        <v>125</v>
      </c>
      <c r="C16" s="1067" t="s">
        <v>213</v>
      </c>
    </row>
    <row r="17" spans="1:3" ht="15" customHeight="1">
      <c r="A17" s="1"/>
      <c r="B17" s="271"/>
      <c r="C17" s="272"/>
    </row>
    <row r="18" spans="1:3" ht="15" customHeight="1">
      <c r="A18" s="1"/>
      <c r="B18" s="58"/>
      <c r="C18" s="59"/>
    </row>
    <row r="19" spans="1:3" ht="15" customHeight="1">
      <c r="A19" s="1"/>
      <c r="B19" s="58"/>
      <c r="C19" s="59"/>
    </row>
    <row r="20" spans="1:3" ht="15" customHeight="1"/>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sheetProtection algorithmName="SHA-512" hashValue="L8Vecv5a0MMrVENQ6JsAgVVUF+aU81yqFxmUm9c0O1HGBigcBZqwa4PedzK7we2DdCjT5j2WwBF/crKqWnPI/Q==" saltValue="JUJfJxk/as9lgC5tuXrKww==" spinCount="100000" sheet="1" objects="1" scenarios="1"/>
  <mergeCells count="2">
    <mergeCell ref="B5:C5"/>
    <mergeCell ref="B6:C6"/>
  </mergeCells>
  <conditionalFormatting sqref="C17:C19">
    <cfRule type="cellIs" dxfId="0" priority="1" operator="equal">
      <formula>"MAN"</formula>
    </cfRule>
  </conditionalFormatting>
  <hyperlinks>
    <hyperlink ref="C9" r:id="rId1" xr:uid="{A73EF05F-C47D-4EAB-B808-71EED8A9B7D4}"/>
    <hyperlink ref="C10" r:id="rId2" xr:uid="{CB345F42-AD0B-4C56-B4F2-431FB86CA9B8}"/>
    <hyperlink ref="C16" r:id="rId3" xr:uid="{91496CCE-8776-4281-A287-9EC7558047DC}"/>
    <hyperlink ref="C15" r:id="rId4" xr:uid="{443C7B84-A41A-4405-B04D-A34AF9C5BC7F}"/>
    <hyperlink ref="C12" r:id="rId5" xr:uid="{700D053E-842B-4E1E-8EE3-7DAD2788DD69}"/>
    <hyperlink ref="C13" r:id="rId6" xr:uid="{D0BC0FBD-4096-49FB-B460-69F806E68437}"/>
    <hyperlink ref="C11" r:id="rId7" xr:uid="{DE428B9A-51E0-460D-AE4D-9F1C5B120DAB}"/>
    <hyperlink ref="C14" r:id="rId8" xr:uid="{39F13A11-B91D-4426-8B13-4632D899D002}"/>
  </hyperlinks>
  <pageMargins left="0.75" right="0.75" top="1" bottom="1" header="0.5" footer="0.5"/>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G50"/>
  <sheetViews>
    <sheetView showGridLines="0" showRuler="0" workbookViewId="0">
      <selection activeCell="B6" sqref="B6:G6"/>
    </sheetView>
  </sheetViews>
  <sheetFormatPr defaultColWidth="13.7109375" defaultRowHeight="12.75"/>
  <cols>
    <col min="1" max="1" width="7.42578125" customWidth="1"/>
    <col min="2" max="2" width="83.28515625" customWidth="1"/>
    <col min="3" max="7" width="17" customWidth="1"/>
  </cols>
  <sheetData>
    <row r="1" spans="1:7" ht="15" customHeight="1">
      <c r="A1" s="235"/>
      <c r="B1" s="1"/>
      <c r="C1" s="1"/>
      <c r="D1" s="1"/>
      <c r="E1" s="1"/>
      <c r="F1" s="1"/>
      <c r="G1" s="1"/>
    </row>
    <row r="2" spans="1:7" ht="15" customHeight="1">
      <c r="A2" s="1"/>
      <c r="B2" s="6"/>
      <c r="C2" s="1"/>
      <c r="D2" s="1250" t="s">
        <v>0</v>
      </c>
      <c r="E2" s="1250"/>
      <c r="F2" s="1250"/>
      <c r="G2" s="1250"/>
    </row>
    <row r="3" spans="1:7" ht="15" customHeight="1">
      <c r="A3" s="1"/>
      <c r="B3" s="1"/>
      <c r="C3" s="1"/>
      <c r="D3" s="1"/>
      <c r="E3" s="1"/>
      <c r="F3" s="1"/>
      <c r="G3" s="1"/>
    </row>
    <row r="4" spans="1:7" ht="15" customHeight="1">
      <c r="A4" s="1"/>
      <c r="B4" s="1"/>
      <c r="C4" s="1"/>
      <c r="D4" s="1"/>
      <c r="E4" s="1"/>
      <c r="F4" s="1"/>
      <c r="G4" s="1"/>
    </row>
    <row r="5" spans="1:7" ht="16.899999999999999" customHeight="1">
      <c r="A5" s="1"/>
      <c r="B5" s="1381" t="s">
        <v>2523</v>
      </c>
      <c r="C5" s="1381"/>
      <c r="D5" s="1381"/>
      <c r="E5" s="1381"/>
      <c r="F5" s="1381"/>
      <c r="G5" s="1381"/>
    </row>
    <row r="6" spans="1:7" ht="86.25" customHeight="1">
      <c r="A6" s="1"/>
      <c r="B6" s="1336" t="s">
        <v>2524</v>
      </c>
      <c r="C6" s="1336"/>
      <c r="D6" s="1336"/>
      <c r="E6" s="1336"/>
      <c r="F6" s="1336"/>
      <c r="G6" s="1336"/>
    </row>
    <row r="7" spans="1:7" ht="15" customHeight="1">
      <c r="A7" s="1"/>
      <c r="B7" s="309"/>
      <c r="C7" s="310"/>
      <c r="D7" s="311"/>
      <c r="E7" s="311"/>
      <c r="F7" s="311"/>
      <c r="G7" s="311"/>
    </row>
    <row r="8" spans="1:7" ht="15" customHeight="1">
      <c r="A8" s="27"/>
      <c r="B8" s="534" t="s">
        <v>2525</v>
      </c>
      <c r="C8" s="681">
        <v>2024</v>
      </c>
      <c r="D8" s="682">
        <v>2023</v>
      </c>
      <c r="E8" s="682">
        <v>2022</v>
      </c>
      <c r="F8" s="682">
        <v>2021</v>
      </c>
      <c r="G8" s="682">
        <v>2020</v>
      </c>
    </row>
    <row r="9" spans="1:7" ht="15.75" customHeight="1">
      <c r="A9" s="27"/>
      <c r="B9" s="17" t="s">
        <v>2526</v>
      </c>
      <c r="C9" s="683">
        <v>0.72</v>
      </c>
      <c r="D9" s="312">
        <v>0.74</v>
      </c>
      <c r="E9" s="312">
        <v>0.74</v>
      </c>
      <c r="F9" s="313">
        <v>0.72</v>
      </c>
      <c r="G9" s="313">
        <v>0.73</v>
      </c>
    </row>
    <row r="10" spans="1:7" ht="15.75" customHeight="1">
      <c r="A10" s="27"/>
      <c r="B10" s="18" t="s">
        <v>2527</v>
      </c>
      <c r="C10" s="684">
        <v>0.22</v>
      </c>
      <c r="D10" s="314">
        <v>0.2</v>
      </c>
      <c r="E10" s="314">
        <v>0.2</v>
      </c>
      <c r="F10" s="315">
        <v>0.22</v>
      </c>
      <c r="G10" s="315">
        <v>0.22</v>
      </c>
    </row>
    <row r="11" spans="1:7" ht="15.75" customHeight="1">
      <c r="A11" s="27"/>
      <c r="B11" s="18" t="s">
        <v>2528</v>
      </c>
      <c r="C11" s="684">
        <v>0.03</v>
      </c>
      <c r="D11" s="314">
        <v>0.06</v>
      </c>
      <c r="E11" s="314">
        <v>0.06</v>
      </c>
      <c r="F11" s="315">
        <v>0.06</v>
      </c>
      <c r="G11" s="315">
        <v>0.05</v>
      </c>
    </row>
    <row r="12" spans="1:7" ht="15.75" customHeight="1" thickBot="1">
      <c r="A12" s="27"/>
      <c r="B12" s="170" t="s">
        <v>2529</v>
      </c>
      <c r="C12" s="685">
        <v>0.03</v>
      </c>
      <c r="D12" s="318">
        <v>0</v>
      </c>
      <c r="E12" s="318">
        <v>0</v>
      </c>
      <c r="F12" s="318">
        <v>0</v>
      </c>
      <c r="G12" s="318">
        <v>0</v>
      </c>
    </row>
    <row r="13" spans="1:7" ht="15" customHeight="1">
      <c r="A13" s="27"/>
      <c r="B13" s="316"/>
      <c r="C13" s="316"/>
      <c r="D13" s="316"/>
      <c r="E13" s="316"/>
      <c r="F13" s="316"/>
      <c r="G13" s="316"/>
    </row>
    <row r="14" spans="1:7" ht="32.65" customHeight="1">
      <c r="A14" s="1"/>
      <c r="B14" s="534" t="s">
        <v>2530</v>
      </c>
      <c r="C14" s="681">
        <v>2024</v>
      </c>
      <c r="D14" s="682">
        <v>2023</v>
      </c>
      <c r="E14" s="682">
        <v>2022</v>
      </c>
      <c r="F14" s="682">
        <v>2021</v>
      </c>
      <c r="G14" s="682">
        <v>2020</v>
      </c>
    </row>
    <row r="15" spans="1:7" ht="15.75" customHeight="1">
      <c r="A15" s="1"/>
      <c r="B15" s="17" t="s">
        <v>2531</v>
      </c>
      <c r="C15" s="686">
        <v>0</v>
      </c>
      <c r="D15" s="317">
        <v>0</v>
      </c>
      <c r="E15" s="317">
        <v>0</v>
      </c>
      <c r="F15" s="317">
        <v>0</v>
      </c>
      <c r="G15" s="317">
        <v>0</v>
      </c>
    </row>
    <row r="16" spans="1:7" ht="15.75" customHeight="1">
      <c r="A16" s="1"/>
      <c r="B16" s="18" t="s">
        <v>2532</v>
      </c>
      <c r="C16" s="686">
        <v>0</v>
      </c>
      <c r="D16" s="314">
        <v>0.08</v>
      </c>
      <c r="E16" s="314">
        <v>0.08</v>
      </c>
      <c r="F16" s="314">
        <v>7.0000000000000007E-2</v>
      </c>
      <c r="G16" s="314">
        <v>7.0000000000000007E-2</v>
      </c>
    </row>
    <row r="17" spans="1:7" ht="15.75" customHeight="1">
      <c r="A17" s="1"/>
      <c r="B17" s="18" t="s">
        <v>2533</v>
      </c>
      <c r="C17" s="687">
        <v>0.08</v>
      </c>
      <c r="D17" s="318">
        <v>0</v>
      </c>
      <c r="E17" s="318">
        <v>0</v>
      </c>
      <c r="F17" s="318">
        <v>0</v>
      </c>
      <c r="G17" s="314">
        <v>7.0000000000000007E-2</v>
      </c>
    </row>
    <row r="18" spans="1:7" ht="15.75" customHeight="1">
      <c r="A18" s="1"/>
      <c r="B18" s="18" t="s">
        <v>2534</v>
      </c>
      <c r="C18" s="684">
        <v>0.83</v>
      </c>
      <c r="D18" s="314">
        <v>0.83</v>
      </c>
      <c r="E18" s="314">
        <v>0.83</v>
      </c>
      <c r="F18" s="314">
        <v>0.79</v>
      </c>
      <c r="G18" s="314">
        <v>0.79</v>
      </c>
    </row>
    <row r="19" spans="1:7" ht="15.75" customHeight="1">
      <c r="A19" s="1"/>
      <c r="B19" s="18" t="s">
        <v>2535</v>
      </c>
      <c r="C19" s="684">
        <v>0.08</v>
      </c>
      <c r="D19" s="314">
        <v>0.08</v>
      </c>
      <c r="E19" s="314">
        <v>0.08</v>
      </c>
      <c r="F19" s="314">
        <v>0.14000000000000001</v>
      </c>
      <c r="G19" s="314">
        <v>7.0000000000000007E-2</v>
      </c>
    </row>
    <row r="20" spans="1:7" ht="15.75" customHeight="1">
      <c r="A20" s="1"/>
      <c r="B20" s="303" t="s">
        <v>2536</v>
      </c>
      <c r="C20" s="688">
        <v>0</v>
      </c>
      <c r="D20" s="319">
        <v>0</v>
      </c>
      <c r="E20" s="319">
        <v>0</v>
      </c>
      <c r="F20" s="319">
        <v>0</v>
      </c>
      <c r="G20" s="319">
        <v>0</v>
      </c>
    </row>
    <row r="21" spans="1:7" ht="15.75" customHeight="1">
      <c r="A21" s="1"/>
      <c r="B21" s="78" t="s">
        <v>688</v>
      </c>
      <c r="C21" s="189"/>
      <c r="D21" s="189"/>
      <c r="E21" s="189"/>
      <c r="F21" s="189"/>
      <c r="G21" s="189"/>
    </row>
    <row r="22" spans="1:7" ht="15" customHeight="1">
      <c r="A22" s="1"/>
      <c r="B22" s="202"/>
      <c r="C22" s="172"/>
      <c r="D22" s="172"/>
      <c r="E22" s="172"/>
      <c r="F22" s="172"/>
      <c r="G22" s="172"/>
    </row>
    <row r="23" spans="1:7" ht="15" customHeight="1">
      <c r="A23" s="1"/>
      <c r="B23" s="534" t="s">
        <v>131</v>
      </c>
      <c r="C23" s="681">
        <v>2024</v>
      </c>
      <c r="D23" s="682">
        <v>2023</v>
      </c>
      <c r="E23" s="682">
        <v>2022</v>
      </c>
      <c r="F23" s="682">
        <v>2021</v>
      </c>
      <c r="G23" s="682">
        <v>2020</v>
      </c>
    </row>
    <row r="24" spans="1:7">
      <c r="A24" s="1"/>
      <c r="B24" s="17" t="s">
        <v>2537</v>
      </c>
      <c r="C24" s="595">
        <v>7834</v>
      </c>
      <c r="D24" s="306">
        <v>10252</v>
      </c>
      <c r="E24" s="306">
        <v>18375</v>
      </c>
      <c r="F24" s="306">
        <v>8040</v>
      </c>
      <c r="G24" s="1096">
        <v>20371</v>
      </c>
    </row>
    <row r="25" spans="1:7" ht="15.75" customHeight="1">
      <c r="A25" s="1"/>
      <c r="B25" s="18" t="s">
        <v>2538</v>
      </c>
      <c r="C25" s="595">
        <v>6359</v>
      </c>
      <c r="D25" s="307">
        <v>5759</v>
      </c>
      <c r="E25" s="307">
        <v>4122</v>
      </c>
      <c r="F25" s="307">
        <v>4754</v>
      </c>
      <c r="G25" s="307">
        <v>4055</v>
      </c>
    </row>
    <row r="26" spans="1:7" ht="15.75" customHeight="1">
      <c r="A26" s="1"/>
      <c r="B26" s="303" t="s">
        <v>2539</v>
      </c>
      <c r="C26" s="596">
        <v>71953</v>
      </c>
      <c r="D26" s="320">
        <v>54495</v>
      </c>
      <c r="E26" s="320">
        <v>63477</v>
      </c>
      <c r="F26" s="320">
        <v>44495</v>
      </c>
      <c r="G26" s="320">
        <v>30120</v>
      </c>
    </row>
    <row r="27" spans="1:7" ht="15.75" customHeight="1">
      <c r="A27" s="1"/>
      <c r="B27" s="78" t="s">
        <v>2540</v>
      </c>
      <c r="C27" s="44"/>
      <c r="D27" s="44"/>
      <c r="E27" s="54"/>
      <c r="F27" s="45"/>
      <c r="G27" s="45"/>
    </row>
    <row r="28" spans="1:7" ht="15" customHeight="1">
      <c r="A28" s="1"/>
      <c r="B28" s="58"/>
      <c r="C28" s="59"/>
      <c r="D28" s="59"/>
      <c r="E28" s="59"/>
      <c r="F28" s="59"/>
      <c r="G28" s="59"/>
    </row>
    <row r="29" spans="1:7" ht="15" customHeight="1">
      <c r="A29" s="1"/>
      <c r="B29" s="58"/>
      <c r="C29" s="59"/>
      <c r="D29" s="59"/>
      <c r="E29" s="59"/>
      <c r="F29" s="59"/>
      <c r="G29" s="59"/>
    </row>
    <row r="30" spans="1:7" ht="15" customHeight="1">
      <c r="A30" s="1"/>
      <c r="B30" s="58"/>
      <c r="C30" s="59"/>
      <c r="D30" s="59"/>
      <c r="E30" s="59"/>
      <c r="F30" s="59"/>
      <c r="G30" s="59"/>
    </row>
    <row r="31" spans="1:7" ht="15" customHeight="1">
      <c r="A31" s="1"/>
      <c r="B31" s="58"/>
      <c r="C31" s="59"/>
      <c r="D31" s="59"/>
      <c r="E31" s="59"/>
      <c r="F31" s="59"/>
      <c r="G31" s="59"/>
    </row>
    <row r="32" spans="1:7" ht="15" customHeight="1">
      <c r="A32" s="1"/>
      <c r="B32" s="58"/>
      <c r="C32" s="59"/>
      <c r="D32" s="59"/>
      <c r="E32" s="59"/>
      <c r="F32" s="59"/>
      <c r="G32" s="59"/>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N4pd1/SP6/lkbhzCjcZhS3OM92mOS/2X367ml3YFtsRHzaHvWYyZ0AmBJkHYcybXN1DZoh2bhyxGouhhi3QhQ==" saltValue="yFx7zuhQ1T3gnPe3xCNIHA==" spinCount="100000" sheet="1" objects="1" scenarios="1"/>
  <mergeCells count="3">
    <mergeCell ref="B6:G6"/>
    <mergeCell ref="B5:G5"/>
    <mergeCell ref="D2:G2"/>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A1:G49"/>
  <sheetViews>
    <sheetView showGridLines="0" showRuler="0" workbookViewId="0">
      <selection activeCell="B38" sqref="B38"/>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 customHeight="1">
      <c r="A2" s="1"/>
      <c r="B2" s="6"/>
      <c r="C2" s="1"/>
      <c r="D2" s="1"/>
      <c r="E2" s="1250" t="s">
        <v>0</v>
      </c>
      <c r="F2" s="1250"/>
      <c r="G2" s="1250"/>
    </row>
    <row r="3" spans="1:7" ht="15" customHeight="1">
      <c r="A3" s="1"/>
      <c r="B3" s="1"/>
      <c r="C3" s="1"/>
      <c r="D3" s="1"/>
      <c r="E3" s="1"/>
      <c r="F3" s="1"/>
      <c r="G3" s="1"/>
    </row>
    <row r="4" spans="1:7" ht="15" customHeight="1">
      <c r="A4" s="1"/>
      <c r="B4" s="1"/>
      <c r="C4" s="1"/>
      <c r="D4" s="1"/>
      <c r="E4" s="1"/>
      <c r="F4" s="1"/>
      <c r="G4" s="1"/>
    </row>
    <row r="5" spans="1:7" ht="16.899999999999999" customHeight="1">
      <c r="A5" s="1"/>
      <c r="B5" s="1383" t="s">
        <v>2541</v>
      </c>
      <c r="C5" s="1383"/>
      <c r="D5" s="1383"/>
      <c r="E5" s="1383"/>
      <c r="F5" s="1383"/>
      <c r="G5" s="1383"/>
    </row>
    <row r="6" spans="1:7" ht="15" customHeight="1">
      <c r="A6" s="1"/>
      <c r="B6" s="534" t="s">
        <v>2542</v>
      </c>
      <c r="C6" s="539">
        <v>2024</v>
      </c>
      <c r="D6" s="540" t="s">
        <v>315</v>
      </c>
      <c r="E6" s="540" t="s">
        <v>316</v>
      </c>
      <c r="F6" s="540" t="s">
        <v>317</v>
      </c>
      <c r="G6" s="540" t="s">
        <v>318</v>
      </c>
    </row>
    <row r="7" spans="1:7" ht="15.75" customHeight="1">
      <c r="A7" s="1"/>
      <c r="B7" s="321" t="s">
        <v>2543</v>
      </c>
      <c r="C7" s="574">
        <v>4</v>
      </c>
      <c r="D7" s="32">
        <v>5</v>
      </c>
      <c r="E7" s="32">
        <v>6</v>
      </c>
      <c r="F7" s="32">
        <v>7</v>
      </c>
      <c r="G7" s="32">
        <v>6</v>
      </c>
    </row>
    <row r="8" spans="1:7" ht="15" customHeight="1">
      <c r="A8" s="27"/>
      <c r="B8" s="322"/>
      <c r="C8" s="322"/>
      <c r="D8" s="322"/>
      <c r="E8" s="322"/>
      <c r="F8" s="322"/>
      <c r="G8" s="322"/>
    </row>
    <row r="9" spans="1:7" ht="15" customHeight="1">
      <c r="A9" s="27"/>
      <c r="B9" s="323"/>
      <c r="C9" s="323"/>
      <c r="D9" s="323"/>
      <c r="E9" s="323"/>
      <c r="F9" s="323"/>
      <c r="G9" s="323"/>
    </row>
    <row r="10" spans="1:7" ht="15" customHeight="1">
      <c r="A10" s="27"/>
      <c r="B10" s="534" t="s">
        <v>2544</v>
      </c>
      <c r="C10" s="539">
        <v>2024</v>
      </c>
      <c r="D10" s="540" t="s">
        <v>315</v>
      </c>
      <c r="E10" s="565" t="s">
        <v>316</v>
      </c>
      <c r="F10" s="565" t="s">
        <v>2545</v>
      </c>
      <c r="G10" s="565" t="s">
        <v>2546</v>
      </c>
    </row>
    <row r="11" spans="1:7" ht="15.75" customHeight="1">
      <c r="A11" s="27"/>
      <c r="B11" s="17" t="s">
        <v>2547</v>
      </c>
      <c r="C11" s="689">
        <v>0.307</v>
      </c>
      <c r="D11" s="324">
        <v>0.31</v>
      </c>
      <c r="E11" s="324">
        <v>0.19</v>
      </c>
      <c r="F11" s="324">
        <v>0.21</v>
      </c>
      <c r="G11" s="324">
        <v>0.24</v>
      </c>
    </row>
    <row r="12" spans="1:7" ht="15.75" customHeight="1">
      <c r="A12" s="27"/>
      <c r="B12" s="18" t="s">
        <v>2548</v>
      </c>
      <c r="C12" s="690">
        <v>0.19700000000000001</v>
      </c>
      <c r="D12" s="325">
        <v>0.2</v>
      </c>
      <c r="E12" s="325">
        <v>0.21</v>
      </c>
      <c r="F12" s="325">
        <v>0.21</v>
      </c>
      <c r="G12" s="325">
        <v>0.11</v>
      </c>
    </row>
    <row r="13" spans="1:7" ht="15.75" customHeight="1">
      <c r="A13" s="1"/>
      <c r="B13" s="18" t="s">
        <v>2549</v>
      </c>
      <c r="C13" s="690">
        <v>0.13</v>
      </c>
      <c r="D13" s="325">
        <v>0.17</v>
      </c>
      <c r="E13" s="325">
        <v>0.3</v>
      </c>
      <c r="F13" s="325">
        <v>0.19</v>
      </c>
      <c r="G13" s="325">
        <v>0.13</v>
      </c>
    </row>
    <row r="14" spans="1:7" ht="15.75" customHeight="1">
      <c r="A14" s="1"/>
      <c r="B14" s="18" t="s">
        <v>2550</v>
      </c>
      <c r="C14" s="690">
        <v>5.1999999999999998E-2</v>
      </c>
      <c r="D14" s="325">
        <v>0.11</v>
      </c>
      <c r="E14" s="325">
        <v>0.12</v>
      </c>
      <c r="F14" s="325">
        <v>0.18</v>
      </c>
      <c r="G14" s="325">
        <v>0.22</v>
      </c>
    </row>
    <row r="15" spans="1:7" ht="15.75" customHeight="1">
      <c r="A15" s="1"/>
      <c r="B15" s="18" t="s">
        <v>2551</v>
      </c>
      <c r="C15" s="690">
        <v>0.254</v>
      </c>
      <c r="D15" s="325">
        <v>0.16</v>
      </c>
      <c r="E15" s="325">
        <v>0.14000000000000001</v>
      </c>
      <c r="F15" s="325">
        <v>0.17</v>
      </c>
      <c r="G15" s="325">
        <v>0.23</v>
      </c>
    </row>
    <row r="16" spans="1:7" ht="15.75" customHeight="1">
      <c r="A16" s="1"/>
      <c r="B16" s="303" t="s">
        <v>2552</v>
      </c>
      <c r="C16" s="691">
        <v>6.0299999999999999E-2</v>
      </c>
      <c r="D16" s="326">
        <v>0.05</v>
      </c>
      <c r="E16" s="326">
        <v>0.04</v>
      </c>
      <c r="F16" s="326">
        <v>0.04</v>
      </c>
      <c r="G16" s="326">
        <v>7.0000000000000007E-2</v>
      </c>
    </row>
    <row r="17" spans="1:7" ht="25.9" customHeight="1">
      <c r="A17" s="1"/>
      <c r="B17" s="1273" t="s">
        <v>2553</v>
      </c>
      <c r="C17" s="1273"/>
      <c r="D17" s="1273"/>
      <c r="E17" s="1273"/>
      <c r="F17" s="1273"/>
      <c r="G17" s="1273"/>
    </row>
    <row r="18" spans="1:7" ht="15" customHeight="1">
      <c r="A18" s="1"/>
      <c r="B18" s="226"/>
      <c r="C18" s="327"/>
      <c r="D18" s="228"/>
      <c r="E18" s="228"/>
      <c r="F18" s="228"/>
      <c r="G18" s="228"/>
    </row>
    <row r="19" spans="1:7" ht="15" customHeight="1">
      <c r="A19" s="1"/>
      <c r="B19" s="534"/>
      <c r="C19" s="1277" t="s">
        <v>2510</v>
      </c>
      <c r="D19" s="1277"/>
      <c r="E19" s="1277"/>
      <c r="F19" s="1277"/>
      <c r="G19" s="1277"/>
    </row>
    <row r="20" spans="1:7" ht="27.4" customHeight="1">
      <c r="A20" s="1"/>
      <c r="B20" s="321" t="s">
        <v>2554</v>
      </c>
      <c r="C20" s="1384" t="s">
        <v>2555</v>
      </c>
      <c r="D20" s="1385"/>
      <c r="E20" s="1385"/>
      <c r="F20" s="1385"/>
      <c r="G20" s="1385"/>
    </row>
    <row r="21" spans="1:7" ht="15" customHeight="1">
      <c r="A21" s="1"/>
      <c r="B21" s="328"/>
      <c r="C21" s="1382"/>
      <c r="D21" s="1382"/>
      <c r="E21" s="1382"/>
      <c r="F21" s="1382"/>
      <c r="G21" s="1382"/>
    </row>
    <row r="22" spans="1:7" ht="15" customHeight="1">
      <c r="A22" s="1"/>
      <c r="B22" s="58"/>
      <c r="C22" s="59"/>
      <c r="D22" s="59"/>
      <c r="E22" s="59"/>
      <c r="F22" s="59"/>
      <c r="G22" s="59"/>
    </row>
    <row r="23" spans="1:7" ht="15" customHeight="1">
      <c r="A23" s="1"/>
      <c r="B23" s="58"/>
      <c r="C23" s="59"/>
      <c r="D23" s="59"/>
      <c r="E23" s="59"/>
      <c r="F23" s="59"/>
      <c r="G23" s="59"/>
    </row>
    <row r="24" spans="1:7" ht="15" customHeight="1">
      <c r="A24" s="1"/>
      <c r="B24" s="58"/>
      <c r="C24" s="59"/>
      <c r="D24" s="59"/>
      <c r="E24" s="59"/>
      <c r="F24" s="59"/>
      <c r="G24" s="59"/>
    </row>
    <row r="25" spans="1:7" ht="15" customHeight="1">
      <c r="A25" s="1"/>
      <c r="B25" s="58"/>
      <c r="C25" s="59"/>
      <c r="D25" s="59"/>
      <c r="E25" s="59"/>
      <c r="F25" s="59"/>
      <c r="G25" s="59"/>
    </row>
    <row r="26" spans="1:7" ht="15" customHeight="1"/>
    <row r="27" spans="1:7" ht="15" customHeight="1"/>
    <row r="28" spans="1:7" ht="15" customHeight="1"/>
    <row r="29" spans="1:7" ht="15" customHeight="1"/>
    <row r="30" spans="1:7" ht="15" customHeight="1"/>
    <row r="31" spans="1:7" ht="15" customHeight="1"/>
    <row r="32" spans="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sheetProtection algorithmName="SHA-512" hashValue="giKprRFwgJmjoqAJttVeU6Xx/Yd2fdpj+RSUKgB7ZZ+4HkyxQzveQj5JlJeu3OuQ86Nu/lcYGfXKvzUcEeexZQ==" saltValue="tMC+VHOkohhJsJiRD08x4A==" spinCount="100000" sheet="1" objects="1" scenarios="1"/>
  <mergeCells count="6">
    <mergeCell ref="C21:G21"/>
    <mergeCell ref="B5:G5"/>
    <mergeCell ref="E2:G2"/>
    <mergeCell ref="B17:G17"/>
    <mergeCell ref="C19:G19"/>
    <mergeCell ref="C20:G20"/>
  </mergeCells>
  <hyperlinks>
    <hyperlink ref="C20" r:id="rId1" xr:uid="{57102574-A411-477A-9D37-4164E46F56AB}"/>
  </hyperlinks>
  <pageMargins left="0.75" right="0.75" top="1" bottom="1" header="0.5" footer="0.5"/>
  <ignoredErrors>
    <ignoredError sqref="D6:G7 D10:G1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B3684D"/>
  </sheetPr>
  <dimension ref="A1:C53"/>
  <sheetViews>
    <sheetView showGridLines="0" showRuler="0" workbookViewId="0">
      <selection activeCell="B44" sqref="B44"/>
    </sheetView>
  </sheetViews>
  <sheetFormatPr defaultColWidth="13.7109375" defaultRowHeight="12.75"/>
  <cols>
    <col min="1" max="1" width="7.42578125" customWidth="1"/>
    <col min="2" max="2" width="80.42578125" customWidth="1"/>
    <col min="3" max="3" width="28"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2556</v>
      </c>
      <c r="C5" s="1"/>
    </row>
    <row r="6" spans="1:3" ht="15" customHeight="1">
      <c r="A6" s="1"/>
      <c r="B6" s="530" t="s">
        <v>158</v>
      </c>
      <c r="C6" s="531" t="s">
        <v>3</v>
      </c>
    </row>
    <row r="7" spans="1:3" ht="15" customHeight="1">
      <c r="A7" s="1"/>
      <c r="B7" s="298" t="s">
        <v>137</v>
      </c>
      <c r="C7" s="399" t="s">
        <v>138</v>
      </c>
    </row>
    <row r="8" spans="1:3" ht="15" customHeight="1">
      <c r="A8" s="1"/>
      <c r="B8" s="299" t="s">
        <v>2557</v>
      </c>
      <c r="C8" s="400" t="s">
        <v>140</v>
      </c>
    </row>
    <row r="9" spans="1:3" ht="15" customHeight="1">
      <c r="A9" s="1"/>
      <c r="B9" s="299" t="s">
        <v>2558</v>
      </c>
      <c r="C9" s="400" t="s">
        <v>142</v>
      </c>
    </row>
    <row r="10" spans="1:3" ht="15" customHeight="1">
      <c r="A10" s="1"/>
      <c r="B10" s="299" t="s">
        <v>69</v>
      </c>
      <c r="C10" s="400" t="s">
        <v>70</v>
      </c>
    </row>
    <row r="11" spans="1:3" ht="15" customHeight="1">
      <c r="A11" s="1"/>
      <c r="B11" s="299" t="s">
        <v>143</v>
      </c>
      <c r="C11" s="400" t="s">
        <v>68</v>
      </c>
    </row>
    <row r="12" spans="1:3" ht="15" customHeight="1">
      <c r="A12" s="1"/>
      <c r="B12" s="299" t="s">
        <v>144</v>
      </c>
      <c r="C12" s="400" t="s">
        <v>145</v>
      </c>
    </row>
    <row r="13" spans="1:3" ht="15" customHeight="1">
      <c r="A13" s="1"/>
      <c r="B13" s="299" t="s">
        <v>2559</v>
      </c>
      <c r="C13" s="400" t="s">
        <v>147</v>
      </c>
    </row>
    <row r="14" spans="1:3" ht="15.75" customHeight="1">
      <c r="A14" s="1"/>
      <c r="B14" s="299" t="s">
        <v>148</v>
      </c>
      <c r="C14" s="400" t="s">
        <v>149</v>
      </c>
    </row>
    <row r="15" spans="1:3" ht="15" customHeight="1">
      <c r="A15" s="1"/>
      <c r="B15" s="299" t="s">
        <v>150</v>
      </c>
      <c r="C15" s="400" t="s">
        <v>151</v>
      </c>
    </row>
    <row r="16" spans="1:3" ht="15" customHeight="1">
      <c r="A16" s="1"/>
      <c r="B16" s="299" t="s">
        <v>152</v>
      </c>
      <c r="C16" s="400" t="s">
        <v>153</v>
      </c>
    </row>
    <row r="17" spans="1:3" ht="15" customHeight="1">
      <c r="A17" s="1"/>
      <c r="B17" s="299" t="s">
        <v>154</v>
      </c>
      <c r="C17" s="400" t="s">
        <v>155</v>
      </c>
    </row>
    <row r="18" spans="1:3" ht="15" customHeight="1">
      <c r="B18" s="292" t="s">
        <v>2560</v>
      </c>
      <c r="C18" s="404" t="s">
        <v>156</v>
      </c>
    </row>
    <row r="19" spans="1:3" ht="15" customHeight="1">
      <c r="A19" s="1"/>
      <c r="B19" s="11"/>
      <c r="C19" s="11"/>
    </row>
    <row r="20" spans="1:3" ht="15" customHeight="1">
      <c r="A20" s="1"/>
      <c r="B20" s="1"/>
      <c r="C20" s="1"/>
    </row>
    <row r="21" spans="1:3" ht="15" customHeight="1">
      <c r="A21" s="1"/>
      <c r="B21" s="1"/>
      <c r="C21" s="1"/>
    </row>
    <row r="22" spans="1:3" ht="15" customHeight="1">
      <c r="A22" s="1"/>
      <c r="B22" s="1"/>
      <c r="C22" s="1"/>
    </row>
    <row r="23" spans="1:3" ht="15" customHeight="1">
      <c r="A23" s="1"/>
      <c r="B23" s="1"/>
      <c r="C23" s="1"/>
    </row>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sheetProtection algorithmName="SHA-512" hashValue="spyWNtYPvRQMFjYfZaKXj3GYP9gnwrgvhTG6i+XQaE4XvswNkOHScDqDySs3+o6rRTePcmwMTCdJRRewKwLbLg==" saltValue="sjFdKOOJ4tZMa301PNPxgw==" spinCount="100000" sheet="1" objects="1" scenarios="1"/>
  <hyperlinks>
    <hyperlink ref="C7" location="'GRI Index'!A1" display="GRI Index" xr:uid="{131EF299-8EEB-4257-ACB3-2E5B7F288976}"/>
    <hyperlink ref="C8" location="'Certifications &amp; Frameworks'!A1" display="Certifications &amp; frameworks" xr:uid="{8E7B7CAD-B5CE-4AC7-AA1B-99DFEB54F92F}"/>
    <hyperlink ref="C9" location="'Indices &amp; Ratings'!A1" display="Indices &amp; ratings" xr:uid="{C53EC2D4-6A3A-4707-8C2C-769B2D4ADAA5}"/>
    <hyperlink ref="C10" location="TCFD!A1" display="TCFD" xr:uid="{0860AC15-6EF5-461E-A691-ED8618A393B1}"/>
    <hyperlink ref="C11" location="'CA100+ '!A1" display="CA100+" xr:uid="{45490B11-002D-42E0-ABBB-AC2C6914D42E}"/>
    <hyperlink ref="C12" location="TNFD!A1" display="TNFD" xr:uid="{2774E838-ACB6-4850-A08B-D24F1D9256C1}"/>
    <hyperlink ref="C13" location="'ICMM PE Summary'!A1" display="ICMM PE Summary" xr:uid="{A8E414CE-6643-4CD3-B75D-64187B252598}"/>
    <hyperlink ref="C16" location="SASB!A1" display="SASB" xr:uid="{3A4D8F2A-63BD-4419-9917-D981AC02CF2E}"/>
    <hyperlink ref="C17" location="'UNGC CoP'!A1" display="UNGC CoP" xr:uid="{22FBC007-442E-4838-84E1-004D7425A5D2}"/>
    <hyperlink ref="C18" location="'PAI Summary'!A1" display="PAI Summary" xr:uid="{DCBC1DF7-699C-414D-B74C-F645BFF2BEF5}"/>
    <hyperlink ref="C15" location="'TSM Summary'!A1" display="TSM Summary" xr:uid="{60316AF0-3696-43EF-B038-EBA7D6267ED8}"/>
    <hyperlink ref="C14" location="'ICMM SERF'!A1" display="ICMM SERF" xr:uid="{D54009E4-57FC-4B22-B130-28B3C8242288}"/>
  </hyperlink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dimension ref="A1:F339"/>
  <sheetViews>
    <sheetView showGridLines="0" showRuler="0" topLeftCell="B1" zoomScaleNormal="100" workbookViewId="0">
      <selection activeCell="D338" sqref="D338"/>
    </sheetView>
  </sheetViews>
  <sheetFormatPr defaultColWidth="13.7109375" defaultRowHeight="12.75"/>
  <cols>
    <col min="1" max="1" width="7.42578125" customWidth="1"/>
    <col min="2" max="2" width="41.28515625" customWidth="1"/>
    <col min="3" max="3" width="93.7109375" customWidth="1"/>
    <col min="4" max="4" width="76.7109375" customWidth="1"/>
    <col min="5" max="5" width="76.7109375" style="468" customWidth="1"/>
    <col min="6" max="6" width="28" style="472" customWidth="1"/>
  </cols>
  <sheetData>
    <row r="1" spans="1:6" ht="15" customHeight="1">
      <c r="A1" s="1"/>
      <c r="B1" s="1"/>
      <c r="C1" s="1"/>
      <c r="D1" s="1"/>
      <c r="E1" s="452"/>
      <c r="F1" s="452"/>
    </row>
    <row r="2" spans="1:6" ht="15" customHeight="1">
      <c r="A2" s="1"/>
      <c r="B2" s="6"/>
      <c r="C2" s="1"/>
      <c r="D2" s="1"/>
      <c r="E2" s="1250" t="s">
        <v>0</v>
      </c>
      <c r="F2" s="1250"/>
    </row>
    <row r="3" spans="1:6" ht="15" customHeight="1">
      <c r="A3" s="1"/>
      <c r="B3" s="1"/>
      <c r="C3" s="1"/>
      <c r="D3" s="1"/>
      <c r="E3" s="452"/>
      <c r="F3" s="452"/>
    </row>
    <row r="4" spans="1:6" ht="15" customHeight="1">
      <c r="A4" s="1"/>
      <c r="B4" s="329"/>
      <c r="C4" s="329"/>
      <c r="D4" s="330"/>
      <c r="E4" s="453"/>
      <c r="F4" s="453"/>
    </row>
    <row r="5" spans="1:6" ht="15" customHeight="1">
      <c r="A5" s="1"/>
      <c r="B5" s="1333" t="s">
        <v>2561</v>
      </c>
      <c r="C5" s="1333"/>
      <c r="D5" s="330"/>
      <c r="E5" s="453"/>
      <c r="F5" s="453"/>
    </row>
    <row r="6" spans="1:6" ht="15" customHeight="1">
      <c r="A6" s="1"/>
      <c r="B6" s="1299" t="s">
        <v>2562</v>
      </c>
      <c r="C6" s="1299"/>
      <c r="D6" s="330"/>
      <c r="E6" s="453"/>
      <c r="F6" s="453"/>
    </row>
    <row r="7" spans="1:6" ht="15" customHeight="1">
      <c r="A7" s="1"/>
      <c r="B7" s="534" t="s">
        <v>2563</v>
      </c>
      <c r="C7" s="534" t="s">
        <v>2564</v>
      </c>
      <c r="D7" s="534" t="s">
        <v>2565</v>
      </c>
      <c r="E7" s="692" t="s">
        <v>2566</v>
      </c>
      <c r="F7" s="692" t="s">
        <v>2567</v>
      </c>
    </row>
    <row r="8" spans="1:6" ht="15.75" customHeight="1">
      <c r="A8" s="27"/>
      <c r="B8" s="331" t="s">
        <v>2568</v>
      </c>
      <c r="C8" s="331" t="s">
        <v>2569</v>
      </c>
      <c r="D8" s="331" t="s">
        <v>3689</v>
      </c>
      <c r="E8" s="454" t="s">
        <v>2570</v>
      </c>
      <c r="F8" s="464"/>
    </row>
    <row r="9" spans="1:6" ht="15.75" customHeight="1">
      <c r="A9" s="27"/>
      <c r="B9" s="332" t="s">
        <v>2571</v>
      </c>
      <c r="C9" s="332" t="s">
        <v>2572</v>
      </c>
      <c r="D9" s="332" t="s">
        <v>2573</v>
      </c>
      <c r="E9" s="455"/>
      <c r="F9" s="462"/>
    </row>
    <row r="10" spans="1:6" ht="15.75" customHeight="1">
      <c r="A10" s="27"/>
      <c r="B10" s="332" t="s">
        <v>2574</v>
      </c>
      <c r="C10" s="332" t="s">
        <v>2575</v>
      </c>
      <c r="D10" s="332" t="s">
        <v>3690</v>
      </c>
      <c r="E10" s="454"/>
      <c r="F10" s="462"/>
    </row>
    <row r="11" spans="1:6" ht="15.75" customHeight="1">
      <c r="A11" s="27"/>
      <c r="B11" s="332" t="s">
        <v>2576</v>
      </c>
      <c r="C11" s="332" t="s">
        <v>2577</v>
      </c>
      <c r="D11" s="332" t="s">
        <v>3689</v>
      </c>
      <c r="E11" s="454" t="s">
        <v>2570</v>
      </c>
      <c r="F11" s="462"/>
    </row>
    <row r="12" spans="1:6" ht="15.75" customHeight="1">
      <c r="A12" s="27"/>
      <c r="B12" s="332" t="s">
        <v>2578</v>
      </c>
      <c r="C12" s="332" t="s">
        <v>2579</v>
      </c>
      <c r="D12" s="332" t="s">
        <v>2573</v>
      </c>
      <c r="E12" s="456"/>
      <c r="F12" s="462"/>
    </row>
    <row r="13" spans="1:6" ht="15.75" customHeight="1">
      <c r="A13" s="1"/>
      <c r="B13" s="332" t="s">
        <v>2580</v>
      </c>
      <c r="C13" s="332" t="s">
        <v>2581</v>
      </c>
      <c r="D13" s="332" t="s">
        <v>3691</v>
      </c>
      <c r="E13" s="454" t="s">
        <v>2570</v>
      </c>
      <c r="F13" s="462"/>
    </row>
    <row r="14" spans="1:6" ht="15.75" customHeight="1">
      <c r="A14" s="1"/>
      <c r="B14" s="332" t="s">
        <v>2582</v>
      </c>
      <c r="C14" s="332" t="s">
        <v>2583</v>
      </c>
      <c r="D14" s="332" t="s">
        <v>2584</v>
      </c>
      <c r="E14" s="455"/>
      <c r="F14" s="462"/>
    </row>
    <row r="15" spans="1:6" ht="27.4" customHeight="1">
      <c r="A15" s="1"/>
      <c r="B15" s="332" t="s">
        <v>2585</v>
      </c>
      <c r="C15" s="332" t="s">
        <v>2586</v>
      </c>
      <c r="D15" s="332" t="s">
        <v>2587</v>
      </c>
      <c r="E15" s="456"/>
      <c r="F15" s="462"/>
    </row>
    <row r="16" spans="1:6" ht="15.75" customHeight="1">
      <c r="A16" s="1"/>
      <c r="B16" s="332" t="s">
        <v>2588</v>
      </c>
      <c r="C16" s="332" t="s">
        <v>2589</v>
      </c>
      <c r="D16" s="332" t="s">
        <v>2590</v>
      </c>
      <c r="E16" s="456"/>
      <c r="F16" s="462"/>
    </row>
    <row r="17" spans="1:6" ht="15" customHeight="1">
      <c r="A17" s="1"/>
      <c r="B17" s="534" t="s">
        <v>2591</v>
      </c>
      <c r="C17" s="534" t="s">
        <v>2592</v>
      </c>
      <c r="D17" s="534" t="s">
        <v>2593</v>
      </c>
      <c r="E17" s="692" t="s">
        <v>2566</v>
      </c>
      <c r="F17" s="692" t="s">
        <v>2567</v>
      </c>
    </row>
    <row r="18" spans="1:6" ht="42.75" customHeight="1">
      <c r="A18" s="1"/>
      <c r="B18" s="331" t="s">
        <v>2594</v>
      </c>
      <c r="C18" s="331" t="s">
        <v>2595</v>
      </c>
      <c r="D18" s="331" t="s">
        <v>3692</v>
      </c>
      <c r="E18" s="454" t="s">
        <v>2570</v>
      </c>
      <c r="F18" s="457"/>
    </row>
    <row r="19" spans="1:6" ht="15.75" customHeight="1">
      <c r="A19" s="1"/>
      <c r="B19" s="332" t="s">
        <v>2596</v>
      </c>
      <c r="C19" s="332" t="s">
        <v>2597</v>
      </c>
      <c r="D19" s="332" t="s">
        <v>3693</v>
      </c>
      <c r="E19" s="455"/>
      <c r="F19" s="458"/>
    </row>
    <row r="20" spans="1:6" ht="15.75" customHeight="1">
      <c r="A20" s="1"/>
      <c r="B20" s="332" t="s">
        <v>2598</v>
      </c>
      <c r="C20" s="332" t="s">
        <v>2599</v>
      </c>
      <c r="D20" s="335" t="s">
        <v>2600</v>
      </c>
      <c r="E20" s="456"/>
      <c r="F20" s="458"/>
    </row>
    <row r="21" spans="1:6" ht="15.75" customHeight="1">
      <c r="A21" s="1"/>
      <c r="B21" s="332" t="s">
        <v>2601</v>
      </c>
      <c r="C21" s="332" t="s">
        <v>2602</v>
      </c>
      <c r="D21" s="332" t="s">
        <v>2603</v>
      </c>
      <c r="E21" s="456"/>
      <c r="F21" s="458"/>
    </row>
    <row r="22" spans="1:6" ht="15.75" customHeight="1">
      <c r="A22" s="1"/>
      <c r="B22" s="332" t="s">
        <v>2604</v>
      </c>
      <c r="C22" s="332" t="s">
        <v>2605</v>
      </c>
      <c r="D22" s="332" t="s">
        <v>3694</v>
      </c>
      <c r="E22" s="454" t="s">
        <v>2570</v>
      </c>
      <c r="F22" s="458"/>
    </row>
    <row r="23" spans="1:6" ht="15.75" customHeight="1">
      <c r="A23" s="1"/>
      <c r="B23" s="332" t="s">
        <v>2606</v>
      </c>
      <c r="C23" s="332" t="s">
        <v>2607</v>
      </c>
      <c r="D23" s="332" t="s">
        <v>3695</v>
      </c>
      <c r="E23" s="454"/>
      <c r="F23" s="458"/>
    </row>
    <row r="24" spans="1:6" ht="15.75" customHeight="1">
      <c r="A24" s="1"/>
      <c r="B24" s="332" t="s">
        <v>2608</v>
      </c>
      <c r="C24" s="332" t="s">
        <v>407</v>
      </c>
      <c r="D24" s="332" t="s">
        <v>2609</v>
      </c>
      <c r="E24" s="456"/>
      <c r="F24" s="458"/>
    </row>
    <row r="25" spans="1:6" ht="15.75" customHeight="1">
      <c r="A25" s="1"/>
      <c r="B25" s="332" t="s">
        <v>2610</v>
      </c>
      <c r="C25" s="332" t="s">
        <v>2611</v>
      </c>
      <c r="D25" s="332" t="s">
        <v>2609</v>
      </c>
      <c r="E25" s="456"/>
      <c r="F25" s="458"/>
    </row>
    <row r="26" spans="1:6" ht="15.75" customHeight="1">
      <c r="A26" s="1"/>
      <c r="B26" s="332" t="s">
        <v>2612</v>
      </c>
      <c r="C26" s="332" t="s">
        <v>2613</v>
      </c>
      <c r="D26" s="332" t="s">
        <v>3696</v>
      </c>
      <c r="E26" s="454" t="s">
        <v>2570</v>
      </c>
      <c r="F26" s="458"/>
    </row>
    <row r="27" spans="1:6" ht="15.75" customHeight="1">
      <c r="A27" s="1"/>
      <c r="B27" s="332" t="s">
        <v>2614</v>
      </c>
      <c r="C27" s="332" t="s">
        <v>2615</v>
      </c>
      <c r="D27" s="332" t="s">
        <v>3696</v>
      </c>
      <c r="E27" s="454"/>
      <c r="F27" s="458"/>
    </row>
    <row r="28" spans="1:6" ht="15.75" customHeight="1">
      <c r="A28" s="1"/>
      <c r="B28" s="332" t="s">
        <v>2616</v>
      </c>
      <c r="C28" s="332" t="s">
        <v>2617</v>
      </c>
      <c r="D28" s="332" t="s">
        <v>2618</v>
      </c>
      <c r="E28" s="454"/>
      <c r="F28" s="458"/>
    </row>
    <row r="29" spans="1:6" ht="15.75" customHeight="1">
      <c r="A29" s="1"/>
      <c r="B29" s="332" t="s">
        <v>2619</v>
      </c>
      <c r="C29" s="332" t="s">
        <v>2620</v>
      </c>
      <c r="D29" s="332" t="s">
        <v>2618</v>
      </c>
      <c r="E29" s="458"/>
      <c r="F29" s="458"/>
    </row>
    <row r="30" spans="1:6" ht="15.75" customHeight="1">
      <c r="A30" s="1"/>
      <c r="B30" s="332" t="s">
        <v>2621</v>
      </c>
      <c r="C30" s="332" t="s">
        <v>2622</v>
      </c>
      <c r="D30" s="332" t="s">
        <v>2623</v>
      </c>
      <c r="E30" s="458"/>
      <c r="F30" s="458"/>
    </row>
    <row r="31" spans="1:6" ht="15.75" customHeight="1">
      <c r="A31" s="1"/>
      <c r="B31" s="332" t="s">
        <v>2624</v>
      </c>
      <c r="C31" s="332" t="s">
        <v>2625</v>
      </c>
      <c r="D31" s="332" t="s">
        <v>3697</v>
      </c>
      <c r="E31" s="458"/>
      <c r="F31" s="458"/>
    </row>
    <row r="32" spans="1:6" ht="15.75" customHeight="1">
      <c r="A32" s="1"/>
      <c r="B32" s="332" t="s">
        <v>2626</v>
      </c>
      <c r="C32" s="332" t="s">
        <v>2627</v>
      </c>
      <c r="D32" s="332" t="s">
        <v>3698</v>
      </c>
      <c r="E32" s="458"/>
      <c r="F32" s="458"/>
    </row>
    <row r="33" spans="1:6" ht="15.75" customHeight="1">
      <c r="A33" s="1"/>
      <c r="B33" s="332" t="s">
        <v>2628</v>
      </c>
      <c r="C33" s="332" t="s">
        <v>2629</v>
      </c>
      <c r="D33" s="332" t="s">
        <v>3697</v>
      </c>
      <c r="E33" s="458"/>
      <c r="F33" s="458"/>
    </row>
    <row r="34" spans="1:6" ht="15.75" customHeight="1">
      <c r="A34" s="1"/>
      <c r="B34" s="332"/>
      <c r="C34" s="332"/>
      <c r="D34" s="332" t="s">
        <v>2630</v>
      </c>
      <c r="E34" s="459" t="s">
        <v>2631</v>
      </c>
      <c r="F34" s="458"/>
    </row>
    <row r="35" spans="1:6" ht="15.75" customHeight="1">
      <c r="A35" s="1"/>
      <c r="B35" s="332" t="s">
        <v>2632</v>
      </c>
      <c r="C35" s="332" t="s">
        <v>2633</v>
      </c>
      <c r="D35" s="332" t="s">
        <v>3699</v>
      </c>
      <c r="E35" s="454" t="s">
        <v>2570</v>
      </c>
      <c r="F35" s="458"/>
    </row>
    <row r="36" spans="1:6" ht="15.75" customHeight="1">
      <c r="A36" s="1"/>
      <c r="B36" s="332" t="s">
        <v>2634</v>
      </c>
      <c r="C36" s="332" t="s">
        <v>2635</v>
      </c>
      <c r="D36" s="332" t="s">
        <v>3700</v>
      </c>
      <c r="E36" s="457"/>
      <c r="F36" s="458"/>
    </row>
    <row r="37" spans="1:6" ht="15.75" customHeight="1">
      <c r="A37" s="1"/>
      <c r="B37" s="332" t="s">
        <v>2636</v>
      </c>
      <c r="C37" s="332" t="s">
        <v>2637</v>
      </c>
      <c r="D37" s="332" t="s">
        <v>3701</v>
      </c>
      <c r="E37" s="458"/>
      <c r="F37" s="458"/>
    </row>
    <row r="38" spans="1:6" ht="15.75" customHeight="1">
      <c r="A38" s="1"/>
      <c r="B38" s="332" t="s">
        <v>2638</v>
      </c>
      <c r="C38" s="332" t="s">
        <v>2639</v>
      </c>
      <c r="D38" s="332" t="s">
        <v>3701</v>
      </c>
      <c r="E38" s="458"/>
      <c r="F38" s="458"/>
    </row>
    <row r="39" spans="1:6" ht="15.75" customHeight="1">
      <c r="A39" s="1"/>
      <c r="B39" s="332" t="s">
        <v>2640</v>
      </c>
      <c r="C39" s="332" t="s">
        <v>2641</v>
      </c>
      <c r="D39" s="332" t="s">
        <v>3701</v>
      </c>
      <c r="E39" s="458"/>
      <c r="F39" s="458"/>
    </row>
    <row r="40" spans="1:6" ht="15.75" customHeight="1">
      <c r="A40" s="1"/>
      <c r="B40" s="332"/>
      <c r="C40" s="332"/>
      <c r="D40" s="332" t="s">
        <v>3697</v>
      </c>
      <c r="E40" s="458"/>
      <c r="F40" s="458"/>
    </row>
    <row r="41" spans="1:6" ht="15.75" customHeight="1">
      <c r="A41" s="1"/>
      <c r="B41" s="332" t="s">
        <v>2642</v>
      </c>
      <c r="C41" s="332" t="s">
        <v>2643</v>
      </c>
      <c r="D41" s="332" t="s">
        <v>3699</v>
      </c>
      <c r="E41" s="454" t="s">
        <v>2570</v>
      </c>
      <c r="F41" s="458"/>
    </row>
    <row r="42" spans="1:6" ht="15.75" customHeight="1">
      <c r="A42" s="1"/>
      <c r="B42" s="332" t="s">
        <v>2644</v>
      </c>
      <c r="C42" s="332" t="s">
        <v>2645</v>
      </c>
      <c r="D42" s="332" t="s">
        <v>2618</v>
      </c>
      <c r="E42" s="458"/>
      <c r="F42" s="458"/>
    </row>
    <row r="43" spans="1:6" ht="15.75" customHeight="1">
      <c r="A43" s="1"/>
      <c r="B43" s="332" t="s">
        <v>2646</v>
      </c>
      <c r="C43" s="332" t="s">
        <v>2647</v>
      </c>
      <c r="D43" s="332" t="s">
        <v>3699</v>
      </c>
      <c r="E43" s="458"/>
      <c r="F43" s="458"/>
    </row>
    <row r="44" spans="1:6" ht="15.75" customHeight="1">
      <c r="A44" s="1"/>
      <c r="B44" s="332" t="s">
        <v>2648</v>
      </c>
      <c r="C44" s="332" t="s">
        <v>2649</v>
      </c>
      <c r="D44" s="332" t="s">
        <v>3699</v>
      </c>
      <c r="E44" s="458"/>
      <c r="F44" s="458"/>
    </row>
    <row r="45" spans="1:6" ht="15.75" customHeight="1">
      <c r="A45" s="1"/>
      <c r="B45" s="332" t="s">
        <v>2650</v>
      </c>
      <c r="C45" s="332" t="s">
        <v>2651</v>
      </c>
      <c r="D45" s="332" t="s">
        <v>3702</v>
      </c>
      <c r="E45" s="458"/>
      <c r="F45" s="458"/>
    </row>
    <row r="46" spans="1:6" ht="15.75" customHeight="1">
      <c r="A46" s="1"/>
      <c r="B46" s="332" t="s">
        <v>2652</v>
      </c>
      <c r="C46" s="332" t="s">
        <v>2653</v>
      </c>
      <c r="D46" s="332" t="s">
        <v>3699</v>
      </c>
      <c r="E46" s="458"/>
      <c r="F46" s="458"/>
    </row>
    <row r="47" spans="1:6" ht="15.75" customHeight="1">
      <c r="A47" s="1"/>
      <c r="B47" s="332" t="s">
        <v>2654</v>
      </c>
      <c r="C47" s="332" t="s">
        <v>2655</v>
      </c>
      <c r="D47" s="332" t="s">
        <v>3702</v>
      </c>
      <c r="E47" s="458"/>
      <c r="F47" s="458"/>
    </row>
    <row r="48" spans="1:6" ht="15.75" customHeight="1">
      <c r="A48" s="1"/>
      <c r="B48" s="332" t="s">
        <v>2656</v>
      </c>
      <c r="C48" s="332" t="s">
        <v>2657</v>
      </c>
      <c r="D48" s="332" t="s">
        <v>3702</v>
      </c>
      <c r="E48" s="458"/>
      <c r="F48" s="458"/>
    </row>
    <row r="49" spans="1:6" ht="27.4" customHeight="1">
      <c r="A49" s="1"/>
      <c r="B49" s="332" t="s">
        <v>2658</v>
      </c>
      <c r="C49" s="332" t="s">
        <v>2659</v>
      </c>
      <c r="D49" s="332" t="s">
        <v>2660</v>
      </c>
      <c r="E49" s="458"/>
      <c r="F49" s="458"/>
    </row>
    <row r="50" spans="1:6" ht="15" customHeight="1">
      <c r="A50" s="1"/>
      <c r="B50" s="534" t="s">
        <v>2661</v>
      </c>
      <c r="C50" s="534" t="s">
        <v>2592</v>
      </c>
      <c r="D50" s="534" t="s">
        <v>2593</v>
      </c>
      <c r="E50" s="692" t="s">
        <v>2566</v>
      </c>
      <c r="F50" s="692" t="s">
        <v>2567</v>
      </c>
    </row>
    <row r="51" spans="1:6" ht="15.75" customHeight="1">
      <c r="A51" s="1"/>
      <c r="B51" s="331" t="s">
        <v>2662</v>
      </c>
      <c r="C51" s="331" t="s">
        <v>2663</v>
      </c>
      <c r="D51" s="331" t="s">
        <v>3703</v>
      </c>
      <c r="E51" s="454" t="s">
        <v>2570</v>
      </c>
      <c r="F51" s="457"/>
    </row>
    <row r="52" spans="1:6" ht="15.75" customHeight="1">
      <c r="A52" s="1"/>
      <c r="B52" s="1386" t="s">
        <v>2665</v>
      </c>
      <c r="C52" s="332" t="s">
        <v>2666</v>
      </c>
      <c r="D52" s="331" t="s">
        <v>3703</v>
      </c>
      <c r="E52" s="458"/>
      <c r="F52" s="458"/>
    </row>
    <row r="53" spans="1:6" ht="15.75" customHeight="1">
      <c r="A53" s="1"/>
      <c r="B53" s="1387"/>
      <c r="C53" s="332"/>
      <c r="D53" s="450" t="s">
        <v>2667</v>
      </c>
      <c r="E53" s="460"/>
      <c r="F53" s="458"/>
    </row>
    <row r="54" spans="1:6" ht="15.75" customHeight="1">
      <c r="A54" s="1"/>
      <c r="B54" s="332" t="s">
        <v>2668</v>
      </c>
      <c r="C54" s="332" t="s">
        <v>2669</v>
      </c>
      <c r="D54" s="332" t="s">
        <v>3704</v>
      </c>
      <c r="E54" s="460"/>
      <c r="F54" s="458"/>
    </row>
    <row r="55" spans="1:6" ht="15" customHeight="1">
      <c r="A55" s="1"/>
      <c r="B55" s="534" t="s">
        <v>2670</v>
      </c>
      <c r="C55" s="534" t="s">
        <v>2592</v>
      </c>
      <c r="D55" s="534" t="s">
        <v>2593</v>
      </c>
      <c r="E55" s="692" t="s">
        <v>2566</v>
      </c>
      <c r="F55" s="692" t="s">
        <v>2567</v>
      </c>
    </row>
    <row r="56" spans="1:6" ht="15.75" customHeight="1">
      <c r="A56" s="1"/>
      <c r="B56" s="331" t="s">
        <v>2671</v>
      </c>
      <c r="C56" s="331"/>
      <c r="D56" s="331"/>
      <c r="E56" s="461"/>
      <c r="F56" s="457" t="s">
        <v>2672</v>
      </c>
    </row>
    <row r="57" spans="1:6" ht="15.75" customHeight="1">
      <c r="A57" s="1"/>
      <c r="B57" s="332" t="s">
        <v>2662</v>
      </c>
      <c r="C57" s="332" t="s">
        <v>2663</v>
      </c>
      <c r="D57" s="332" t="s">
        <v>3703</v>
      </c>
      <c r="E57" s="458"/>
      <c r="F57" s="458"/>
    </row>
    <row r="58" spans="1:6" ht="15.75" customHeight="1">
      <c r="A58" s="1"/>
      <c r="B58" s="332" t="s">
        <v>2665</v>
      </c>
      <c r="C58" s="332" t="s">
        <v>2666</v>
      </c>
      <c r="D58" s="332" t="s">
        <v>3703</v>
      </c>
      <c r="E58" s="459" t="s">
        <v>2673</v>
      </c>
      <c r="F58" s="458"/>
    </row>
    <row r="59" spans="1:6" ht="15.75" customHeight="1">
      <c r="A59" s="1"/>
      <c r="B59" s="336" t="s">
        <v>2668</v>
      </c>
      <c r="C59" s="332" t="s">
        <v>2669</v>
      </c>
      <c r="D59" s="332" t="s">
        <v>3705</v>
      </c>
      <c r="E59" s="458"/>
      <c r="F59" s="458"/>
    </row>
    <row r="60" spans="1:6" ht="15.75" customHeight="1">
      <c r="A60" s="1"/>
      <c r="B60" s="331"/>
      <c r="C60" s="332"/>
      <c r="D60" s="332" t="s">
        <v>2674</v>
      </c>
      <c r="E60" s="469" t="s">
        <v>2675</v>
      </c>
      <c r="F60" s="458"/>
    </row>
    <row r="61" spans="1:6" ht="15.75" customHeight="1">
      <c r="A61" s="1"/>
      <c r="B61" s="332" t="s">
        <v>2676</v>
      </c>
      <c r="C61" s="332" t="s">
        <v>2677</v>
      </c>
      <c r="D61" s="332" t="s">
        <v>2674</v>
      </c>
      <c r="E61" s="469" t="s">
        <v>2675</v>
      </c>
      <c r="F61" s="458"/>
    </row>
    <row r="62" spans="1:6" ht="15.75" customHeight="1">
      <c r="A62" s="1"/>
      <c r="B62" s="336" t="s">
        <v>2678</v>
      </c>
      <c r="C62" s="336" t="s">
        <v>2679</v>
      </c>
      <c r="D62" s="332" t="s">
        <v>2680</v>
      </c>
      <c r="E62" s="459" t="s">
        <v>2681</v>
      </c>
      <c r="F62" s="458"/>
    </row>
    <row r="63" spans="1:6" ht="15.75" customHeight="1">
      <c r="A63" s="1"/>
      <c r="B63" s="331"/>
      <c r="C63" s="331"/>
      <c r="D63" s="332" t="s">
        <v>3706</v>
      </c>
      <c r="E63" s="1187" t="s">
        <v>2570</v>
      </c>
      <c r="F63" s="458"/>
    </row>
    <row r="64" spans="1:6" ht="15.75" customHeight="1">
      <c r="A64" s="1"/>
      <c r="B64" s="336" t="s">
        <v>2682</v>
      </c>
      <c r="C64" s="336" t="s">
        <v>2683</v>
      </c>
      <c r="D64" s="332" t="s">
        <v>3707</v>
      </c>
      <c r="E64" s="454" t="s">
        <v>2570</v>
      </c>
      <c r="F64" s="458"/>
    </row>
    <row r="65" spans="1:6" ht="15.75" customHeight="1">
      <c r="A65" s="1"/>
      <c r="B65" s="331"/>
      <c r="C65" s="331"/>
      <c r="D65" s="332" t="s">
        <v>3708</v>
      </c>
      <c r="E65" s="457"/>
      <c r="F65" s="458"/>
    </row>
    <row r="66" spans="1:6" ht="15.75" customHeight="1">
      <c r="A66" s="1"/>
      <c r="B66" s="332" t="s">
        <v>2684</v>
      </c>
      <c r="C66" s="332" t="s">
        <v>2685</v>
      </c>
      <c r="D66" s="332" t="s">
        <v>3708</v>
      </c>
      <c r="E66" s="458"/>
      <c r="F66" s="458"/>
    </row>
    <row r="67" spans="1:6" ht="15.75" customHeight="1">
      <c r="A67" s="1"/>
      <c r="B67" s="332" t="s">
        <v>2686</v>
      </c>
      <c r="C67" s="332"/>
      <c r="D67" s="332"/>
      <c r="E67" s="458"/>
      <c r="F67" s="458" t="s">
        <v>2687</v>
      </c>
    </row>
    <row r="68" spans="1:6" ht="15.75" customHeight="1">
      <c r="A68" s="1"/>
      <c r="B68" s="332" t="s">
        <v>2662</v>
      </c>
      <c r="C68" s="332" t="s">
        <v>2663</v>
      </c>
      <c r="D68" s="450" t="s">
        <v>3709</v>
      </c>
      <c r="E68" s="454" t="s">
        <v>2570</v>
      </c>
      <c r="F68" s="458"/>
    </row>
    <row r="69" spans="1:6" ht="15.75" customHeight="1">
      <c r="A69" s="1"/>
      <c r="B69" s="336" t="s">
        <v>2665</v>
      </c>
      <c r="C69" s="332" t="s">
        <v>2666</v>
      </c>
      <c r="D69" s="332" t="s">
        <v>3703</v>
      </c>
      <c r="E69" s="457"/>
      <c r="F69" s="458"/>
    </row>
    <row r="70" spans="1:6" ht="15.75" customHeight="1">
      <c r="A70" s="1"/>
      <c r="B70" s="331"/>
      <c r="C70" s="332"/>
      <c r="D70" s="450" t="s">
        <v>2667</v>
      </c>
      <c r="E70" s="478" t="s">
        <v>2667</v>
      </c>
      <c r="F70" s="458"/>
    </row>
    <row r="71" spans="1:6" ht="15.75" customHeight="1">
      <c r="A71" s="1"/>
      <c r="B71" s="336" t="s">
        <v>2668</v>
      </c>
      <c r="C71" s="332" t="s">
        <v>2669</v>
      </c>
      <c r="D71" s="332" t="s">
        <v>2496</v>
      </c>
      <c r="E71" s="459" t="s">
        <v>2673</v>
      </c>
      <c r="F71" s="458"/>
    </row>
    <row r="72" spans="1:6" ht="15.75" customHeight="1">
      <c r="A72" s="1"/>
      <c r="B72" s="331"/>
      <c r="C72" s="332"/>
      <c r="D72" s="332" t="s">
        <v>2674</v>
      </c>
      <c r="E72" s="469" t="s">
        <v>2675</v>
      </c>
      <c r="F72" s="458"/>
    </row>
    <row r="73" spans="1:6" ht="15.75" customHeight="1">
      <c r="A73" s="1"/>
      <c r="B73" s="336" t="s">
        <v>2688</v>
      </c>
      <c r="C73" s="336" t="s">
        <v>2689</v>
      </c>
      <c r="D73" s="332" t="s">
        <v>2690</v>
      </c>
      <c r="E73" s="458"/>
      <c r="F73" s="458"/>
    </row>
    <row r="74" spans="1:6" ht="15.75" customHeight="1">
      <c r="A74" s="1"/>
      <c r="B74" s="337"/>
      <c r="C74" s="337"/>
      <c r="D74" s="332" t="s">
        <v>2496</v>
      </c>
      <c r="E74" s="459" t="s">
        <v>2673</v>
      </c>
      <c r="F74" s="458"/>
    </row>
    <row r="75" spans="1:6" ht="15.75" customHeight="1">
      <c r="A75" s="1"/>
      <c r="B75" s="331"/>
      <c r="C75" s="331"/>
      <c r="D75" s="332" t="s">
        <v>2674</v>
      </c>
      <c r="E75" s="469" t="s">
        <v>2675</v>
      </c>
      <c r="F75" s="458"/>
    </row>
    <row r="76" spans="1:6" ht="15.75" customHeight="1">
      <c r="A76" s="1"/>
      <c r="B76" s="336" t="s">
        <v>2691</v>
      </c>
      <c r="C76" s="336" t="s">
        <v>2692</v>
      </c>
      <c r="D76" s="332" t="s">
        <v>2690</v>
      </c>
      <c r="E76" s="458"/>
      <c r="F76" s="458"/>
    </row>
    <row r="77" spans="1:6" ht="15.75" customHeight="1">
      <c r="A77" s="1"/>
      <c r="B77" s="405"/>
      <c r="C77" s="405"/>
      <c r="D77" s="332" t="s">
        <v>2496</v>
      </c>
      <c r="E77" s="459" t="s">
        <v>2673</v>
      </c>
      <c r="F77" s="458"/>
    </row>
    <row r="78" spans="1:6" ht="15.75" customHeight="1">
      <c r="A78" s="1"/>
      <c r="B78" s="331" t="s">
        <v>2693</v>
      </c>
      <c r="C78" s="405"/>
      <c r="D78" s="333"/>
      <c r="E78" s="458"/>
      <c r="F78" s="458" t="s">
        <v>2672</v>
      </c>
    </row>
    <row r="79" spans="1:6" ht="15.75" customHeight="1">
      <c r="A79" s="1"/>
      <c r="B79" s="332" t="s">
        <v>2662</v>
      </c>
      <c r="C79" s="331" t="s">
        <v>2663</v>
      </c>
      <c r="D79" s="332" t="s">
        <v>2664</v>
      </c>
      <c r="E79" s="454" t="s">
        <v>2570</v>
      </c>
      <c r="F79" s="458"/>
    </row>
    <row r="80" spans="1:6" ht="15.75" customHeight="1">
      <c r="A80" s="1"/>
      <c r="B80" s="336" t="s">
        <v>2665</v>
      </c>
      <c r="C80" s="332" t="s">
        <v>2666</v>
      </c>
      <c r="D80" s="332" t="s">
        <v>2664</v>
      </c>
      <c r="E80" s="457"/>
      <c r="F80" s="458"/>
    </row>
    <row r="81" spans="1:6" ht="15.75" customHeight="1">
      <c r="A81" s="1"/>
      <c r="B81" s="331"/>
      <c r="C81" s="332"/>
      <c r="D81" s="450" t="s">
        <v>2667</v>
      </c>
      <c r="E81" s="463" t="s">
        <v>2667</v>
      </c>
      <c r="F81" s="458"/>
    </row>
    <row r="82" spans="1:6" ht="15.75" customHeight="1">
      <c r="A82" s="1"/>
      <c r="B82" s="336" t="s">
        <v>2668</v>
      </c>
      <c r="C82" s="332" t="s">
        <v>2669</v>
      </c>
      <c r="D82" s="332" t="s">
        <v>2496</v>
      </c>
      <c r="E82" s="459" t="s">
        <v>2673</v>
      </c>
      <c r="F82" s="458"/>
    </row>
    <row r="83" spans="1:6" ht="15.75" customHeight="1">
      <c r="A83" s="1"/>
      <c r="B83" s="331"/>
      <c r="C83" s="332"/>
      <c r="D83" s="332" t="s">
        <v>2674</v>
      </c>
      <c r="E83" s="469" t="s">
        <v>2675</v>
      </c>
      <c r="F83" s="458"/>
    </row>
    <row r="84" spans="1:6" ht="15.75" customHeight="1">
      <c r="A84" s="1"/>
      <c r="B84" s="336" t="s">
        <v>2694</v>
      </c>
      <c r="C84" s="336" t="s">
        <v>2695</v>
      </c>
      <c r="D84" s="332" t="s">
        <v>3710</v>
      </c>
      <c r="E84" s="458"/>
      <c r="F84" s="458"/>
    </row>
    <row r="85" spans="1:6" ht="15.75" customHeight="1">
      <c r="A85" s="1"/>
      <c r="B85" s="405"/>
      <c r="C85" s="405"/>
      <c r="D85" s="332" t="s">
        <v>2496</v>
      </c>
      <c r="E85" s="459" t="s">
        <v>2673</v>
      </c>
      <c r="F85" s="458"/>
    </row>
    <row r="86" spans="1:6" ht="15.75" customHeight="1">
      <c r="A86" s="1"/>
      <c r="B86" s="331"/>
      <c r="C86" s="331"/>
      <c r="D86" s="332" t="s">
        <v>2674</v>
      </c>
      <c r="E86" s="469" t="s">
        <v>2675</v>
      </c>
      <c r="F86" s="458"/>
    </row>
    <row r="87" spans="1:6" ht="15.75" customHeight="1">
      <c r="A87" s="1"/>
      <c r="B87" s="332" t="s">
        <v>2696</v>
      </c>
      <c r="C87" s="332"/>
      <c r="D87" s="336"/>
      <c r="E87" s="460"/>
      <c r="F87" s="458" t="s">
        <v>2697</v>
      </c>
    </row>
    <row r="88" spans="1:6" ht="15.75" customHeight="1">
      <c r="A88" s="1"/>
      <c r="B88" s="332" t="s">
        <v>2662</v>
      </c>
      <c r="C88" s="331" t="s">
        <v>2663</v>
      </c>
      <c r="D88" s="332" t="s">
        <v>3703</v>
      </c>
      <c r="E88" s="454" t="s">
        <v>2570</v>
      </c>
      <c r="F88" s="458"/>
    </row>
    <row r="89" spans="1:6" ht="15.75" customHeight="1">
      <c r="A89" s="1"/>
      <c r="B89" s="336" t="s">
        <v>2665</v>
      </c>
      <c r="C89" s="336" t="s">
        <v>2666</v>
      </c>
      <c r="D89" s="332" t="s">
        <v>3703</v>
      </c>
      <c r="E89" s="457"/>
      <c r="F89" s="458"/>
    </row>
    <row r="90" spans="1:6" ht="15.75" customHeight="1">
      <c r="A90" s="1"/>
      <c r="B90" s="331"/>
      <c r="C90" s="331"/>
      <c r="D90" s="450" t="s">
        <v>2667</v>
      </c>
      <c r="E90" s="469" t="s">
        <v>2667</v>
      </c>
      <c r="F90" s="458"/>
    </row>
    <row r="91" spans="1:6" ht="15.75" customHeight="1">
      <c r="A91" s="1"/>
      <c r="B91" s="336" t="s">
        <v>2668</v>
      </c>
      <c r="C91" s="336" t="s">
        <v>2669</v>
      </c>
      <c r="D91" s="332" t="s">
        <v>2698</v>
      </c>
      <c r="E91" s="477" t="s">
        <v>2699</v>
      </c>
      <c r="F91" s="458"/>
    </row>
    <row r="92" spans="1:6" ht="15.75" customHeight="1">
      <c r="A92" s="1"/>
      <c r="B92" s="331"/>
      <c r="C92" s="331"/>
      <c r="D92" s="332" t="s">
        <v>2700</v>
      </c>
      <c r="E92" s="459" t="s">
        <v>2701</v>
      </c>
      <c r="F92" s="458"/>
    </row>
    <row r="93" spans="1:6" ht="15.75" customHeight="1">
      <c r="A93" s="1"/>
      <c r="B93" s="336" t="s">
        <v>2702</v>
      </c>
      <c r="C93" s="336" t="s">
        <v>2703</v>
      </c>
      <c r="D93" s="332" t="s">
        <v>3711</v>
      </c>
      <c r="E93" s="458"/>
      <c r="F93" s="458"/>
    </row>
    <row r="94" spans="1:6" ht="15.75" customHeight="1">
      <c r="A94" s="1"/>
      <c r="B94" s="337"/>
      <c r="C94" s="337"/>
      <c r="D94" s="332" t="s">
        <v>3712</v>
      </c>
      <c r="E94" s="458"/>
      <c r="F94" s="458"/>
    </row>
    <row r="95" spans="1:6" ht="15.75" customHeight="1">
      <c r="A95" s="1"/>
      <c r="B95" s="337"/>
      <c r="C95" s="337"/>
      <c r="D95" s="332" t="s">
        <v>2698</v>
      </c>
      <c r="E95" s="477" t="s">
        <v>2699</v>
      </c>
      <c r="F95" s="458"/>
    </row>
    <row r="96" spans="1:6" ht="15.75" customHeight="1">
      <c r="A96" s="1"/>
      <c r="B96" s="337"/>
      <c r="C96" s="337"/>
      <c r="D96" s="450" t="s">
        <v>246</v>
      </c>
      <c r="E96" s="469" t="s">
        <v>246</v>
      </c>
      <c r="F96" s="458"/>
    </row>
    <row r="97" spans="1:6" ht="15.75" customHeight="1">
      <c r="A97" s="1"/>
      <c r="B97" s="331"/>
      <c r="C97" s="331"/>
      <c r="D97" s="450" t="s">
        <v>2704</v>
      </c>
      <c r="E97" s="469" t="s">
        <v>2704</v>
      </c>
      <c r="F97" s="458"/>
    </row>
    <row r="98" spans="1:6" ht="15.75" customHeight="1">
      <c r="A98" s="1"/>
      <c r="B98" s="332" t="s">
        <v>2705</v>
      </c>
      <c r="C98" s="332" t="s">
        <v>2706</v>
      </c>
      <c r="D98" s="332" t="s">
        <v>2698</v>
      </c>
      <c r="E98" s="477" t="s">
        <v>2699</v>
      </c>
      <c r="F98" s="458"/>
    </row>
    <row r="99" spans="1:6" ht="15.75" customHeight="1">
      <c r="A99" s="1"/>
      <c r="B99" s="332" t="s">
        <v>2707</v>
      </c>
      <c r="C99" s="332"/>
      <c r="D99" s="332"/>
      <c r="E99" s="458"/>
      <c r="F99" s="458" t="s">
        <v>2708</v>
      </c>
    </row>
    <row r="100" spans="1:6" ht="15.75" customHeight="1">
      <c r="A100" s="1"/>
      <c r="B100" s="332" t="s">
        <v>2662</v>
      </c>
      <c r="C100" s="332" t="s">
        <v>2663</v>
      </c>
      <c r="D100" s="332" t="s">
        <v>3703</v>
      </c>
      <c r="E100" s="454" t="s">
        <v>2570</v>
      </c>
      <c r="F100" s="458"/>
    </row>
    <row r="101" spans="1:6" ht="15.75" customHeight="1">
      <c r="A101" s="1"/>
      <c r="B101" s="336" t="s">
        <v>2665</v>
      </c>
      <c r="C101" s="332" t="s">
        <v>2666</v>
      </c>
      <c r="D101" s="332" t="s">
        <v>3703</v>
      </c>
      <c r="E101" s="457"/>
      <c r="F101" s="458"/>
    </row>
    <row r="102" spans="1:6" ht="15.75" customHeight="1">
      <c r="A102" s="1"/>
      <c r="B102" s="331"/>
      <c r="C102" s="332"/>
      <c r="D102" s="450" t="s">
        <v>2667</v>
      </c>
      <c r="E102" s="458"/>
      <c r="F102" s="458"/>
    </row>
    <row r="103" spans="1:6" ht="15.75" customHeight="1">
      <c r="A103" s="1"/>
      <c r="B103" s="332" t="s">
        <v>2668</v>
      </c>
      <c r="C103" s="332" t="s">
        <v>2669</v>
      </c>
      <c r="D103" s="332" t="s">
        <v>3710</v>
      </c>
      <c r="E103" s="458"/>
      <c r="F103" s="458"/>
    </row>
    <row r="104" spans="1:6" ht="15.75" customHeight="1">
      <c r="A104" s="1"/>
      <c r="B104" s="332" t="s">
        <v>2709</v>
      </c>
      <c r="C104" s="332" t="s">
        <v>2710</v>
      </c>
      <c r="D104" s="332" t="s">
        <v>2711</v>
      </c>
      <c r="E104" s="454" t="s">
        <v>2712</v>
      </c>
      <c r="F104" s="458"/>
    </row>
    <row r="105" spans="1:6" ht="15.75" customHeight="1">
      <c r="A105" s="1"/>
      <c r="B105" s="332" t="s">
        <v>2713</v>
      </c>
      <c r="C105" s="332" t="s">
        <v>2714</v>
      </c>
      <c r="D105" s="332" t="s">
        <v>2715</v>
      </c>
      <c r="E105" s="454" t="s">
        <v>2712</v>
      </c>
      <c r="F105" s="458"/>
    </row>
    <row r="106" spans="1:6" ht="15.75" customHeight="1">
      <c r="A106" s="1"/>
      <c r="B106" s="332" t="s">
        <v>2716</v>
      </c>
      <c r="C106" s="332" t="s">
        <v>2717</v>
      </c>
      <c r="D106" s="332" t="s">
        <v>2718</v>
      </c>
      <c r="E106" s="454" t="s">
        <v>2712</v>
      </c>
      <c r="F106" s="458"/>
    </row>
    <row r="107" spans="1:6" ht="15.75" customHeight="1">
      <c r="A107" s="1"/>
      <c r="B107" s="332" t="s">
        <v>2719</v>
      </c>
      <c r="C107" s="332" t="s">
        <v>2720</v>
      </c>
      <c r="D107" s="450" t="s">
        <v>2721</v>
      </c>
      <c r="E107" s="454" t="s">
        <v>2722</v>
      </c>
      <c r="F107" s="458"/>
    </row>
    <row r="108" spans="1:6" ht="15.75" customHeight="1">
      <c r="A108" s="1"/>
      <c r="B108" s="332" t="s">
        <v>51</v>
      </c>
      <c r="C108" s="332"/>
      <c r="D108" s="332"/>
      <c r="E108" s="457"/>
      <c r="F108" s="458" t="s">
        <v>2723</v>
      </c>
    </row>
    <row r="109" spans="1:6" ht="15.75" customHeight="1">
      <c r="A109" s="1"/>
      <c r="B109" s="332" t="s">
        <v>2662</v>
      </c>
      <c r="C109" s="331" t="s">
        <v>2663</v>
      </c>
      <c r="D109" s="332" t="s">
        <v>3703</v>
      </c>
      <c r="E109" s="458"/>
      <c r="F109" s="458"/>
    </row>
    <row r="110" spans="1:6" ht="15.75" customHeight="1">
      <c r="A110" s="1"/>
      <c r="B110" s="336" t="s">
        <v>2665</v>
      </c>
      <c r="C110" s="332" t="s">
        <v>2666</v>
      </c>
      <c r="D110" s="332" t="s">
        <v>3703</v>
      </c>
      <c r="E110" s="458"/>
      <c r="F110" s="458"/>
    </row>
    <row r="111" spans="1:6" ht="15.75" customHeight="1">
      <c r="A111" s="1"/>
      <c r="B111" s="331"/>
      <c r="C111" s="332"/>
      <c r="D111" s="450" t="s">
        <v>2667</v>
      </c>
      <c r="E111" s="478" t="s">
        <v>2667</v>
      </c>
      <c r="F111" s="458"/>
    </row>
    <row r="112" spans="1:6" ht="15.75" customHeight="1">
      <c r="A112" s="1"/>
      <c r="B112" s="336" t="s">
        <v>2668</v>
      </c>
      <c r="C112" s="336" t="s">
        <v>2669</v>
      </c>
      <c r="D112" s="332" t="s">
        <v>3706</v>
      </c>
      <c r="E112" s="1187" t="s">
        <v>2570</v>
      </c>
      <c r="F112" s="458"/>
    </row>
    <row r="113" spans="1:6" ht="15.75" customHeight="1">
      <c r="A113" s="1"/>
      <c r="B113" s="337"/>
      <c r="C113" s="337"/>
      <c r="D113" s="332" t="s">
        <v>2724</v>
      </c>
      <c r="E113" s="477" t="s">
        <v>2725</v>
      </c>
      <c r="F113" s="458"/>
    </row>
    <row r="114" spans="1:6" ht="15.75" customHeight="1">
      <c r="A114" s="1"/>
      <c r="B114" s="331"/>
      <c r="C114" s="331"/>
      <c r="D114" s="332" t="s">
        <v>2726</v>
      </c>
      <c r="E114" s="458"/>
      <c r="F114" s="458"/>
    </row>
    <row r="115" spans="1:6" ht="15.75" customHeight="1">
      <c r="A115" s="1"/>
      <c r="B115" s="332" t="s">
        <v>2727</v>
      </c>
      <c r="C115" s="332" t="s">
        <v>2728</v>
      </c>
      <c r="D115" s="332" t="s">
        <v>2724</v>
      </c>
      <c r="E115" s="469" t="s">
        <v>2729</v>
      </c>
      <c r="F115" s="458"/>
    </row>
    <row r="116" spans="1:6" ht="15.75" customHeight="1">
      <c r="A116" s="1"/>
      <c r="B116" s="332" t="s">
        <v>2730</v>
      </c>
      <c r="C116" s="332"/>
      <c r="D116" s="332"/>
      <c r="E116" s="458"/>
      <c r="F116" s="458" t="s">
        <v>2731</v>
      </c>
    </row>
    <row r="117" spans="1:6" ht="15.75" customHeight="1">
      <c r="A117" s="1"/>
      <c r="B117" s="332" t="s">
        <v>2662</v>
      </c>
      <c r="C117" s="331" t="s">
        <v>2663</v>
      </c>
      <c r="D117" s="332" t="s">
        <v>3703</v>
      </c>
      <c r="E117" s="454" t="s">
        <v>2570</v>
      </c>
      <c r="F117" s="458"/>
    </row>
    <row r="118" spans="1:6" ht="15.75" customHeight="1">
      <c r="A118" s="1"/>
      <c r="B118" s="336" t="s">
        <v>2665</v>
      </c>
      <c r="C118" s="332" t="s">
        <v>2666</v>
      </c>
      <c r="D118" s="332" t="s">
        <v>3703</v>
      </c>
      <c r="E118" s="459" t="s">
        <v>2732</v>
      </c>
      <c r="F118" s="458"/>
    </row>
    <row r="119" spans="1:6" ht="15.75" customHeight="1">
      <c r="A119" s="1"/>
      <c r="B119" s="331"/>
      <c r="C119" s="332"/>
      <c r="D119" s="450" t="s">
        <v>2667</v>
      </c>
      <c r="E119" s="469" t="s">
        <v>2667</v>
      </c>
      <c r="F119" s="458"/>
    </row>
    <row r="120" spans="1:6" ht="15.75" customHeight="1">
      <c r="A120" s="1"/>
      <c r="B120" s="336" t="s">
        <v>2668</v>
      </c>
      <c r="C120" s="336" t="s">
        <v>2669</v>
      </c>
      <c r="D120" s="332" t="s">
        <v>2730</v>
      </c>
      <c r="E120" s="459" t="s">
        <v>2732</v>
      </c>
      <c r="F120" s="458"/>
    </row>
    <row r="121" spans="1:6" ht="15.75" customHeight="1">
      <c r="A121" s="1"/>
      <c r="B121" s="331"/>
      <c r="C121" s="331"/>
      <c r="D121" s="332" t="s">
        <v>3713</v>
      </c>
      <c r="E121" s="469" t="s">
        <v>2734</v>
      </c>
      <c r="F121" s="458"/>
    </row>
    <row r="122" spans="1:6" ht="15.75" customHeight="1">
      <c r="A122" s="1"/>
      <c r="B122" s="332" t="s">
        <v>2735</v>
      </c>
      <c r="C122" s="332" t="s">
        <v>2736</v>
      </c>
      <c r="D122" s="332" t="s">
        <v>3713</v>
      </c>
      <c r="E122" s="469" t="s">
        <v>2734</v>
      </c>
      <c r="F122" s="458"/>
    </row>
    <row r="123" spans="1:6" ht="15.75" customHeight="1">
      <c r="A123" s="1"/>
      <c r="B123" s="332" t="s">
        <v>2737</v>
      </c>
      <c r="C123" s="332" t="s">
        <v>2738</v>
      </c>
      <c r="D123" s="332" t="s">
        <v>3752</v>
      </c>
      <c r="E123" s="469" t="s">
        <v>2739</v>
      </c>
      <c r="F123" s="458"/>
    </row>
    <row r="124" spans="1:6" ht="15.75" customHeight="1">
      <c r="A124" s="1"/>
      <c r="B124" s="332" t="s">
        <v>2740</v>
      </c>
      <c r="C124" s="332" t="s">
        <v>2741</v>
      </c>
      <c r="D124" s="332" t="s">
        <v>3713</v>
      </c>
      <c r="E124" s="469" t="s">
        <v>2734</v>
      </c>
      <c r="F124" s="458"/>
    </row>
    <row r="125" spans="1:6" ht="15.75" customHeight="1">
      <c r="A125" s="1"/>
      <c r="B125" s="332" t="s">
        <v>2742</v>
      </c>
      <c r="C125" s="334"/>
      <c r="D125" s="332"/>
      <c r="E125" s="458"/>
      <c r="F125" s="458" t="s">
        <v>2743</v>
      </c>
    </row>
    <row r="126" spans="1:6" ht="15.75" customHeight="1">
      <c r="A126" s="1"/>
      <c r="B126" s="332" t="s">
        <v>2662</v>
      </c>
      <c r="C126" s="331" t="s">
        <v>2663</v>
      </c>
      <c r="D126" s="332" t="s">
        <v>3703</v>
      </c>
      <c r="E126" s="454" t="s">
        <v>2570</v>
      </c>
      <c r="F126" s="458"/>
    </row>
    <row r="127" spans="1:6" ht="15.75" customHeight="1">
      <c r="A127" s="1"/>
      <c r="B127" s="336" t="s">
        <v>2665</v>
      </c>
      <c r="C127" s="332" t="s">
        <v>2666</v>
      </c>
      <c r="D127" s="332" t="s">
        <v>3703</v>
      </c>
      <c r="E127" s="465" t="s">
        <v>2744</v>
      </c>
      <c r="F127" s="458"/>
    </row>
    <row r="128" spans="1:6" ht="15.75" customHeight="1">
      <c r="A128" s="1"/>
      <c r="B128" s="331"/>
      <c r="C128" s="332"/>
      <c r="D128" s="450" t="s">
        <v>2667</v>
      </c>
      <c r="E128" s="469" t="s">
        <v>2667</v>
      </c>
      <c r="F128" s="458"/>
    </row>
    <row r="129" spans="1:6" ht="15.75" customHeight="1">
      <c r="A129" s="1"/>
      <c r="B129" s="336" t="s">
        <v>2668</v>
      </c>
      <c r="C129" s="336" t="s">
        <v>2669</v>
      </c>
      <c r="D129" s="332" t="s">
        <v>2742</v>
      </c>
      <c r="E129" s="459" t="s">
        <v>2744</v>
      </c>
      <c r="F129" s="458"/>
    </row>
    <row r="130" spans="1:6" ht="15.75" customHeight="1">
      <c r="A130" s="1"/>
      <c r="B130" s="331"/>
      <c r="C130" s="331"/>
      <c r="D130" s="332" t="s">
        <v>2745</v>
      </c>
      <c r="E130" s="469" t="s">
        <v>2746</v>
      </c>
      <c r="F130" s="458"/>
    </row>
    <row r="131" spans="1:6" ht="15.75" customHeight="1">
      <c r="A131" s="1"/>
      <c r="B131" s="336" t="s">
        <v>2747</v>
      </c>
      <c r="C131" s="336" t="s">
        <v>2748</v>
      </c>
      <c r="D131" s="332" t="s">
        <v>2742</v>
      </c>
      <c r="E131" s="465" t="s">
        <v>2744</v>
      </c>
      <c r="F131" s="458"/>
    </row>
    <row r="132" spans="1:6" ht="15.75" customHeight="1">
      <c r="A132" s="1"/>
      <c r="B132" s="331"/>
      <c r="C132" s="331"/>
      <c r="D132" s="332" t="s">
        <v>2745</v>
      </c>
      <c r="E132" s="469" t="s">
        <v>2749</v>
      </c>
      <c r="F132" s="458"/>
    </row>
    <row r="133" spans="1:6" ht="27.4" customHeight="1">
      <c r="A133" s="1"/>
      <c r="B133" s="336" t="s">
        <v>2750</v>
      </c>
      <c r="C133" s="336" t="s">
        <v>2751</v>
      </c>
      <c r="D133" s="332" t="s">
        <v>2745</v>
      </c>
      <c r="E133" s="469" t="s">
        <v>2749</v>
      </c>
      <c r="F133" s="458"/>
    </row>
    <row r="134" spans="1:6" ht="15.75" customHeight="1">
      <c r="A134" s="1"/>
      <c r="B134" s="331"/>
      <c r="C134" s="331"/>
      <c r="D134" s="332" t="s">
        <v>2742</v>
      </c>
      <c r="E134" s="465" t="s">
        <v>2744</v>
      </c>
      <c r="F134" s="458"/>
    </row>
    <row r="135" spans="1:6" ht="15.75" customHeight="1">
      <c r="A135" s="1"/>
      <c r="B135" s="332" t="s">
        <v>2752</v>
      </c>
      <c r="C135" s="334"/>
      <c r="D135" s="332"/>
      <c r="E135" s="458"/>
      <c r="F135" s="458" t="s">
        <v>2753</v>
      </c>
    </row>
    <row r="136" spans="1:6" ht="15.75" customHeight="1">
      <c r="A136" s="1"/>
      <c r="B136" s="332" t="s">
        <v>2662</v>
      </c>
      <c r="C136" s="331" t="s">
        <v>2663</v>
      </c>
      <c r="D136" s="332" t="s">
        <v>3703</v>
      </c>
      <c r="E136" s="454" t="s">
        <v>2570</v>
      </c>
      <c r="F136" s="458"/>
    </row>
    <row r="137" spans="1:6" ht="15.75" customHeight="1">
      <c r="A137" s="1"/>
      <c r="B137" s="336" t="s">
        <v>2665</v>
      </c>
      <c r="C137" s="332" t="s">
        <v>2666</v>
      </c>
      <c r="D137" s="332" t="s">
        <v>3703</v>
      </c>
      <c r="E137" s="459" t="s">
        <v>2681</v>
      </c>
      <c r="F137" s="458"/>
    </row>
    <row r="138" spans="1:6" ht="15.75" customHeight="1">
      <c r="A138" s="1"/>
      <c r="B138" s="337"/>
      <c r="C138" s="336"/>
      <c r="D138" s="332" t="s">
        <v>2754</v>
      </c>
      <c r="E138" s="459" t="s">
        <v>2755</v>
      </c>
      <c r="F138" s="458"/>
    </row>
    <row r="139" spans="1:6" ht="15.75" customHeight="1">
      <c r="A139" s="1"/>
      <c r="B139" s="331"/>
      <c r="C139" s="331"/>
      <c r="D139" s="450" t="s">
        <v>3714</v>
      </c>
      <c r="E139" s="1187" t="s">
        <v>2570</v>
      </c>
      <c r="F139" s="458"/>
    </row>
    <row r="140" spans="1:6" ht="15.75" customHeight="1">
      <c r="A140" s="1"/>
      <c r="B140" s="336" t="s">
        <v>2668</v>
      </c>
      <c r="C140" s="336" t="s">
        <v>2669</v>
      </c>
      <c r="D140" s="332" t="s">
        <v>2680</v>
      </c>
      <c r="E140" s="459" t="s">
        <v>2681</v>
      </c>
      <c r="F140" s="458"/>
    </row>
    <row r="141" spans="1:6" ht="15.75" customHeight="1">
      <c r="A141" s="1"/>
      <c r="B141" s="337"/>
      <c r="C141" s="337"/>
      <c r="D141" s="332" t="s">
        <v>2754</v>
      </c>
      <c r="E141" s="459" t="s">
        <v>2755</v>
      </c>
      <c r="F141" s="458"/>
    </row>
    <row r="142" spans="1:6" ht="15.75" customHeight="1">
      <c r="A142" s="1"/>
      <c r="B142" s="337"/>
      <c r="C142" s="337"/>
      <c r="D142" s="332" t="s">
        <v>2756</v>
      </c>
      <c r="E142" s="477" t="s">
        <v>2725</v>
      </c>
      <c r="F142" s="458"/>
    </row>
    <row r="143" spans="1:6" ht="15.75" customHeight="1">
      <c r="A143" s="1"/>
      <c r="B143" s="331"/>
      <c r="C143" s="331"/>
      <c r="D143" s="332" t="s">
        <v>2757</v>
      </c>
      <c r="E143" s="469" t="s">
        <v>2749</v>
      </c>
      <c r="F143" s="458"/>
    </row>
    <row r="144" spans="1:6" ht="15.75" customHeight="1">
      <c r="A144" s="1"/>
      <c r="B144" s="332" t="s">
        <v>2758</v>
      </c>
      <c r="C144" s="332" t="s">
        <v>2759</v>
      </c>
      <c r="D144" s="332" t="s">
        <v>2760</v>
      </c>
      <c r="E144" s="469" t="s">
        <v>2761</v>
      </c>
      <c r="F144" s="458"/>
    </row>
    <row r="145" spans="1:6" ht="15.75" customHeight="1">
      <c r="A145" s="1"/>
      <c r="B145" s="332" t="s">
        <v>2762</v>
      </c>
      <c r="C145" s="332" t="s">
        <v>2763</v>
      </c>
      <c r="D145" s="332" t="s">
        <v>2760</v>
      </c>
      <c r="E145" s="469" t="s">
        <v>2761</v>
      </c>
      <c r="F145" s="458"/>
    </row>
    <row r="146" spans="1:6" ht="15.75" customHeight="1">
      <c r="A146" s="1"/>
      <c r="B146" s="332" t="s">
        <v>2764</v>
      </c>
      <c r="C146" s="332" t="s">
        <v>2765</v>
      </c>
      <c r="D146" s="332" t="s">
        <v>2760</v>
      </c>
      <c r="E146" s="469" t="s">
        <v>2761</v>
      </c>
      <c r="F146" s="458"/>
    </row>
    <row r="147" spans="1:6" ht="15.75" customHeight="1">
      <c r="A147" s="1"/>
      <c r="B147" s="332" t="s">
        <v>2766</v>
      </c>
      <c r="C147" s="332" t="s">
        <v>2767</v>
      </c>
      <c r="D147" s="332" t="s">
        <v>2760</v>
      </c>
      <c r="E147" s="469" t="s">
        <v>2761</v>
      </c>
      <c r="F147" s="458"/>
    </row>
    <row r="148" spans="1:6" ht="15.75" customHeight="1">
      <c r="A148" s="1"/>
      <c r="B148" s="332" t="s">
        <v>2768</v>
      </c>
      <c r="C148" s="332" t="s">
        <v>2769</v>
      </c>
      <c r="D148" s="332" t="s">
        <v>2760</v>
      </c>
      <c r="E148" s="469" t="s">
        <v>2761</v>
      </c>
      <c r="F148" s="458"/>
    </row>
    <row r="149" spans="1:6" ht="23.65" customHeight="1">
      <c r="A149" s="1"/>
      <c r="B149" s="332" t="s">
        <v>2770</v>
      </c>
      <c r="C149" s="336"/>
      <c r="D149" s="332"/>
      <c r="E149" s="458"/>
      <c r="F149" s="458" t="s">
        <v>2771</v>
      </c>
    </row>
    <row r="150" spans="1:6" ht="15.75" customHeight="1">
      <c r="A150" s="1"/>
      <c r="B150" s="332" t="s">
        <v>2662</v>
      </c>
      <c r="C150" s="332" t="s">
        <v>2663</v>
      </c>
      <c r="D150" s="332" t="s">
        <v>3703</v>
      </c>
      <c r="E150" s="454" t="s">
        <v>2570</v>
      </c>
      <c r="F150" s="458"/>
    </row>
    <row r="151" spans="1:6" ht="15.75" customHeight="1">
      <c r="A151" s="1"/>
      <c r="B151" s="336" t="s">
        <v>2665</v>
      </c>
      <c r="C151" s="336" t="s">
        <v>2666</v>
      </c>
      <c r="D151" s="332" t="s">
        <v>3703</v>
      </c>
      <c r="E151" s="465" t="s">
        <v>2772</v>
      </c>
      <c r="F151" s="458"/>
    </row>
    <row r="152" spans="1:6" ht="15.75" customHeight="1">
      <c r="A152" s="1"/>
      <c r="B152" s="331"/>
      <c r="C152" s="331"/>
      <c r="D152" s="450" t="s">
        <v>2667</v>
      </c>
      <c r="E152" s="469" t="s">
        <v>2667</v>
      </c>
      <c r="F152" s="458"/>
    </row>
    <row r="153" spans="1:6" ht="15.75" customHeight="1">
      <c r="A153" s="1"/>
      <c r="B153" s="336" t="s">
        <v>2668</v>
      </c>
      <c r="C153" s="336" t="s">
        <v>2669</v>
      </c>
      <c r="D153" s="332" t="s">
        <v>2773</v>
      </c>
      <c r="E153" s="465" t="s">
        <v>2772</v>
      </c>
      <c r="F153" s="458"/>
    </row>
    <row r="154" spans="1:6" ht="15.75" customHeight="1">
      <c r="A154" s="1"/>
      <c r="B154" s="337"/>
      <c r="C154" s="337"/>
      <c r="D154" s="332" t="s">
        <v>2774</v>
      </c>
      <c r="E154" s="459" t="s">
        <v>2775</v>
      </c>
      <c r="F154" s="458"/>
    </row>
    <row r="155" spans="1:6" ht="15.75" customHeight="1">
      <c r="A155" s="1"/>
      <c r="B155" s="337"/>
      <c r="C155" s="337"/>
      <c r="D155" s="332" t="s">
        <v>2776</v>
      </c>
      <c r="E155" s="469" t="s">
        <v>2777</v>
      </c>
      <c r="F155" s="458"/>
    </row>
    <row r="156" spans="1:6" ht="15.75" customHeight="1">
      <c r="A156" s="1"/>
      <c r="B156" s="331"/>
      <c r="C156" s="331"/>
      <c r="D156" s="332" t="s">
        <v>2778</v>
      </c>
      <c r="E156" s="469" t="s">
        <v>2779</v>
      </c>
      <c r="F156" s="458"/>
    </row>
    <row r="157" spans="1:6" ht="15.75" customHeight="1">
      <c r="A157" s="1"/>
      <c r="B157" s="332" t="s">
        <v>2780</v>
      </c>
      <c r="C157" s="332" t="s">
        <v>2781</v>
      </c>
      <c r="D157" s="332" t="s">
        <v>2733</v>
      </c>
      <c r="E157" s="469" t="s">
        <v>2734</v>
      </c>
      <c r="F157" s="458"/>
    </row>
    <row r="158" spans="1:6" ht="15.75" customHeight="1">
      <c r="A158" s="1"/>
      <c r="B158" s="332" t="s">
        <v>2782</v>
      </c>
      <c r="C158" s="332" t="s">
        <v>2783</v>
      </c>
      <c r="D158" s="332" t="s">
        <v>2776</v>
      </c>
      <c r="E158" s="469" t="s">
        <v>2749</v>
      </c>
      <c r="F158" s="458"/>
    </row>
    <row r="159" spans="1:6" ht="15.75" customHeight="1">
      <c r="A159" s="1"/>
      <c r="B159" s="332" t="s">
        <v>2784</v>
      </c>
      <c r="C159" s="332" t="s">
        <v>2785</v>
      </c>
      <c r="D159" s="332" t="s">
        <v>2778</v>
      </c>
      <c r="E159" s="469" t="s">
        <v>2749</v>
      </c>
      <c r="F159" s="458"/>
    </row>
    <row r="160" spans="1:6" ht="15.75" customHeight="1">
      <c r="A160" s="1"/>
      <c r="B160" s="332" t="s">
        <v>2786</v>
      </c>
      <c r="C160" s="332"/>
      <c r="D160" s="332"/>
      <c r="E160" s="458"/>
      <c r="F160" s="458" t="s">
        <v>2787</v>
      </c>
    </row>
    <row r="161" spans="1:6" ht="15.75" customHeight="1">
      <c r="A161" s="1"/>
      <c r="B161" s="332" t="s">
        <v>2662</v>
      </c>
      <c r="C161" s="331" t="s">
        <v>2663</v>
      </c>
      <c r="D161" s="332" t="s">
        <v>3703</v>
      </c>
      <c r="E161" s="454" t="s">
        <v>2570</v>
      </c>
      <c r="F161" s="458"/>
    </row>
    <row r="162" spans="1:6" ht="15.75" customHeight="1">
      <c r="A162" s="1"/>
      <c r="B162" s="336" t="s">
        <v>2665</v>
      </c>
      <c r="C162" s="336" t="s">
        <v>2666</v>
      </c>
      <c r="D162" s="332" t="s">
        <v>3703</v>
      </c>
      <c r="E162" s="457"/>
      <c r="F162" s="458"/>
    </row>
    <row r="163" spans="1:6" ht="15.75" customHeight="1">
      <c r="A163" s="1"/>
      <c r="B163" s="331"/>
      <c r="C163" s="331"/>
      <c r="D163" s="450" t="s">
        <v>2667</v>
      </c>
      <c r="E163" s="469" t="s">
        <v>2667</v>
      </c>
      <c r="F163" s="458"/>
    </row>
    <row r="164" spans="1:6" ht="15.75" customHeight="1">
      <c r="A164" s="1"/>
      <c r="B164" s="332" t="s">
        <v>2668</v>
      </c>
      <c r="C164" s="332" t="s">
        <v>2669</v>
      </c>
      <c r="D164" s="332" t="s">
        <v>2776</v>
      </c>
      <c r="E164" s="469" t="s">
        <v>2749</v>
      </c>
      <c r="F164" s="458"/>
    </row>
    <row r="165" spans="1:6" ht="15.75" customHeight="1">
      <c r="A165" s="1"/>
      <c r="B165" s="332" t="s">
        <v>2788</v>
      </c>
      <c r="C165" s="332" t="s">
        <v>2789</v>
      </c>
      <c r="D165" s="332" t="s">
        <v>2776</v>
      </c>
      <c r="E165" s="469" t="s">
        <v>2749</v>
      </c>
      <c r="F165" s="458"/>
    </row>
    <row r="166" spans="1:6" ht="15.75" customHeight="1">
      <c r="A166" s="1"/>
      <c r="B166" s="332" t="s">
        <v>2790</v>
      </c>
      <c r="C166" s="332"/>
      <c r="D166" s="332"/>
      <c r="E166" s="458"/>
      <c r="F166" s="458" t="s">
        <v>2791</v>
      </c>
    </row>
    <row r="167" spans="1:6" ht="15.75" customHeight="1">
      <c r="A167" s="1"/>
      <c r="B167" s="332" t="s">
        <v>2662</v>
      </c>
      <c r="C167" s="332" t="s">
        <v>2663</v>
      </c>
      <c r="D167" s="332" t="s">
        <v>3703</v>
      </c>
      <c r="E167" s="454" t="s">
        <v>2570</v>
      </c>
      <c r="F167" s="458"/>
    </row>
    <row r="168" spans="1:6" ht="15.75" customHeight="1">
      <c r="A168" s="1"/>
      <c r="B168" s="331" t="s">
        <v>2665</v>
      </c>
      <c r="C168" s="331" t="s">
        <v>2666</v>
      </c>
      <c r="D168" s="332" t="s">
        <v>3703</v>
      </c>
      <c r="E168" s="459" t="s">
        <v>129</v>
      </c>
      <c r="F168" s="458"/>
    </row>
    <row r="169" spans="1:6" ht="15.75" customHeight="1">
      <c r="A169" s="1"/>
      <c r="B169" s="332"/>
      <c r="C169" s="332"/>
      <c r="D169" s="450" t="s">
        <v>2667</v>
      </c>
      <c r="E169" s="469" t="s">
        <v>2667</v>
      </c>
      <c r="F169" s="458"/>
    </row>
    <row r="170" spans="1:6" ht="15.75" customHeight="1">
      <c r="A170" s="1"/>
      <c r="B170" s="332" t="s">
        <v>2668</v>
      </c>
      <c r="C170" s="332" t="s">
        <v>2669</v>
      </c>
      <c r="D170" s="332" t="s">
        <v>129</v>
      </c>
      <c r="E170" s="459" t="s">
        <v>129</v>
      </c>
      <c r="F170" s="458"/>
    </row>
    <row r="171" spans="1:6" ht="15.75" customHeight="1">
      <c r="A171" s="1"/>
      <c r="B171" s="332" t="s">
        <v>2792</v>
      </c>
      <c r="C171" s="332" t="s">
        <v>2793</v>
      </c>
      <c r="D171" s="332" t="s">
        <v>2794</v>
      </c>
      <c r="E171" s="477" t="s">
        <v>2699</v>
      </c>
      <c r="F171" s="458"/>
    </row>
    <row r="172" spans="1:6" ht="15.75" customHeight="1">
      <c r="A172" s="1"/>
      <c r="B172" s="332" t="s">
        <v>2795</v>
      </c>
      <c r="C172" s="332"/>
      <c r="D172" s="332"/>
      <c r="E172" s="458"/>
      <c r="F172" s="458" t="s">
        <v>2796</v>
      </c>
    </row>
    <row r="173" spans="1:6" ht="15.75" customHeight="1">
      <c r="A173" s="1"/>
      <c r="B173" s="336" t="s">
        <v>2662</v>
      </c>
      <c r="C173" s="337" t="s">
        <v>2663</v>
      </c>
      <c r="D173" s="332" t="s">
        <v>3703</v>
      </c>
      <c r="E173" s="454" t="s">
        <v>2570</v>
      </c>
      <c r="F173" s="458"/>
    </row>
    <row r="174" spans="1:6" ht="15.75" customHeight="1">
      <c r="A174" s="1"/>
      <c r="B174" s="337"/>
      <c r="C174" s="337"/>
      <c r="D174" s="332" t="s">
        <v>2797</v>
      </c>
      <c r="E174" s="465" t="s">
        <v>2798</v>
      </c>
      <c r="F174" s="458"/>
    </row>
    <row r="175" spans="1:6" ht="18.75" customHeight="1">
      <c r="A175" s="1"/>
      <c r="B175" s="337"/>
      <c r="C175" s="337"/>
      <c r="D175" s="450" t="s">
        <v>2799</v>
      </c>
      <c r="E175" s="424" t="s">
        <v>194</v>
      </c>
      <c r="F175" s="458"/>
    </row>
    <row r="176" spans="1:6" ht="21" customHeight="1">
      <c r="A176" s="1"/>
      <c r="B176" s="331"/>
      <c r="C176" s="331"/>
      <c r="D176" s="450" t="s">
        <v>2800</v>
      </c>
      <c r="E176" s="424" t="s">
        <v>2801</v>
      </c>
      <c r="F176" s="458"/>
    </row>
    <row r="177" spans="1:6" ht="15.75" customHeight="1">
      <c r="A177" s="1"/>
      <c r="B177" s="336" t="s">
        <v>2665</v>
      </c>
      <c r="C177" s="336" t="s">
        <v>2666</v>
      </c>
      <c r="D177" s="332" t="s">
        <v>3703</v>
      </c>
      <c r="E177" s="465" t="s">
        <v>2798</v>
      </c>
      <c r="F177" s="458"/>
    </row>
    <row r="178" spans="1:6" ht="15.75" customHeight="1">
      <c r="A178" s="1"/>
      <c r="B178" s="331"/>
      <c r="C178" s="331"/>
      <c r="D178" s="450" t="s">
        <v>2667</v>
      </c>
      <c r="E178" s="469" t="s">
        <v>2667</v>
      </c>
      <c r="F178" s="458"/>
    </row>
    <row r="179" spans="1:6" ht="15.75" customHeight="1">
      <c r="A179" s="1"/>
      <c r="B179" s="332" t="s">
        <v>2668</v>
      </c>
      <c r="C179" s="332" t="s">
        <v>2669</v>
      </c>
      <c r="D179" s="332" t="s">
        <v>2609</v>
      </c>
      <c r="E179" s="469" t="s">
        <v>2802</v>
      </c>
      <c r="F179" s="458"/>
    </row>
    <row r="180" spans="1:6" ht="15.75" customHeight="1">
      <c r="A180" s="1"/>
      <c r="B180" s="336" t="s">
        <v>2803</v>
      </c>
      <c r="C180" s="336" t="s">
        <v>2804</v>
      </c>
      <c r="D180" s="332" t="s">
        <v>2797</v>
      </c>
      <c r="E180" s="465" t="s">
        <v>2798</v>
      </c>
      <c r="F180" s="458"/>
    </row>
    <row r="181" spans="1:6" ht="15.75" customHeight="1">
      <c r="A181" s="1"/>
      <c r="B181" s="331"/>
      <c r="C181" s="331"/>
      <c r="D181" s="332" t="s">
        <v>2609</v>
      </c>
      <c r="E181" s="469" t="s">
        <v>2802</v>
      </c>
      <c r="F181" s="458"/>
    </row>
    <row r="182" spans="1:6" ht="15.75" customHeight="1">
      <c r="A182" s="1"/>
      <c r="B182" s="332" t="s">
        <v>2805</v>
      </c>
      <c r="C182" s="332" t="s">
        <v>2806</v>
      </c>
      <c r="D182" s="332" t="s">
        <v>3701</v>
      </c>
      <c r="E182" s="454" t="s">
        <v>2570</v>
      </c>
      <c r="F182" s="458"/>
    </row>
    <row r="183" spans="1:6" ht="15.75" customHeight="1">
      <c r="A183" s="1"/>
      <c r="B183" s="332" t="s">
        <v>2807</v>
      </c>
      <c r="C183" s="332" t="s">
        <v>538</v>
      </c>
      <c r="D183" s="332" t="s">
        <v>2797</v>
      </c>
      <c r="E183" s="465" t="s">
        <v>2798</v>
      </c>
      <c r="F183" s="458"/>
    </row>
    <row r="184" spans="1:6" ht="15.75" customHeight="1">
      <c r="A184" s="1"/>
      <c r="B184" s="332" t="s">
        <v>2808</v>
      </c>
      <c r="C184" s="336"/>
      <c r="D184" s="332"/>
      <c r="E184" s="458"/>
      <c r="F184" s="458" t="s">
        <v>2809</v>
      </c>
    </row>
    <row r="185" spans="1:6" ht="15.75" customHeight="1">
      <c r="A185" s="1"/>
      <c r="B185" s="332" t="s">
        <v>2662</v>
      </c>
      <c r="C185" s="332" t="s">
        <v>2663</v>
      </c>
      <c r="D185" s="332" t="s">
        <v>3703</v>
      </c>
      <c r="E185" s="454" t="s">
        <v>2570</v>
      </c>
      <c r="F185" s="458"/>
    </row>
    <row r="186" spans="1:6" ht="15.75" customHeight="1">
      <c r="A186" s="1"/>
      <c r="B186" s="336" t="s">
        <v>2665</v>
      </c>
      <c r="C186" s="336" t="s">
        <v>2666</v>
      </c>
      <c r="D186" s="332" t="s">
        <v>3703</v>
      </c>
      <c r="E186" s="465" t="s">
        <v>2798</v>
      </c>
      <c r="F186" s="458"/>
    </row>
    <row r="187" spans="1:6" ht="15.75" customHeight="1">
      <c r="A187" s="1"/>
      <c r="B187" s="337"/>
      <c r="C187" s="337"/>
      <c r="D187" s="450" t="s">
        <v>2667</v>
      </c>
      <c r="E187" s="469" t="s">
        <v>2667</v>
      </c>
      <c r="F187" s="458"/>
    </row>
    <row r="188" spans="1:6" ht="28.5" customHeight="1">
      <c r="A188" s="1"/>
      <c r="B188" s="337"/>
      <c r="C188" s="337"/>
      <c r="D188" s="450" t="s">
        <v>2799</v>
      </c>
      <c r="E188" s="424" t="s">
        <v>194</v>
      </c>
      <c r="F188" s="458"/>
    </row>
    <row r="189" spans="1:6" ht="29.25" customHeight="1">
      <c r="A189" s="1"/>
      <c r="B189" s="331"/>
      <c r="C189" s="331"/>
      <c r="D189" s="450" t="s">
        <v>2800</v>
      </c>
      <c r="E189" s="424" t="s">
        <v>2801</v>
      </c>
      <c r="F189" s="458"/>
    </row>
    <row r="190" spans="1:6" ht="15.75" customHeight="1">
      <c r="A190" s="1"/>
      <c r="B190" s="332" t="s">
        <v>2668</v>
      </c>
      <c r="C190" s="332" t="s">
        <v>2669</v>
      </c>
      <c r="D190" s="332" t="s">
        <v>2797</v>
      </c>
      <c r="E190" s="465" t="s">
        <v>2798</v>
      </c>
      <c r="F190" s="458"/>
    </row>
    <row r="191" spans="1:6" ht="15.75" customHeight="1">
      <c r="A191" s="1"/>
      <c r="B191" s="332" t="s">
        <v>2810</v>
      </c>
      <c r="C191" s="332" t="s">
        <v>2811</v>
      </c>
      <c r="D191" s="332" t="s">
        <v>2797</v>
      </c>
      <c r="E191" s="465" t="s">
        <v>2798</v>
      </c>
      <c r="F191" s="458"/>
    </row>
    <row r="192" spans="1:6" ht="15.75" customHeight="1">
      <c r="A192" s="1"/>
      <c r="B192" s="332" t="s">
        <v>2812</v>
      </c>
      <c r="C192" s="332" t="s">
        <v>2813</v>
      </c>
      <c r="D192" s="757" t="s">
        <v>2814</v>
      </c>
      <c r="E192" s="458"/>
      <c r="F192" s="458"/>
    </row>
    <row r="193" spans="1:6" ht="15.75" customHeight="1">
      <c r="A193" s="1"/>
      <c r="B193" s="332" t="s">
        <v>2815</v>
      </c>
      <c r="C193" s="332"/>
      <c r="D193" s="332"/>
      <c r="E193" s="458"/>
      <c r="F193" s="458" t="s">
        <v>2816</v>
      </c>
    </row>
    <row r="194" spans="1:6" ht="29.25" customHeight="1">
      <c r="A194" s="1"/>
      <c r="B194" s="336" t="s">
        <v>2817</v>
      </c>
      <c r="C194" s="337" t="s">
        <v>2818</v>
      </c>
      <c r="D194" s="450" t="s">
        <v>2819</v>
      </c>
      <c r="E194" s="459" t="s">
        <v>224</v>
      </c>
      <c r="F194" s="458"/>
    </row>
    <row r="195" spans="1:6" ht="15.75" customHeight="1">
      <c r="A195" s="1"/>
      <c r="B195" s="331"/>
      <c r="C195" s="331"/>
      <c r="D195" s="332" t="s">
        <v>2820</v>
      </c>
      <c r="E195" s="469" t="s">
        <v>2821</v>
      </c>
      <c r="F195" s="458"/>
    </row>
    <row r="196" spans="1:6" ht="28.5" customHeight="1">
      <c r="A196" s="1"/>
      <c r="B196" s="336" t="s">
        <v>2822</v>
      </c>
      <c r="C196" s="336" t="s">
        <v>2823</v>
      </c>
      <c r="D196" s="450" t="s">
        <v>2819</v>
      </c>
      <c r="E196" s="459" t="s">
        <v>224</v>
      </c>
      <c r="F196" s="458"/>
    </row>
    <row r="197" spans="1:6" ht="15.75" customHeight="1">
      <c r="A197" s="1"/>
      <c r="B197" s="331"/>
      <c r="C197" s="331"/>
      <c r="D197" s="332" t="s">
        <v>2824</v>
      </c>
      <c r="E197" s="459" t="s">
        <v>2825</v>
      </c>
      <c r="F197" s="458"/>
    </row>
    <row r="198" spans="1:6" ht="27" customHeight="1">
      <c r="A198" s="1"/>
      <c r="B198" s="336" t="s">
        <v>2826</v>
      </c>
      <c r="C198" s="336" t="s">
        <v>2827</v>
      </c>
      <c r="D198" s="450" t="s">
        <v>2819</v>
      </c>
      <c r="E198" s="459" t="s">
        <v>224</v>
      </c>
      <c r="F198" s="458"/>
    </row>
    <row r="199" spans="1:6" ht="15.75" customHeight="1">
      <c r="A199" s="1"/>
      <c r="B199" s="331"/>
      <c r="C199" s="331"/>
      <c r="D199" s="332" t="s">
        <v>2824</v>
      </c>
      <c r="E199" s="459" t="s">
        <v>2825</v>
      </c>
      <c r="F199" s="458"/>
    </row>
    <row r="200" spans="1:6" ht="31.5" customHeight="1">
      <c r="A200" s="1"/>
      <c r="B200" s="336" t="s">
        <v>2828</v>
      </c>
      <c r="C200" s="336" t="s">
        <v>2829</v>
      </c>
      <c r="D200" s="450" t="s">
        <v>2819</v>
      </c>
      <c r="E200" s="459" t="s">
        <v>224</v>
      </c>
      <c r="F200" s="458"/>
    </row>
    <row r="201" spans="1:6" ht="15.75" customHeight="1">
      <c r="A201" s="1"/>
      <c r="B201" s="331"/>
      <c r="C201" s="331"/>
      <c r="D201" s="332" t="s">
        <v>2824</v>
      </c>
      <c r="E201" s="459" t="s">
        <v>2825</v>
      </c>
      <c r="F201" s="458"/>
    </row>
    <row r="202" spans="1:6" ht="15.75" customHeight="1">
      <c r="A202" s="1"/>
      <c r="B202" s="332" t="s">
        <v>2830</v>
      </c>
      <c r="C202" s="332" t="s">
        <v>2831</v>
      </c>
      <c r="D202" s="332" t="s">
        <v>2824</v>
      </c>
      <c r="E202" s="459" t="s">
        <v>2825</v>
      </c>
      <c r="F202" s="458"/>
    </row>
    <row r="203" spans="1:6" ht="33" customHeight="1">
      <c r="A203" s="1"/>
      <c r="B203" s="332" t="s">
        <v>2832</v>
      </c>
      <c r="C203" s="332" t="s">
        <v>2833</v>
      </c>
      <c r="D203" s="450" t="s">
        <v>2834</v>
      </c>
      <c r="E203" s="459" t="s">
        <v>234</v>
      </c>
      <c r="F203" s="458"/>
    </row>
    <row r="204" spans="1:6" ht="15.75" customHeight="1">
      <c r="A204" s="1"/>
      <c r="B204" s="332" t="s">
        <v>2835</v>
      </c>
      <c r="C204" s="332" t="s">
        <v>2836</v>
      </c>
      <c r="D204" s="332" t="s">
        <v>2837</v>
      </c>
      <c r="E204" s="469" t="s">
        <v>2838</v>
      </c>
      <c r="F204" s="458"/>
    </row>
    <row r="205" spans="1:6" ht="15.75" customHeight="1">
      <c r="A205" s="1"/>
      <c r="B205" s="332" t="s">
        <v>2839</v>
      </c>
      <c r="C205" s="332" t="s">
        <v>2840</v>
      </c>
      <c r="D205" s="332" t="s">
        <v>2837</v>
      </c>
      <c r="E205" s="469" t="s">
        <v>2841</v>
      </c>
      <c r="F205" s="458"/>
    </row>
    <row r="206" spans="1:6" ht="15.75" customHeight="1">
      <c r="A206" s="1"/>
      <c r="B206" s="332" t="s">
        <v>2842</v>
      </c>
      <c r="C206" s="332" t="s">
        <v>2843</v>
      </c>
      <c r="D206" s="332" t="s">
        <v>2837</v>
      </c>
      <c r="E206" s="469" t="s">
        <v>2844</v>
      </c>
      <c r="F206" s="458"/>
    </row>
    <row r="207" spans="1:6" ht="15.75" customHeight="1">
      <c r="A207" s="1"/>
      <c r="B207" s="332" t="s">
        <v>2845</v>
      </c>
      <c r="C207" s="332"/>
      <c r="D207" s="332"/>
      <c r="E207" s="458"/>
      <c r="F207" s="458" t="s">
        <v>2846</v>
      </c>
    </row>
    <row r="208" spans="1:6" ht="15.75" customHeight="1">
      <c r="A208" s="1"/>
      <c r="B208" s="332" t="s">
        <v>2662</v>
      </c>
      <c r="C208" s="331" t="s">
        <v>2663</v>
      </c>
      <c r="D208" s="332" t="s">
        <v>3703</v>
      </c>
      <c r="E208" s="454" t="s">
        <v>2570</v>
      </c>
      <c r="F208" s="458"/>
    </row>
    <row r="209" spans="1:6" ht="15.75" customHeight="1">
      <c r="A209" s="1"/>
      <c r="B209" s="336" t="s">
        <v>2665</v>
      </c>
      <c r="C209" s="336" t="s">
        <v>2666</v>
      </c>
      <c r="D209" s="332" t="s">
        <v>3703</v>
      </c>
      <c r="E209" s="465" t="s">
        <v>2798</v>
      </c>
      <c r="F209" s="458"/>
    </row>
    <row r="210" spans="1:6" ht="15.75" customHeight="1">
      <c r="A210" s="1"/>
      <c r="B210" s="337"/>
      <c r="C210" s="337"/>
      <c r="D210" s="450" t="s">
        <v>2667</v>
      </c>
      <c r="E210" s="469" t="s">
        <v>2667</v>
      </c>
      <c r="F210" s="458"/>
    </row>
    <row r="211" spans="1:6" ht="15.75" customHeight="1">
      <c r="A211" s="1"/>
      <c r="B211" s="331"/>
      <c r="C211" s="331"/>
      <c r="D211" s="332" t="s">
        <v>2847</v>
      </c>
      <c r="E211" s="469" t="s">
        <v>2821</v>
      </c>
      <c r="F211" s="458"/>
    </row>
    <row r="212" spans="1:6" ht="15.75" customHeight="1">
      <c r="A212" s="1"/>
      <c r="B212" s="336" t="s">
        <v>2668</v>
      </c>
      <c r="C212" s="336" t="s">
        <v>2669</v>
      </c>
      <c r="D212" s="332" t="s">
        <v>2797</v>
      </c>
      <c r="E212" s="465" t="s">
        <v>2798</v>
      </c>
      <c r="F212" s="458"/>
    </row>
    <row r="213" spans="1:6" ht="15.75" customHeight="1">
      <c r="A213" s="1"/>
      <c r="B213" s="331"/>
      <c r="C213" s="331"/>
      <c r="D213" s="332" t="s">
        <v>2848</v>
      </c>
      <c r="E213" s="469" t="s">
        <v>2802</v>
      </c>
      <c r="F213" s="458"/>
    </row>
    <row r="214" spans="1:6" ht="15.75" customHeight="1">
      <c r="A214" s="1"/>
      <c r="B214" s="332" t="s">
        <v>2849</v>
      </c>
      <c r="C214" s="332" t="s">
        <v>2850</v>
      </c>
      <c r="D214" s="332" t="s">
        <v>2609</v>
      </c>
      <c r="E214" s="469" t="s">
        <v>2851</v>
      </c>
      <c r="F214" s="458"/>
    </row>
    <row r="215" spans="1:6" ht="40.15" customHeight="1">
      <c r="A215" s="1"/>
      <c r="B215" s="332" t="s">
        <v>2852</v>
      </c>
      <c r="C215" s="332" t="s">
        <v>2853</v>
      </c>
      <c r="D215" s="332" t="s">
        <v>2854</v>
      </c>
      <c r="E215" s="458"/>
      <c r="F215" s="458"/>
    </row>
    <row r="216" spans="1:6" ht="15.75" customHeight="1">
      <c r="A216" s="1"/>
      <c r="B216" s="332" t="s">
        <v>2855</v>
      </c>
      <c r="C216" s="332"/>
      <c r="D216" s="332"/>
      <c r="E216" s="458"/>
      <c r="F216" s="458" t="s">
        <v>2856</v>
      </c>
    </row>
    <row r="217" spans="1:6" ht="15.75" customHeight="1">
      <c r="A217" s="1"/>
      <c r="B217" s="332" t="s">
        <v>2662</v>
      </c>
      <c r="C217" s="331" t="s">
        <v>2663</v>
      </c>
      <c r="D217" s="332" t="s">
        <v>3703</v>
      </c>
      <c r="E217" s="454" t="s">
        <v>2570</v>
      </c>
      <c r="F217" s="458"/>
    </row>
    <row r="218" spans="1:6" ht="15.75" customHeight="1">
      <c r="A218" s="1"/>
      <c r="B218" s="336" t="s">
        <v>2665</v>
      </c>
      <c r="C218" s="336" t="s">
        <v>2666</v>
      </c>
      <c r="D218" s="332" t="s">
        <v>3703</v>
      </c>
      <c r="E218" s="465" t="s">
        <v>2798</v>
      </c>
      <c r="F218" s="458"/>
    </row>
    <row r="219" spans="1:6" ht="22.5" customHeight="1">
      <c r="A219" s="1"/>
      <c r="B219" s="337"/>
      <c r="C219" s="337"/>
      <c r="D219" s="450" t="s">
        <v>2667</v>
      </c>
      <c r="E219" s="469" t="s">
        <v>2667</v>
      </c>
      <c r="F219" s="458"/>
    </row>
    <row r="220" spans="1:6" ht="27.75" customHeight="1">
      <c r="A220" s="1"/>
      <c r="B220" s="337"/>
      <c r="C220" s="337"/>
      <c r="D220" s="450" t="s">
        <v>2799</v>
      </c>
      <c r="E220" s="424" t="s">
        <v>194</v>
      </c>
      <c r="F220" s="458"/>
    </row>
    <row r="221" spans="1:6" ht="27" customHeight="1">
      <c r="A221" s="1"/>
      <c r="B221" s="331"/>
      <c r="C221" s="331"/>
      <c r="D221" s="450" t="s">
        <v>2800</v>
      </c>
      <c r="E221" s="424" t="s">
        <v>2801</v>
      </c>
      <c r="F221" s="458"/>
    </row>
    <row r="222" spans="1:6" ht="15.75" customHeight="1">
      <c r="A222" s="1"/>
      <c r="B222" s="336" t="s">
        <v>2668</v>
      </c>
      <c r="C222" s="336" t="s">
        <v>2669</v>
      </c>
      <c r="D222" s="332" t="s">
        <v>2797</v>
      </c>
      <c r="E222" s="465" t="s">
        <v>2798</v>
      </c>
      <c r="F222" s="458"/>
    </row>
    <row r="223" spans="1:6" ht="15.75" customHeight="1">
      <c r="A223" s="1"/>
      <c r="B223" s="331"/>
      <c r="C223" s="331"/>
      <c r="D223" s="332" t="s">
        <v>2857</v>
      </c>
      <c r="E223" s="459" t="s">
        <v>2858</v>
      </c>
      <c r="F223" s="458"/>
    </row>
    <row r="224" spans="1:6" ht="15.75" customHeight="1">
      <c r="A224" s="1"/>
      <c r="B224" s="336" t="s">
        <v>2859</v>
      </c>
      <c r="C224" s="336" t="s">
        <v>2860</v>
      </c>
      <c r="D224" s="332" t="s">
        <v>2797</v>
      </c>
      <c r="E224" s="465" t="s">
        <v>2798</v>
      </c>
      <c r="F224" s="458"/>
    </row>
    <row r="225" spans="1:6" ht="15.75" customHeight="1">
      <c r="A225" s="1"/>
      <c r="B225" s="331"/>
      <c r="C225" s="331"/>
      <c r="D225" s="332" t="s">
        <v>2609</v>
      </c>
      <c r="E225" s="469" t="s">
        <v>2861</v>
      </c>
      <c r="F225" s="458"/>
    </row>
    <row r="226" spans="1:6" ht="15.75" customHeight="1">
      <c r="A226" s="1"/>
      <c r="B226" s="336" t="s">
        <v>2862</v>
      </c>
      <c r="C226" s="336" t="s">
        <v>2863</v>
      </c>
      <c r="D226" s="332" t="s">
        <v>2857</v>
      </c>
      <c r="E226" s="459" t="s">
        <v>2858</v>
      </c>
      <c r="F226" s="458"/>
    </row>
    <row r="227" spans="1:6" ht="15.75" customHeight="1">
      <c r="A227" s="1"/>
      <c r="B227" s="331"/>
      <c r="C227" s="331"/>
      <c r="D227" s="332" t="s">
        <v>2609</v>
      </c>
      <c r="E227" s="469" t="s">
        <v>2851</v>
      </c>
      <c r="F227" s="458"/>
    </row>
    <row r="228" spans="1:6" ht="15.75" customHeight="1">
      <c r="A228" s="1"/>
      <c r="B228" s="1388" t="s">
        <v>2864</v>
      </c>
      <c r="C228" s="1388"/>
      <c r="D228" s="332"/>
      <c r="E228" s="458"/>
      <c r="F228" s="458"/>
    </row>
    <row r="229" spans="1:6" ht="15.75" customHeight="1">
      <c r="A229" s="1"/>
      <c r="B229" s="332" t="s">
        <v>2662</v>
      </c>
      <c r="C229" s="332" t="s">
        <v>2663</v>
      </c>
      <c r="D229" s="332" t="s">
        <v>3703</v>
      </c>
      <c r="E229" s="454" t="s">
        <v>2570</v>
      </c>
      <c r="F229" s="458" t="s">
        <v>2809</v>
      </c>
    </row>
    <row r="230" spans="1:6" ht="15.75" customHeight="1">
      <c r="A230" s="1"/>
      <c r="B230" s="336" t="s">
        <v>2665</v>
      </c>
      <c r="C230" s="336" t="s">
        <v>2666</v>
      </c>
      <c r="D230" s="332" t="s">
        <v>3703</v>
      </c>
      <c r="E230" s="457"/>
      <c r="F230" s="458"/>
    </row>
    <row r="231" spans="1:6" ht="15.75" customHeight="1">
      <c r="A231" s="1"/>
      <c r="B231" s="331"/>
      <c r="C231" s="331"/>
      <c r="D231" s="450" t="s">
        <v>2667</v>
      </c>
      <c r="E231" s="469" t="s">
        <v>2667</v>
      </c>
      <c r="F231" s="458"/>
    </row>
    <row r="232" spans="1:6" ht="15.75" customHeight="1">
      <c r="A232" s="1"/>
      <c r="B232" s="332" t="s">
        <v>2668</v>
      </c>
      <c r="C232" s="332" t="s">
        <v>2669</v>
      </c>
      <c r="D232" s="332"/>
      <c r="E232" s="457"/>
      <c r="F232" s="458"/>
    </row>
    <row r="233" spans="1:6" ht="57.4" customHeight="1">
      <c r="A233" s="1"/>
      <c r="B233" s="336" t="s">
        <v>2865</v>
      </c>
      <c r="C233" s="336" t="s">
        <v>2866</v>
      </c>
      <c r="D233" s="332" t="s">
        <v>2867</v>
      </c>
      <c r="E233" s="458"/>
      <c r="F233" s="458"/>
    </row>
    <row r="234" spans="1:6" ht="15.75" customHeight="1">
      <c r="A234" s="1"/>
      <c r="B234" s="337"/>
      <c r="C234" s="337"/>
      <c r="D234" s="450" t="s">
        <v>246</v>
      </c>
      <c r="E234" s="469" t="s">
        <v>246</v>
      </c>
      <c r="F234" s="458"/>
    </row>
    <row r="235" spans="1:6" ht="28.5" customHeight="1">
      <c r="A235" s="1"/>
      <c r="B235" s="331"/>
      <c r="C235" s="331"/>
      <c r="D235" s="450" t="s">
        <v>2868</v>
      </c>
      <c r="E235" s="465" t="s">
        <v>243</v>
      </c>
      <c r="F235" s="458"/>
    </row>
    <row r="236" spans="1:6" ht="15.75" customHeight="1">
      <c r="A236" s="1"/>
      <c r="B236" s="1388" t="s">
        <v>2869</v>
      </c>
      <c r="C236" s="1388"/>
      <c r="D236" s="332"/>
      <c r="E236" s="458"/>
      <c r="F236" s="458" t="s">
        <v>2697</v>
      </c>
    </row>
    <row r="237" spans="1:6" ht="15.75" customHeight="1">
      <c r="A237" s="1"/>
      <c r="B237" s="332" t="s">
        <v>2662</v>
      </c>
      <c r="C237" s="332" t="s">
        <v>2663</v>
      </c>
      <c r="D237" s="332" t="s">
        <v>3703</v>
      </c>
      <c r="E237" s="458"/>
      <c r="F237" s="458"/>
    </row>
    <row r="238" spans="1:6" ht="15.75" customHeight="1">
      <c r="A238" s="1"/>
      <c r="B238" s="336" t="s">
        <v>2665</v>
      </c>
      <c r="C238" s="336" t="s">
        <v>2666</v>
      </c>
      <c r="D238" s="332" t="s">
        <v>3703</v>
      </c>
      <c r="E238" s="454" t="s">
        <v>2570</v>
      </c>
      <c r="F238" s="458"/>
    </row>
    <row r="239" spans="1:6" ht="15.75" customHeight="1">
      <c r="A239" s="1"/>
      <c r="B239" s="337"/>
      <c r="C239" s="337"/>
      <c r="D239" s="450" t="s">
        <v>2667</v>
      </c>
      <c r="E239" s="455"/>
      <c r="F239" s="458"/>
    </row>
    <row r="240" spans="1:6" ht="25.9" customHeight="1">
      <c r="A240" s="1"/>
      <c r="B240" s="337"/>
      <c r="C240" s="337"/>
      <c r="D240" s="450" t="s">
        <v>2868</v>
      </c>
      <c r="E240" s="465" t="s">
        <v>243</v>
      </c>
      <c r="F240" s="458"/>
    </row>
    <row r="241" spans="1:6" ht="13.5" customHeight="1">
      <c r="A241" s="1"/>
      <c r="B241" s="331"/>
      <c r="C241" s="331"/>
      <c r="D241" s="450" t="s">
        <v>2870</v>
      </c>
      <c r="E241" s="459" t="s">
        <v>2871</v>
      </c>
      <c r="F241" s="458"/>
    </row>
    <row r="242" spans="1:6" ht="15.75" customHeight="1">
      <c r="A242" s="1"/>
      <c r="B242" s="336" t="s">
        <v>2668</v>
      </c>
      <c r="C242" s="336" t="s">
        <v>2669</v>
      </c>
      <c r="D242" s="332" t="s">
        <v>2872</v>
      </c>
      <c r="E242" s="458"/>
      <c r="F242" s="458"/>
    </row>
    <row r="243" spans="1:6" ht="15.75" customHeight="1">
      <c r="A243" s="1"/>
      <c r="B243" s="331"/>
      <c r="C243" s="331"/>
      <c r="D243" s="332" t="s">
        <v>3715</v>
      </c>
      <c r="E243" s="458"/>
      <c r="F243" s="458"/>
    </row>
    <row r="244" spans="1:6" ht="15.75" customHeight="1">
      <c r="A244" s="1"/>
      <c r="B244" s="336" t="s">
        <v>2873</v>
      </c>
      <c r="C244" s="336" t="s">
        <v>2874</v>
      </c>
      <c r="D244" s="332" t="s">
        <v>402</v>
      </c>
      <c r="E244" s="459" t="s">
        <v>2875</v>
      </c>
      <c r="F244" s="458"/>
    </row>
    <row r="245" spans="1:6" ht="15.75" customHeight="1">
      <c r="A245" s="1"/>
      <c r="B245" s="331"/>
      <c r="C245" s="331"/>
      <c r="D245" s="332" t="s">
        <v>2698</v>
      </c>
      <c r="E245" s="477" t="s">
        <v>2876</v>
      </c>
      <c r="F245" s="458"/>
    </row>
    <row r="246" spans="1:6" ht="15.75" customHeight="1">
      <c r="A246" s="1"/>
      <c r="B246" s="336" t="s">
        <v>2877</v>
      </c>
      <c r="C246" s="336" t="s">
        <v>2878</v>
      </c>
      <c r="D246" s="332" t="s">
        <v>402</v>
      </c>
      <c r="E246" s="459" t="s">
        <v>2875</v>
      </c>
      <c r="F246" s="458"/>
    </row>
    <row r="247" spans="1:6" ht="15.75" customHeight="1">
      <c r="A247" s="1"/>
      <c r="B247" s="337"/>
      <c r="C247" s="337"/>
      <c r="D247" s="332" t="s">
        <v>3715</v>
      </c>
      <c r="E247" s="454" t="s">
        <v>2570</v>
      </c>
      <c r="F247" s="458"/>
    </row>
    <row r="248" spans="1:6" ht="15.75" customHeight="1">
      <c r="A248" s="1"/>
      <c r="B248" s="331"/>
      <c r="C248" s="331"/>
      <c r="D248" s="332" t="s">
        <v>2698</v>
      </c>
      <c r="E248" s="477" t="s">
        <v>2876</v>
      </c>
      <c r="F248" s="458"/>
    </row>
    <row r="249" spans="1:6" ht="15.75" customHeight="1">
      <c r="A249" s="1"/>
      <c r="B249" s="1388" t="s">
        <v>2879</v>
      </c>
      <c r="C249" s="1388"/>
      <c r="D249" s="332"/>
      <c r="E249" s="458"/>
      <c r="F249" s="458" t="s">
        <v>2697</v>
      </c>
    </row>
    <row r="250" spans="1:6" ht="15.75" customHeight="1">
      <c r="A250" s="1"/>
      <c r="B250" s="332" t="s">
        <v>2662</v>
      </c>
      <c r="C250" s="332" t="s">
        <v>2663</v>
      </c>
      <c r="D250" s="332" t="s">
        <v>3703</v>
      </c>
      <c r="E250" s="454" t="s">
        <v>2570</v>
      </c>
      <c r="F250" s="458"/>
    </row>
    <row r="251" spans="1:6" ht="15.75" customHeight="1">
      <c r="A251" s="1"/>
      <c r="B251" s="336" t="s">
        <v>2665</v>
      </c>
      <c r="C251" s="336" t="s">
        <v>2666</v>
      </c>
      <c r="D251" s="332" t="s">
        <v>3703</v>
      </c>
      <c r="E251" s="459" t="s">
        <v>2875</v>
      </c>
      <c r="F251" s="458"/>
    </row>
    <row r="252" spans="1:6" ht="15.75" customHeight="1">
      <c r="A252" s="1"/>
      <c r="B252" s="337"/>
      <c r="C252" s="337"/>
      <c r="D252" s="450" t="s">
        <v>2667</v>
      </c>
      <c r="E252" s="463" t="s">
        <v>2667</v>
      </c>
      <c r="F252" s="458"/>
    </row>
    <row r="253" spans="1:6" ht="15.75" customHeight="1">
      <c r="A253" s="1"/>
      <c r="B253" s="337"/>
      <c r="C253" s="337"/>
      <c r="D253" s="450" t="s">
        <v>246</v>
      </c>
      <c r="E253" s="469" t="s">
        <v>246</v>
      </c>
      <c r="F253" s="458"/>
    </row>
    <row r="254" spans="1:6" ht="15.75" customHeight="1">
      <c r="A254" s="1"/>
      <c r="B254" s="337"/>
      <c r="C254" s="337"/>
      <c r="D254" s="450" t="s">
        <v>2880</v>
      </c>
      <c r="E254" s="469" t="s">
        <v>2880</v>
      </c>
      <c r="F254" s="458"/>
    </row>
    <row r="255" spans="1:6" ht="15.75" customHeight="1">
      <c r="A255" s="1"/>
      <c r="B255" s="331"/>
      <c r="C255" s="331"/>
      <c r="D255" s="332" t="s">
        <v>2881</v>
      </c>
      <c r="E255" s="469" t="s">
        <v>2821</v>
      </c>
      <c r="F255" s="458"/>
    </row>
    <row r="256" spans="1:6" ht="15.75" customHeight="1">
      <c r="A256" s="1"/>
      <c r="B256" s="332" t="s">
        <v>2668</v>
      </c>
      <c r="C256" s="332" t="s">
        <v>2669</v>
      </c>
      <c r="D256" s="332" t="s">
        <v>402</v>
      </c>
      <c r="E256" s="459" t="s">
        <v>2875</v>
      </c>
      <c r="F256" s="458"/>
    </row>
    <row r="257" spans="1:6" ht="15.75" customHeight="1">
      <c r="A257" s="1"/>
      <c r="B257" s="332" t="s">
        <v>2882</v>
      </c>
      <c r="C257" s="332" t="s">
        <v>2883</v>
      </c>
      <c r="D257" s="332" t="s">
        <v>402</v>
      </c>
      <c r="E257" s="459" t="s">
        <v>2875</v>
      </c>
      <c r="F257" s="458"/>
    </row>
    <row r="258" spans="1:6" ht="15.75" customHeight="1">
      <c r="A258" s="1"/>
      <c r="B258" s="332"/>
      <c r="C258" s="332"/>
      <c r="D258" s="332" t="s">
        <v>2884</v>
      </c>
      <c r="E258" s="454" t="s">
        <v>2885</v>
      </c>
      <c r="F258" s="458"/>
    </row>
    <row r="259" spans="1:6" ht="15.75" customHeight="1">
      <c r="A259" s="1"/>
      <c r="B259" s="1388" t="s">
        <v>2886</v>
      </c>
      <c r="C259" s="1388"/>
      <c r="D259" s="332"/>
      <c r="E259" s="458"/>
      <c r="F259" s="458" t="s">
        <v>2887</v>
      </c>
    </row>
    <row r="260" spans="1:6" ht="15.75" customHeight="1">
      <c r="A260" s="1"/>
      <c r="B260" s="332" t="s">
        <v>2662</v>
      </c>
      <c r="C260" s="332" t="s">
        <v>2663</v>
      </c>
      <c r="D260" s="332" t="s">
        <v>3703</v>
      </c>
      <c r="E260" s="454" t="s">
        <v>2570</v>
      </c>
      <c r="F260" s="458"/>
    </row>
    <row r="261" spans="1:6" ht="15.75" customHeight="1">
      <c r="A261" s="1"/>
      <c r="B261" s="336" t="s">
        <v>2665</v>
      </c>
      <c r="C261" s="336" t="s">
        <v>2666</v>
      </c>
      <c r="D261" s="332" t="s">
        <v>3703</v>
      </c>
      <c r="E261" s="457"/>
      <c r="F261" s="458"/>
    </row>
    <row r="262" spans="1:6" ht="15.75" customHeight="1">
      <c r="A262" s="1"/>
      <c r="B262" s="337"/>
      <c r="C262" s="337"/>
      <c r="D262" s="450" t="s">
        <v>2667</v>
      </c>
      <c r="E262" s="469" t="s">
        <v>2667</v>
      </c>
      <c r="F262" s="458"/>
    </row>
    <row r="263" spans="1:6" ht="15.75" customHeight="1">
      <c r="A263" s="1"/>
      <c r="B263" s="337"/>
      <c r="C263" s="337"/>
      <c r="D263" s="450" t="s">
        <v>246</v>
      </c>
      <c r="E263" s="469" t="s">
        <v>246</v>
      </c>
      <c r="F263" s="458"/>
    </row>
    <row r="264" spans="1:6" ht="25.9" customHeight="1">
      <c r="A264" s="1"/>
      <c r="B264" s="331"/>
      <c r="C264" s="331"/>
      <c r="D264" s="450" t="s">
        <v>2888</v>
      </c>
      <c r="E264" s="465" t="s">
        <v>263</v>
      </c>
      <c r="F264" s="458"/>
    </row>
    <row r="265" spans="1:6" ht="15.75" customHeight="1">
      <c r="A265" s="1"/>
      <c r="B265" s="332" t="s">
        <v>2668</v>
      </c>
      <c r="C265" s="332" t="s">
        <v>2669</v>
      </c>
      <c r="D265" s="332" t="s">
        <v>2496</v>
      </c>
      <c r="E265" s="459" t="s">
        <v>2673</v>
      </c>
      <c r="F265" s="458"/>
    </row>
    <row r="266" spans="1:6" ht="15.75" customHeight="1">
      <c r="A266" s="1"/>
      <c r="B266" s="336" t="s">
        <v>2889</v>
      </c>
      <c r="C266" s="336" t="s">
        <v>2890</v>
      </c>
      <c r="D266" s="332" t="s">
        <v>2891</v>
      </c>
      <c r="E266" s="469" t="s">
        <v>2892</v>
      </c>
      <c r="F266" s="458"/>
    </row>
    <row r="267" spans="1:6" ht="15.75" customHeight="1">
      <c r="A267" s="1"/>
      <c r="B267" s="337"/>
      <c r="C267" s="337"/>
      <c r="D267" s="332" t="s">
        <v>37</v>
      </c>
      <c r="E267" s="459" t="s">
        <v>2875</v>
      </c>
      <c r="F267" s="458"/>
    </row>
    <row r="268" spans="1:6" ht="15.75" customHeight="1">
      <c r="A268" s="1"/>
      <c r="B268" s="331"/>
      <c r="C268" s="331"/>
      <c r="D268" s="332" t="s">
        <v>2496</v>
      </c>
      <c r="E268" s="459" t="s">
        <v>2673</v>
      </c>
      <c r="F268" s="458"/>
    </row>
    <row r="269" spans="1:6" ht="27.4" customHeight="1">
      <c r="A269" s="1"/>
      <c r="B269" s="336" t="s">
        <v>2893</v>
      </c>
      <c r="C269" s="336" t="s">
        <v>2894</v>
      </c>
      <c r="D269" s="332" t="s">
        <v>2891</v>
      </c>
      <c r="E269" s="469" t="s">
        <v>2892</v>
      </c>
      <c r="F269" s="458"/>
    </row>
    <row r="270" spans="1:6" ht="15.75" customHeight="1">
      <c r="A270" s="1"/>
      <c r="B270" s="337"/>
      <c r="C270" s="337"/>
      <c r="D270" s="332" t="s">
        <v>402</v>
      </c>
      <c r="E270" s="459" t="s">
        <v>2875</v>
      </c>
      <c r="F270" s="458"/>
    </row>
    <row r="271" spans="1:6" ht="15.75" customHeight="1">
      <c r="A271" s="1"/>
      <c r="B271" s="331"/>
      <c r="C271" s="331"/>
      <c r="D271" s="332" t="s">
        <v>2496</v>
      </c>
      <c r="E271" s="459" t="s">
        <v>2673</v>
      </c>
      <c r="F271" s="458"/>
    </row>
    <row r="272" spans="1:6" ht="15.75" customHeight="1">
      <c r="A272" s="1"/>
      <c r="B272" s="1388" t="s">
        <v>2895</v>
      </c>
      <c r="C272" s="1388"/>
      <c r="D272" s="332"/>
      <c r="E272" s="458"/>
      <c r="F272" s="458" t="s">
        <v>2896</v>
      </c>
    </row>
    <row r="273" spans="1:6" ht="15.75" customHeight="1">
      <c r="A273" s="1"/>
      <c r="B273" s="332" t="s">
        <v>2662</v>
      </c>
      <c r="C273" s="332" t="s">
        <v>2663</v>
      </c>
      <c r="D273" s="332" t="s">
        <v>3703</v>
      </c>
      <c r="E273" s="454" t="s">
        <v>2570</v>
      </c>
      <c r="F273" s="458"/>
    </row>
    <row r="274" spans="1:6" ht="15.75" customHeight="1">
      <c r="A274" s="1"/>
      <c r="B274" s="336" t="s">
        <v>2665</v>
      </c>
      <c r="C274" s="336" t="s">
        <v>2666</v>
      </c>
      <c r="D274" s="332" t="s">
        <v>3703</v>
      </c>
      <c r="E274" s="459" t="s">
        <v>2875</v>
      </c>
      <c r="F274" s="458"/>
    </row>
    <row r="275" spans="1:6" ht="15.75" customHeight="1">
      <c r="A275" s="1"/>
      <c r="B275" s="331"/>
      <c r="C275" s="331"/>
      <c r="D275" s="450" t="s">
        <v>3716</v>
      </c>
      <c r="E275" s="469" t="s">
        <v>2667</v>
      </c>
      <c r="F275" s="458"/>
    </row>
    <row r="276" spans="1:6" ht="15.75" customHeight="1">
      <c r="A276" s="1"/>
      <c r="B276" s="336" t="s">
        <v>2668</v>
      </c>
      <c r="C276" s="336" t="s">
        <v>2669</v>
      </c>
      <c r="D276" s="332" t="s">
        <v>3717</v>
      </c>
      <c r="E276" s="457"/>
      <c r="F276" s="458"/>
    </row>
    <row r="277" spans="1:6" ht="15.75" customHeight="1">
      <c r="A277" s="1"/>
      <c r="B277" s="331"/>
      <c r="C277" s="331"/>
      <c r="D277" s="332" t="s">
        <v>402</v>
      </c>
      <c r="E277" s="459" t="s">
        <v>2875</v>
      </c>
      <c r="F277" s="458"/>
    </row>
    <row r="278" spans="1:6" ht="15.75" customHeight="1">
      <c r="A278" s="1"/>
      <c r="B278" s="336" t="s">
        <v>2897</v>
      </c>
      <c r="C278" s="336" t="s">
        <v>2898</v>
      </c>
      <c r="D278" s="332" t="s">
        <v>3717</v>
      </c>
      <c r="E278" s="458"/>
      <c r="F278" s="458"/>
    </row>
    <row r="279" spans="1:6" ht="15.75" customHeight="1">
      <c r="A279" s="1"/>
      <c r="B279" s="337"/>
      <c r="C279" s="337"/>
      <c r="D279" s="332" t="s">
        <v>2884</v>
      </c>
      <c r="E279" s="454" t="s">
        <v>2885</v>
      </c>
      <c r="F279" s="458"/>
    </row>
    <row r="280" spans="1:6" ht="15.75" customHeight="1">
      <c r="A280" s="1"/>
      <c r="B280" s="331"/>
      <c r="C280" s="331"/>
      <c r="D280" s="332" t="s">
        <v>402</v>
      </c>
      <c r="E280" s="459" t="s">
        <v>2875</v>
      </c>
      <c r="F280" s="458"/>
    </row>
    <row r="281" spans="1:6" ht="15.75" customHeight="1">
      <c r="A281" s="1"/>
      <c r="B281" s="1388" t="s">
        <v>2899</v>
      </c>
      <c r="C281" s="1388"/>
      <c r="D281" s="332"/>
      <c r="E281" s="458"/>
      <c r="F281" s="458" t="s">
        <v>2900</v>
      </c>
    </row>
    <row r="282" spans="1:6" ht="15.75" customHeight="1">
      <c r="A282" s="1"/>
      <c r="B282" s="332" t="s">
        <v>2662</v>
      </c>
      <c r="C282" s="332" t="s">
        <v>2663</v>
      </c>
      <c r="D282" s="332" t="s">
        <v>3703</v>
      </c>
      <c r="E282" s="454" t="s">
        <v>2570</v>
      </c>
      <c r="F282" s="458"/>
    </row>
    <row r="283" spans="1:6" ht="15.75" customHeight="1">
      <c r="A283" s="1"/>
      <c r="B283" s="336" t="s">
        <v>2665</v>
      </c>
      <c r="C283" s="336" t="s">
        <v>2666</v>
      </c>
      <c r="D283" s="332" t="s">
        <v>3703</v>
      </c>
      <c r="E283" s="457"/>
      <c r="F283" s="458"/>
    </row>
    <row r="284" spans="1:6" ht="15.75" customHeight="1">
      <c r="A284" s="1"/>
      <c r="B284" s="337"/>
      <c r="C284" s="337"/>
      <c r="D284" s="450" t="s">
        <v>2667</v>
      </c>
      <c r="E284" s="469" t="s">
        <v>2667</v>
      </c>
      <c r="F284" s="458"/>
    </row>
    <row r="285" spans="1:6" ht="15.75" customHeight="1">
      <c r="A285" s="1"/>
      <c r="B285" s="331"/>
      <c r="C285" s="331"/>
      <c r="D285" s="332" t="s">
        <v>2496</v>
      </c>
      <c r="E285" s="459" t="s">
        <v>2673</v>
      </c>
      <c r="F285" s="458"/>
    </row>
    <row r="286" spans="1:6" ht="15.75" customHeight="1">
      <c r="A286" s="1"/>
      <c r="B286" s="336" t="s">
        <v>2668</v>
      </c>
      <c r="C286" s="336" t="s">
        <v>2669</v>
      </c>
      <c r="D286" s="332" t="s">
        <v>3710</v>
      </c>
      <c r="E286" s="458"/>
      <c r="F286" s="458"/>
    </row>
    <row r="287" spans="1:6" ht="15.75" customHeight="1">
      <c r="A287" s="1"/>
      <c r="B287" s="337"/>
      <c r="C287" s="337"/>
      <c r="D287" s="332" t="s">
        <v>2496</v>
      </c>
      <c r="E287" s="459" t="s">
        <v>2673</v>
      </c>
      <c r="F287" s="458"/>
    </row>
    <row r="288" spans="1:6" ht="15.75" customHeight="1">
      <c r="A288" s="1"/>
      <c r="B288" s="331"/>
      <c r="C288" s="331"/>
      <c r="D288" s="332" t="s">
        <v>2674</v>
      </c>
      <c r="E288" s="469" t="s">
        <v>2675</v>
      </c>
      <c r="F288" s="458"/>
    </row>
    <row r="289" spans="1:6" ht="15.75" customHeight="1">
      <c r="A289" s="1"/>
      <c r="B289" s="336" t="s">
        <v>2901</v>
      </c>
      <c r="C289" s="336" t="s">
        <v>2902</v>
      </c>
      <c r="D289" s="332" t="s">
        <v>2496</v>
      </c>
      <c r="E289" s="459" t="s">
        <v>2673</v>
      </c>
      <c r="F289" s="458"/>
    </row>
    <row r="290" spans="1:6" ht="15.75" customHeight="1">
      <c r="A290" s="1"/>
      <c r="B290" s="331"/>
      <c r="C290" s="331"/>
      <c r="D290" s="332" t="s">
        <v>2674</v>
      </c>
      <c r="E290" s="469" t="s">
        <v>2675</v>
      </c>
      <c r="F290" s="458"/>
    </row>
    <row r="291" spans="1:6" ht="15.75" customHeight="1">
      <c r="A291" s="1"/>
      <c r="B291" s="332" t="s">
        <v>2903</v>
      </c>
      <c r="C291" s="332" t="s">
        <v>2904</v>
      </c>
      <c r="D291" s="332" t="s">
        <v>2674</v>
      </c>
      <c r="E291" s="469" t="s">
        <v>2892</v>
      </c>
      <c r="F291" s="458"/>
    </row>
    <row r="292" spans="1:6" ht="27.4" customHeight="1">
      <c r="A292" s="1"/>
      <c r="B292" s="332" t="s">
        <v>2905</v>
      </c>
      <c r="C292" s="332" t="s">
        <v>2906</v>
      </c>
      <c r="D292" s="332" t="s">
        <v>2907</v>
      </c>
      <c r="E292" s="458"/>
      <c r="F292" s="458"/>
    </row>
    <row r="293" spans="1:6" ht="15.75" customHeight="1">
      <c r="A293" s="1"/>
      <c r="B293" s="1388" t="s">
        <v>2908</v>
      </c>
      <c r="C293" s="1388"/>
      <c r="D293" s="332"/>
      <c r="E293" s="458"/>
      <c r="F293" s="458" t="s">
        <v>2909</v>
      </c>
    </row>
    <row r="294" spans="1:6" ht="15.75" customHeight="1">
      <c r="A294" s="1"/>
      <c r="B294" s="332" t="s">
        <v>2662</v>
      </c>
      <c r="C294" s="332" t="s">
        <v>2663</v>
      </c>
      <c r="D294" s="332" t="s">
        <v>3703</v>
      </c>
      <c r="E294" s="454" t="s">
        <v>2570</v>
      </c>
      <c r="F294" s="458"/>
    </row>
    <row r="295" spans="1:6" ht="15.75" customHeight="1">
      <c r="A295" s="1"/>
      <c r="B295" s="336" t="s">
        <v>2665</v>
      </c>
      <c r="C295" s="336" t="s">
        <v>2666</v>
      </c>
      <c r="D295" s="332" t="s">
        <v>3703</v>
      </c>
      <c r="E295" s="459" t="s">
        <v>129</v>
      </c>
      <c r="F295" s="458"/>
    </row>
    <row r="296" spans="1:6" ht="15.75" customHeight="1">
      <c r="A296" s="1"/>
      <c r="B296" s="331"/>
      <c r="C296" s="331"/>
      <c r="D296" s="450" t="s">
        <v>2667</v>
      </c>
      <c r="E296" s="469" t="s">
        <v>2667</v>
      </c>
      <c r="F296" s="458"/>
    </row>
    <row r="297" spans="1:6" ht="15.75" customHeight="1">
      <c r="A297" s="1"/>
      <c r="B297" s="332" t="s">
        <v>2668</v>
      </c>
      <c r="C297" s="332" t="s">
        <v>2669</v>
      </c>
      <c r="D297" s="332" t="s">
        <v>129</v>
      </c>
      <c r="E297" s="459" t="s">
        <v>129</v>
      </c>
      <c r="F297" s="458"/>
    </row>
    <row r="298" spans="1:6" ht="15.75" customHeight="1">
      <c r="A298" s="1"/>
      <c r="B298" s="332" t="s">
        <v>2910</v>
      </c>
      <c r="C298" s="332" t="s">
        <v>2911</v>
      </c>
      <c r="D298" s="332" t="s">
        <v>2698</v>
      </c>
      <c r="E298" s="477" t="s">
        <v>2876</v>
      </c>
      <c r="F298" s="458"/>
    </row>
    <row r="299" spans="1:6" ht="15.75" customHeight="1">
      <c r="A299" s="1"/>
      <c r="B299" s="332"/>
      <c r="C299" s="332"/>
      <c r="D299" s="332" t="s">
        <v>2884</v>
      </c>
      <c r="E299" s="454" t="s">
        <v>2885</v>
      </c>
      <c r="F299" s="458"/>
    </row>
    <row r="300" spans="1:6" ht="15.75" customHeight="1">
      <c r="A300" s="1"/>
      <c r="B300" s="1388" t="s">
        <v>2912</v>
      </c>
      <c r="C300" s="1388"/>
      <c r="D300" s="332"/>
      <c r="E300" s="458"/>
      <c r="F300" s="458" t="s">
        <v>2697</v>
      </c>
    </row>
    <row r="301" spans="1:6" ht="15.75" customHeight="1">
      <c r="A301" s="1"/>
      <c r="B301" s="332" t="s">
        <v>2662</v>
      </c>
      <c r="C301" s="332" t="s">
        <v>2663</v>
      </c>
      <c r="D301" s="332" t="s">
        <v>3703</v>
      </c>
      <c r="E301" s="454" t="s">
        <v>2570</v>
      </c>
      <c r="F301" s="458"/>
    </row>
    <row r="302" spans="1:6" ht="15.75" customHeight="1">
      <c r="A302" s="1"/>
      <c r="B302" s="336" t="s">
        <v>2665</v>
      </c>
      <c r="C302" s="336" t="s">
        <v>2666</v>
      </c>
      <c r="D302" s="332" t="s">
        <v>3703</v>
      </c>
      <c r="E302" s="459" t="s">
        <v>2913</v>
      </c>
      <c r="F302" s="458"/>
    </row>
    <row r="303" spans="1:6" ht="15.75" customHeight="1">
      <c r="A303" s="1"/>
      <c r="B303" s="337"/>
      <c r="C303" s="337"/>
      <c r="D303" s="450" t="s">
        <v>2667</v>
      </c>
      <c r="E303" s="463" t="s">
        <v>2667</v>
      </c>
      <c r="F303" s="458"/>
    </row>
    <row r="304" spans="1:6" ht="15.75" customHeight="1">
      <c r="A304" s="1"/>
      <c r="B304" s="337"/>
      <c r="C304" s="337"/>
      <c r="D304" s="332" t="s">
        <v>121</v>
      </c>
      <c r="E304" s="459" t="s">
        <v>2914</v>
      </c>
      <c r="F304" s="458"/>
    </row>
    <row r="305" spans="1:6" ht="24" customHeight="1">
      <c r="A305" s="1"/>
      <c r="B305" s="331"/>
      <c r="C305" s="331"/>
      <c r="D305" s="450" t="s">
        <v>2915</v>
      </c>
      <c r="E305" s="459" t="s">
        <v>203</v>
      </c>
      <c r="F305" s="458"/>
    </row>
    <row r="306" spans="1:6" ht="28.5" customHeight="1">
      <c r="A306" s="1"/>
      <c r="B306" s="336" t="s">
        <v>2668</v>
      </c>
      <c r="C306" s="336" t="s">
        <v>2669</v>
      </c>
      <c r="D306" s="450" t="s">
        <v>125</v>
      </c>
      <c r="E306" s="459" t="s">
        <v>213</v>
      </c>
      <c r="F306" s="458"/>
    </row>
    <row r="307" spans="1:6" ht="15.75" customHeight="1">
      <c r="A307" s="1"/>
      <c r="B307" s="337"/>
      <c r="C307" s="337"/>
      <c r="D307" s="332" t="s">
        <v>121</v>
      </c>
      <c r="E307" s="459" t="s">
        <v>2914</v>
      </c>
      <c r="F307" s="458"/>
    </row>
    <row r="308" spans="1:6" ht="15.75" customHeight="1">
      <c r="A308" s="1"/>
      <c r="B308" s="331"/>
      <c r="C308" s="331"/>
      <c r="D308" s="332" t="s">
        <v>2916</v>
      </c>
      <c r="E308" s="469" t="s">
        <v>2917</v>
      </c>
      <c r="F308" s="458"/>
    </row>
    <row r="309" spans="1:6" ht="15.75" customHeight="1">
      <c r="A309" s="1"/>
      <c r="B309" s="332" t="s">
        <v>2918</v>
      </c>
      <c r="C309" s="332" t="s">
        <v>2919</v>
      </c>
      <c r="D309" s="332" t="s">
        <v>121</v>
      </c>
      <c r="E309" s="459" t="s">
        <v>2914</v>
      </c>
      <c r="F309" s="458"/>
    </row>
    <row r="310" spans="1:6" ht="15.75" customHeight="1">
      <c r="A310" s="1"/>
      <c r="B310" s="1388" t="s">
        <v>2920</v>
      </c>
      <c r="C310" s="1388"/>
      <c r="D310" s="332"/>
      <c r="E310" s="458"/>
      <c r="F310" s="458" t="s">
        <v>2921</v>
      </c>
    </row>
    <row r="311" spans="1:6" ht="15.75" customHeight="1">
      <c r="A311" s="1"/>
      <c r="B311" s="332" t="s">
        <v>2662</v>
      </c>
      <c r="C311" s="332" t="s">
        <v>2663</v>
      </c>
      <c r="D311" s="450" t="s">
        <v>3709</v>
      </c>
      <c r="E311" s="454" t="s">
        <v>2570</v>
      </c>
      <c r="F311" s="458"/>
    </row>
    <row r="312" spans="1:6" ht="15.75" customHeight="1">
      <c r="A312" s="1"/>
      <c r="B312" s="336" t="s">
        <v>2665</v>
      </c>
      <c r="C312" s="336" t="s">
        <v>2666</v>
      </c>
      <c r="D312" s="332" t="s">
        <v>3703</v>
      </c>
      <c r="E312" s="457"/>
      <c r="F312" s="458"/>
    </row>
    <row r="313" spans="1:6" ht="15.75" customHeight="1">
      <c r="A313" s="1"/>
      <c r="B313" s="331"/>
      <c r="C313" s="331"/>
      <c r="D313" s="450" t="s">
        <v>2667</v>
      </c>
      <c r="E313" s="469" t="s">
        <v>2667</v>
      </c>
      <c r="F313" s="458"/>
    </row>
    <row r="314" spans="1:6" ht="15.75" customHeight="1">
      <c r="A314" s="1"/>
      <c r="B314" s="332" t="s">
        <v>2668</v>
      </c>
      <c r="C314" s="332" t="s">
        <v>2669</v>
      </c>
      <c r="D314" s="332" t="s">
        <v>129</v>
      </c>
      <c r="E314" s="457"/>
      <c r="F314" s="458"/>
    </row>
    <row r="315" spans="1:6" ht="15.75" customHeight="1">
      <c r="A315" s="1"/>
      <c r="B315" s="338" t="s">
        <v>2922</v>
      </c>
      <c r="C315" s="332" t="s">
        <v>2923</v>
      </c>
      <c r="D315" s="332" t="s">
        <v>129</v>
      </c>
      <c r="E315" s="459" t="s">
        <v>2924</v>
      </c>
      <c r="F315" s="458"/>
    </row>
    <row r="316" spans="1:6" ht="15.75" customHeight="1">
      <c r="A316" s="1"/>
      <c r="B316" s="1388" t="s">
        <v>2925</v>
      </c>
      <c r="C316" s="1388"/>
      <c r="D316" s="332"/>
      <c r="E316" s="457"/>
      <c r="F316" s="458" t="s">
        <v>2926</v>
      </c>
    </row>
    <row r="317" spans="1:6" ht="15.75" customHeight="1">
      <c r="A317" s="1"/>
      <c r="B317" s="332" t="s">
        <v>2662</v>
      </c>
      <c r="C317" s="332" t="s">
        <v>2663</v>
      </c>
      <c r="D317" s="332" t="s">
        <v>3703</v>
      </c>
      <c r="E317" s="454" t="s">
        <v>2570</v>
      </c>
      <c r="F317" s="458"/>
    </row>
    <row r="318" spans="1:6" ht="15.75" customHeight="1">
      <c r="A318" s="1"/>
      <c r="B318" s="336" t="s">
        <v>2665</v>
      </c>
      <c r="C318" s="336" t="s">
        <v>2666</v>
      </c>
      <c r="D318" s="332" t="s">
        <v>3703</v>
      </c>
      <c r="E318" s="465" t="s">
        <v>2927</v>
      </c>
      <c r="F318" s="458"/>
    </row>
    <row r="319" spans="1:6" ht="15.75" customHeight="1">
      <c r="A319" s="1"/>
      <c r="B319" s="337"/>
      <c r="C319" s="337"/>
      <c r="D319" s="450" t="s">
        <v>2667</v>
      </c>
      <c r="E319" s="469" t="s">
        <v>2667</v>
      </c>
      <c r="F319" s="458"/>
    </row>
    <row r="320" spans="1:6" ht="15.75" customHeight="1">
      <c r="A320" s="1"/>
      <c r="B320" s="331"/>
      <c r="C320" s="331"/>
      <c r="D320" s="332" t="s">
        <v>3718</v>
      </c>
      <c r="E320" s="454" t="s">
        <v>2570</v>
      </c>
      <c r="F320" s="458"/>
    </row>
    <row r="321" spans="1:6" ht="15.75" customHeight="1">
      <c r="A321" s="1"/>
      <c r="B321" s="332" t="s">
        <v>2668</v>
      </c>
      <c r="C321" s="332" t="s">
        <v>2669</v>
      </c>
      <c r="D321" s="332" t="s">
        <v>3710</v>
      </c>
      <c r="E321" s="454" t="s">
        <v>2570</v>
      </c>
      <c r="F321" s="458"/>
    </row>
    <row r="322" spans="1:6" ht="15.75" customHeight="1">
      <c r="A322" s="1"/>
      <c r="B322" s="336"/>
      <c r="C322" s="336"/>
      <c r="D322" s="332" t="s">
        <v>3719</v>
      </c>
      <c r="E322" s="454" t="s">
        <v>2570</v>
      </c>
      <c r="F322" s="458"/>
    </row>
    <row r="323" spans="1:6" ht="15.75" customHeight="1">
      <c r="A323" s="1"/>
      <c r="B323" s="337"/>
      <c r="C323" s="337"/>
      <c r="D323" s="332" t="s">
        <v>2928</v>
      </c>
      <c r="E323" s="469" t="s">
        <v>2838</v>
      </c>
      <c r="F323" s="458"/>
    </row>
    <row r="324" spans="1:6" ht="15.75" customHeight="1">
      <c r="A324" s="1"/>
      <c r="B324" s="331"/>
      <c r="C324" s="331"/>
      <c r="D324" s="332" t="s">
        <v>2757</v>
      </c>
      <c r="E324" s="469" t="s">
        <v>2749</v>
      </c>
      <c r="F324" s="458"/>
    </row>
    <row r="325" spans="1:6" ht="15.75" customHeight="1">
      <c r="A325" s="1"/>
      <c r="B325" s="332" t="s">
        <v>2929</v>
      </c>
      <c r="C325" s="332" t="s">
        <v>2930</v>
      </c>
      <c r="D325" s="332" t="s">
        <v>3719</v>
      </c>
      <c r="E325" s="454" t="s">
        <v>2570</v>
      </c>
      <c r="F325" s="458"/>
    </row>
    <row r="326" spans="1:6" ht="15.75" customHeight="1">
      <c r="A326" s="1"/>
      <c r="B326" s="336"/>
      <c r="C326" s="336"/>
      <c r="D326" s="332" t="s">
        <v>2928</v>
      </c>
      <c r="E326" s="469" t="s">
        <v>2838</v>
      </c>
      <c r="F326" s="458"/>
    </row>
    <row r="327" spans="1:6" ht="15.75" customHeight="1">
      <c r="A327" s="1"/>
      <c r="B327" s="331"/>
      <c r="C327" s="331"/>
      <c r="D327" s="332" t="s">
        <v>2931</v>
      </c>
      <c r="E327" s="469" t="s">
        <v>2749</v>
      </c>
      <c r="F327" s="458"/>
    </row>
    <row r="328" spans="1:6" ht="15.75" customHeight="1">
      <c r="A328" s="1"/>
      <c r="B328" s="1388" t="s">
        <v>2932</v>
      </c>
      <c r="C328" s="1388"/>
      <c r="D328" s="332"/>
      <c r="E328" s="458"/>
      <c r="F328" s="458" t="s">
        <v>2933</v>
      </c>
    </row>
    <row r="329" spans="1:6" ht="27.4" customHeight="1">
      <c r="A329" s="1"/>
      <c r="B329" s="332" t="s">
        <v>2934</v>
      </c>
      <c r="C329" s="332" t="s">
        <v>2935</v>
      </c>
      <c r="D329" s="332" t="s">
        <v>2936</v>
      </c>
      <c r="E329" s="469" t="s">
        <v>2937</v>
      </c>
      <c r="F329" s="458"/>
    </row>
    <row r="330" spans="1:6" ht="15.75" customHeight="1">
      <c r="A330" s="1"/>
      <c r="B330" s="1388" t="s">
        <v>2938</v>
      </c>
      <c r="C330" s="1388"/>
      <c r="D330" s="332"/>
      <c r="E330" s="458"/>
      <c r="F330" s="458" t="s">
        <v>2939</v>
      </c>
    </row>
    <row r="331" spans="1:6" ht="27.4" customHeight="1">
      <c r="A331" s="1"/>
      <c r="B331" s="332" t="s">
        <v>2940</v>
      </c>
      <c r="C331" s="332" t="s">
        <v>2941</v>
      </c>
      <c r="D331" s="332" t="s">
        <v>2942</v>
      </c>
      <c r="E331" s="469" t="s">
        <v>2937</v>
      </c>
      <c r="F331" s="458"/>
    </row>
    <row r="332" spans="1:6" ht="15.75" customHeight="1">
      <c r="A332" s="1"/>
      <c r="B332" s="1388" t="s">
        <v>2943</v>
      </c>
      <c r="C332" s="1388"/>
      <c r="D332" s="332"/>
      <c r="E332" s="458"/>
      <c r="F332" s="458" t="s">
        <v>2944</v>
      </c>
    </row>
    <row r="333" spans="1:6" ht="15.75" customHeight="1">
      <c r="A333" s="1"/>
      <c r="B333" s="332" t="s">
        <v>2662</v>
      </c>
      <c r="C333" s="332" t="s">
        <v>2663</v>
      </c>
      <c r="D333" s="332" t="s">
        <v>3720</v>
      </c>
      <c r="E333" s="454" t="s">
        <v>2570</v>
      </c>
      <c r="F333" s="458"/>
    </row>
    <row r="334" spans="1:6" ht="15.75" customHeight="1">
      <c r="A334" s="1"/>
      <c r="B334" s="336" t="s">
        <v>2665</v>
      </c>
      <c r="C334" s="336" t="s">
        <v>2666</v>
      </c>
      <c r="D334" s="332" t="s">
        <v>3703</v>
      </c>
      <c r="E334" s="457"/>
      <c r="F334" s="458"/>
    </row>
    <row r="335" spans="1:6" ht="15.75" customHeight="1">
      <c r="A335" s="1"/>
      <c r="B335" s="331"/>
      <c r="C335" s="331"/>
      <c r="D335" s="450" t="s">
        <v>2667</v>
      </c>
      <c r="E335" s="469" t="s">
        <v>2667</v>
      </c>
      <c r="F335" s="458"/>
    </row>
    <row r="336" spans="1:6" ht="15.75" customHeight="1">
      <c r="A336" s="1"/>
      <c r="B336" s="332" t="s">
        <v>2668</v>
      </c>
      <c r="C336" s="332" t="s">
        <v>2669</v>
      </c>
      <c r="D336" s="332" t="s">
        <v>1071</v>
      </c>
      <c r="E336" s="425" t="s">
        <v>2945</v>
      </c>
      <c r="F336" s="458"/>
    </row>
    <row r="337" spans="1:6" ht="15.75" customHeight="1">
      <c r="A337" s="1"/>
      <c r="B337" s="332" t="s">
        <v>2946</v>
      </c>
      <c r="C337" s="332" t="s">
        <v>2947</v>
      </c>
      <c r="D337" s="332" t="s">
        <v>3721</v>
      </c>
      <c r="E337" s="454" t="s">
        <v>2570</v>
      </c>
      <c r="F337" s="458"/>
    </row>
    <row r="338" spans="1:6" ht="15" customHeight="1">
      <c r="A338" s="1"/>
      <c r="B338" s="339"/>
      <c r="C338" s="339"/>
      <c r="D338" s="339"/>
      <c r="E338" s="466"/>
      <c r="F338" s="471"/>
    </row>
    <row r="339" spans="1:6">
      <c r="B339" s="108"/>
      <c r="C339" s="108"/>
      <c r="D339" s="108"/>
      <c r="E339" s="467"/>
      <c r="F339" s="467"/>
    </row>
  </sheetData>
  <sheetProtection algorithmName="SHA-512" hashValue="XKS33V9EkSGkZpo5UV/TCdkrN4rzZTux9CXj+Yd9I5gLoJtg99UqDI+YlEo/gPdIlgwfSNoGdbTIRAlGZRr8Fg==" saltValue="NfO1ET1MuHLflaOPDu5kWw==" spinCount="100000" sheet="1" objects="1" scenarios="1"/>
  <mergeCells count="17">
    <mergeCell ref="B330:C330"/>
    <mergeCell ref="B332:C332"/>
    <mergeCell ref="B293:C293"/>
    <mergeCell ref="B300:C300"/>
    <mergeCell ref="B310:C310"/>
    <mergeCell ref="B316:C316"/>
    <mergeCell ref="B328:C328"/>
    <mergeCell ref="B236:C236"/>
    <mergeCell ref="B249:C249"/>
    <mergeCell ref="B259:C259"/>
    <mergeCell ref="B272:C272"/>
    <mergeCell ref="B281:C281"/>
    <mergeCell ref="B5:C5"/>
    <mergeCell ref="B6:C6"/>
    <mergeCell ref="E2:F2"/>
    <mergeCell ref="B52:B53"/>
    <mergeCell ref="B228:C228"/>
  </mergeCells>
  <phoneticPr fontId="180" type="noConversion"/>
  <hyperlinks>
    <hyperlink ref="E8" r:id="rId1" xr:uid="{974DAA0D-2D88-4EFA-B35E-EFC6FF117B2A}"/>
    <hyperlink ref="E13" r:id="rId2" xr:uid="{8F7C274B-4236-4EDE-9836-457AA66CFA11}"/>
    <hyperlink ref="E18" r:id="rId3" xr:uid="{8D261D18-9DE2-4672-94A5-942C6BCDF5C9}"/>
    <hyperlink ref="E26" r:id="rId4" xr:uid="{E46ECA7E-4FE1-4BC3-9861-0CF1DF5AE2DB}"/>
    <hyperlink ref="E35" r:id="rId5" xr:uid="{2B44D8FA-5104-499E-BC4F-D1748845E647}"/>
    <hyperlink ref="E51" r:id="rId6" xr:uid="{4FF28BEA-35AD-47A5-9928-208E5E4D3812}"/>
    <hyperlink ref="E64" r:id="rId7" xr:uid="{B9C9B2DB-0329-4C66-8838-0AF9698D25FA}"/>
    <hyperlink ref="E68" r:id="rId8" xr:uid="{280DC90A-0FF3-44EA-808E-037CB6C9E72D}"/>
    <hyperlink ref="E79" r:id="rId9" xr:uid="{CBFFF724-AE1B-414C-A3D6-2C4C839894BE}"/>
    <hyperlink ref="E88" r:id="rId10" xr:uid="{7C23CB9F-6CBD-4F11-A499-0A7AF05159CE}"/>
    <hyperlink ref="E100" r:id="rId11" xr:uid="{FB47155C-80EC-43A5-A6BC-94E459ED3710}"/>
    <hyperlink ref="E117" r:id="rId12" xr:uid="{ADE51082-EC9C-4A3B-9F7D-6A56956A4F5C}"/>
    <hyperlink ref="E126" r:id="rId13" xr:uid="{75CA212F-4CF1-46F6-9C7E-5166D63E65EE}"/>
    <hyperlink ref="E136" r:id="rId14" xr:uid="{9740251F-DB34-4543-BC3D-B75B40DE2CBD}"/>
    <hyperlink ref="E150" r:id="rId15" xr:uid="{400CB2DE-F69C-4F0E-9652-735DB7A3ED43}"/>
    <hyperlink ref="E161" r:id="rId16" xr:uid="{4E6500D7-F872-4680-B2F9-AF54A9B4303C}"/>
    <hyperlink ref="E167" r:id="rId17" xr:uid="{2189D91A-36D5-4940-9B22-ADE421A5F803}"/>
    <hyperlink ref="E173" r:id="rId18" xr:uid="{AD5380A8-A777-4F3E-90BE-5C3878E5896F}"/>
    <hyperlink ref="E182" r:id="rId19" xr:uid="{50AE986A-DDF3-4442-BA57-1F600F88508D}"/>
    <hyperlink ref="E185" r:id="rId20" xr:uid="{8E36A105-44FD-4575-B2B1-89BB13DA25D5}"/>
    <hyperlink ref="E208" r:id="rId21" xr:uid="{FCC32F94-63FC-4361-AFF1-52810B80238F}"/>
    <hyperlink ref="E217" r:id="rId22" xr:uid="{9B14B3FD-AB44-43A3-B41F-F0B41D477FC4}"/>
    <hyperlink ref="E229" r:id="rId23" xr:uid="{23FF11A1-13E6-4F24-9B02-240CEA68EA20}"/>
    <hyperlink ref="E238" r:id="rId24" xr:uid="{501FBFF0-C717-4AA1-BFD1-1FDBE3358DB5}"/>
    <hyperlink ref="E247" r:id="rId25" xr:uid="{EDFF2EBE-AB44-4757-9CE3-CD039409B6F0}"/>
    <hyperlink ref="E250" r:id="rId26" xr:uid="{6C32564D-0D7E-4D0B-B515-5D5777AA96BA}"/>
    <hyperlink ref="E260" r:id="rId27" xr:uid="{A1EFA447-A1FB-44F0-8D62-E7E143DD6CC2}"/>
    <hyperlink ref="E273" r:id="rId28" xr:uid="{E9C4F0C6-AB5C-446B-B8EA-85E44CD1FFE3}"/>
    <hyperlink ref="E294" r:id="rId29" xr:uid="{18C9F725-C6B0-4883-A53E-192E1F1B3AAC}"/>
    <hyperlink ref="E301" r:id="rId30" xr:uid="{DC8DFA35-FD5E-4A02-9006-2DF6E6724BB4}"/>
    <hyperlink ref="E311" r:id="rId31" xr:uid="{25FB5186-648D-48CE-AAC1-19B60398F6AE}"/>
    <hyperlink ref="E317" r:id="rId32" xr:uid="{359487AA-2C6F-48FA-8473-3E205EF2C1E0}"/>
    <hyperlink ref="E320" r:id="rId33" xr:uid="{4DE6A720-B4EE-432D-A86F-5FB61138797C}"/>
    <hyperlink ref="E321" r:id="rId34" xr:uid="{B2DEEF6D-EF77-42C6-85BA-089FF46A1E99}"/>
    <hyperlink ref="E322" r:id="rId35" xr:uid="{06FD94E0-BEB6-48A1-B338-2E536CE88A3D}"/>
    <hyperlink ref="E325" r:id="rId36" xr:uid="{2BA96240-AB17-4C8E-96EA-D07EFE64C05B}"/>
    <hyperlink ref="E333" r:id="rId37" xr:uid="{FD148B1A-C01D-432B-B69C-9DE5D121439B}"/>
    <hyperlink ref="E337" r:id="rId38" xr:uid="{B1C96091-0129-49B1-B587-AF4611F0D6FA}"/>
    <hyperlink ref="E34" r:id="rId39" xr:uid="{420B6FD0-36D2-46BC-8121-B54AE7A3EB0E}"/>
    <hyperlink ref="E58" r:id="rId40" location="performance" xr:uid="{95EC1FDF-6E49-4040-8658-67A1B22B9646}"/>
    <hyperlink ref="E71" r:id="rId41" location="performance" xr:uid="{3CE6B4DC-8F97-45E0-A027-22520291100D}"/>
    <hyperlink ref="E74" r:id="rId42" location="performance" xr:uid="{37476568-AE24-40AC-B7A6-3C18A06FEFFA}"/>
    <hyperlink ref="E77" r:id="rId43" location="performance" xr:uid="{391E9805-77B9-49AB-A96A-B97E88CDF28C}"/>
    <hyperlink ref="E82" r:id="rId44" location="performance" xr:uid="{F757D331-BA74-4680-A773-C61072B4C3F4}"/>
    <hyperlink ref="E85" r:id="rId45" location="performance" xr:uid="{5ECD7A2B-7948-4D6D-8D61-7168908665F0}"/>
    <hyperlink ref="E62" r:id="rId46" xr:uid="{AED3B9F6-4F1C-4DB7-BE17-9109E8E8FAEF}"/>
    <hyperlink ref="E81" r:id="rId47" xr:uid="{EEBCFC12-4704-409A-A6A2-2BDCA382E347}"/>
    <hyperlink ref="E111" r:id="rId48" xr:uid="{3428CB4D-5859-4539-BC42-0CA99BE56B5F}"/>
    <hyperlink ref="E252" r:id="rId49" xr:uid="{9AC4CC3B-F876-4C56-AE56-7D6C3884233D}"/>
    <hyperlink ref="E303" r:id="rId50" xr:uid="{A173AC11-D1FA-4755-A829-263F8793D227}"/>
    <hyperlink ref="E92" r:id="rId51" xr:uid="{D3BF9635-4C51-4513-A2C6-F71038FF2D20}"/>
    <hyperlink ref="E104" r:id="rId52" xr:uid="{B2CCECE1-68A4-4BC5-AB3C-BCD684A911A9}"/>
    <hyperlink ref="E107" r:id="rId53" xr:uid="{78B26933-A5E1-47E1-B715-8D07AE4201DE}"/>
    <hyperlink ref="E127" r:id="rId54" xr:uid="{8D844BB0-8F88-41AE-A418-3B752D33FDAC}"/>
    <hyperlink ref="E131" r:id="rId55" xr:uid="{F865E264-CF58-46F8-92D3-359B690DE0AC}"/>
    <hyperlink ref="E129" r:id="rId56" xr:uid="{A1E03F5E-D082-442B-BCF9-806042FE5633}"/>
    <hyperlink ref="E134" r:id="rId57" xr:uid="{0B938091-1943-483A-966F-4F7CAC30D31E}"/>
    <hyperlink ref="E138" r:id="rId58" xr:uid="{23F7010B-626B-4DE2-8F20-F36358BDF303}"/>
    <hyperlink ref="E141" r:id="rId59" xr:uid="{AF811BDE-0DCC-41BD-AA8D-87163FAD8B02}"/>
    <hyperlink ref="E153" r:id="rId60" xr:uid="{9AC8715B-A50B-41A0-B27C-EA8CFCC2764F}"/>
    <hyperlink ref="E151" r:id="rId61" xr:uid="{DF85BF47-76FE-4D1C-895D-A0D6581272A5}"/>
    <hyperlink ref="E118" r:id="rId62" xr:uid="{7A0A2853-3B39-4DD1-981A-72879EDCDF48}"/>
    <hyperlink ref="E120" r:id="rId63" xr:uid="{19C13698-8FD9-4670-B22C-064C06873B3A}"/>
    <hyperlink ref="E137" r:id="rId64" xr:uid="{D3357280-D8CA-49C5-B085-DFB2D3DDB880}"/>
    <hyperlink ref="E140" r:id="rId65" xr:uid="{1A5CEC78-F2DD-4FCB-BB13-78A3A1F2FBD6}"/>
    <hyperlink ref="E154" r:id="rId66" xr:uid="{892199E0-129D-4FD0-A3F2-5CFBA14BF7DD}"/>
    <hyperlink ref="E174" r:id="rId67" xr:uid="{66D783CE-7BA5-4785-B5D9-6891C51F5B54}"/>
    <hyperlink ref="E180" r:id="rId68" xr:uid="{70356096-85AA-44DD-84D8-65E3302AC821}"/>
    <hyperlink ref="E183" r:id="rId69" xr:uid="{690B987B-185F-4F9E-AC0C-BCE57BFD26C5}"/>
    <hyperlink ref="E186" r:id="rId70" xr:uid="{B9856D16-A3AE-4CF0-A499-AFE16042372D}"/>
    <hyperlink ref="E190" r:id="rId71" xr:uid="{E7AFD12E-A7CF-46E9-BB7A-BD45A861A33A}"/>
    <hyperlink ref="E191" r:id="rId72" xr:uid="{AF5B0101-8EEB-4C20-AFE1-05B8300B6F8A}"/>
    <hyperlink ref="E209" r:id="rId73" xr:uid="{70812CCF-8D0E-4FF8-8AD7-F1EE225DA3E7}"/>
    <hyperlink ref="E212" r:id="rId74" xr:uid="{9CCDDABC-06B8-48E6-BD45-2393DDAC1E9F}"/>
    <hyperlink ref="E218" r:id="rId75" xr:uid="{51965502-5D38-4D71-9594-0F9AE485082C}"/>
    <hyperlink ref="E222" r:id="rId76" xr:uid="{FFD18CBA-5F2D-4FE2-868E-C5A69C8D23F1}"/>
    <hyperlink ref="E224" r:id="rId77" xr:uid="{7D34FDF7-2255-4D9E-8FCE-22A3C55E002B}"/>
    <hyperlink ref="E315" r:id="rId78" display="Value Chain " xr:uid="{A2280B36-3A35-4D8B-B1C4-C613AD2DA73B}"/>
    <hyperlink ref="E297" r:id="rId79" display="Value Chain " xr:uid="{FD0ED4DC-D07F-40F5-A3D8-17C15B5AE000}"/>
    <hyperlink ref="E295" r:id="rId80" display="Value Chain " xr:uid="{405FD362-ACF8-46A4-87B9-411F7021203A}"/>
    <hyperlink ref="E168" r:id="rId81" display="Value Chain " xr:uid="{F724C60F-6888-4789-B349-EE27EBA21BEC}"/>
    <hyperlink ref="E170" r:id="rId82" display="Value Chain " xr:uid="{B48C1F31-E434-421B-AB8F-6722C4B8178B}"/>
    <hyperlink ref="E96" r:id="rId83" xr:uid="{7D17004F-37E8-469E-8727-05D992908A0D}"/>
    <hyperlink ref="E97" r:id="rId84" xr:uid="{56D32229-2A0D-4034-A4E1-D8F827DD7B75}"/>
    <hyperlink ref="E175" r:id="rId85" xr:uid="{F666AF1C-8AE4-4B2A-97B0-2A6A6BA58627}"/>
    <hyperlink ref="E176" r:id="rId86" xr:uid="{1F084774-9720-4958-9BB7-E0555D616118}"/>
    <hyperlink ref="E177" r:id="rId87" xr:uid="{7AAD982C-6A13-4999-B33B-59F3D4680D8F}"/>
    <hyperlink ref="E194" r:id="rId88" xr:uid="{7EBF1E40-1433-4620-A94A-37CEF062FA99}"/>
    <hyperlink ref="E196" r:id="rId89" xr:uid="{2FBCE0D3-42F7-4FDE-8BE5-EA13CB94023F}"/>
    <hyperlink ref="E198" r:id="rId90" xr:uid="{5BF86A1E-D7CF-4DC1-B822-FA167D694C4E}"/>
    <hyperlink ref="E200" r:id="rId91" xr:uid="{D88BF687-245C-4F94-AED8-72A384F11898}"/>
    <hyperlink ref="E197" r:id="rId92" xr:uid="{33C74333-B2B3-40CB-90F2-473B5B2EF534}"/>
    <hyperlink ref="E199" r:id="rId93" xr:uid="{48A081A7-CBE9-4921-8A0B-807305174923}"/>
    <hyperlink ref="E201" r:id="rId94" xr:uid="{2A6EC224-3A27-429E-91F2-C9E664F993A4}"/>
    <hyperlink ref="E202" r:id="rId95" xr:uid="{511AF0C2-0446-4352-974B-2A1CD9A24A1E}"/>
    <hyperlink ref="E226" r:id="rId96" xr:uid="{B8F3A34F-DCC5-4EBE-B03C-A9BB81BCE910}"/>
    <hyperlink ref="E223" r:id="rId97" xr:uid="{3CA8399A-F13D-4388-B9EC-D5B1E4EF1633}"/>
    <hyperlink ref="E235" r:id="rId98" xr:uid="{35C539A7-C1DC-4EA4-84C6-FA071FB8A50A}"/>
    <hyperlink ref="E240" r:id="rId99" xr:uid="{8B94CE05-AA0C-439D-9AB8-E05C1632BFDC}"/>
    <hyperlink ref="E203" r:id="rId100" xr:uid="{7C93DFE2-44C9-4FCE-95DD-A8B58B6CF2FE}"/>
    <hyperlink ref="E244" r:id="rId101" xr:uid="{E47CB351-C2F2-4257-97DC-CB3599AB3258}"/>
    <hyperlink ref="E246" r:id="rId102" xr:uid="{398E0160-B470-4F63-8C87-5D52DB650E2C}"/>
    <hyperlink ref="E251" r:id="rId103" xr:uid="{2B354E68-8790-46B3-B558-DD444F27F03C}"/>
    <hyperlink ref="E256" r:id="rId104" xr:uid="{3FA3A92E-916F-45E7-A6CE-006E58166351}"/>
    <hyperlink ref="E257" r:id="rId105" xr:uid="{7DEE057F-418C-4B0C-969A-835B313895C2}"/>
    <hyperlink ref="E267" r:id="rId106" xr:uid="{66346298-3C4A-4FC4-895F-B1F60D9B57F4}"/>
    <hyperlink ref="E270" r:id="rId107" xr:uid="{2C6533E8-8C94-4E02-9325-ACF265BBFA4A}"/>
    <hyperlink ref="E274" r:id="rId108" xr:uid="{BA9CB27C-6F7F-438A-9E48-6980AE6CB971}"/>
    <hyperlink ref="E277" r:id="rId109" xr:uid="{86534CC2-34D0-49E1-B250-42565FF2F5FC}"/>
    <hyperlink ref="E280" r:id="rId110" xr:uid="{26E00D90-3DC8-47ED-A5FF-D84D28E3FD65}"/>
    <hyperlink ref="E254" r:id="rId111" xr:uid="{4E38DFF5-B0A6-4570-B329-D7F71F87585C}"/>
    <hyperlink ref="E309" r:id="rId112" xr:uid="{626C7499-5930-46ED-BDD3-C00AD8F4EC27}"/>
    <hyperlink ref="E304" r:id="rId113" xr:uid="{D6CCFB38-E97B-4BBA-A4C9-08CCA09D4C07}"/>
    <hyperlink ref="E307" r:id="rId114" xr:uid="{72CB2B0D-9909-4624-BCB7-023585D9FDA0}"/>
    <hyperlink ref="E271" r:id="rId115" xr:uid="{81EB8133-4283-4A93-BA32-DDC20A0521F1}"/>
    <hyperlink ref="E268" r:id="rId116" xr:uid="{43A09AAA-61FA-475D-AB3B-65B918A9D0F3}"/>
    <hyperlink ref="E265" r:id="rId117" xr:uid="{C9B16705-6843-4ECA-8407-3D4E5583C7A6}"/>
    <hyperlink ref="E285" r:id="rId118" xr:uid="{6E183530-A3E9-4214-B46B-F29C7B8F9765}"/>
    <hyperlink ref="E287" r:id="rId119" xr:uid="{4DFFD53E-9CC5-430A-AF1E-FB1A1C1B537B}"/>
    <hyperlink ref="E289" r:id="rId120" xr:uid="{B88D3388-339D-4F16-93B8-6905DD5614F2}"/>
    <hyperlink ref="E302" r:id="rId121" xr:uid="{5254968A-768C-4200-8A75-B6F3E7526B27}"/>
    <hyperlink ref="E264" r:id="rId122" xr:uid="{1E95B90B-8E07-4979-85C8-1B8C8A597325}"/>
    <hyperlink ref="E241" r:id="rId123" xr:uid="{77B1BC5B-C240-48B6-A661-BCCF4E0A70CD}"/>
    <hyperlink ref="E318" r:id="rId124" xr:uid="{476EBEDD-A468-47BE-9C3E-CA1A6E7FD76F}"/>
    <hyperlink ref="E305" r:id="rId125" xr:uid="{FADE09C5-CCB7-4F1A-83AC-040BD45971E2}"/>
    <hyperlink ref="E11" r:id="rId126" xr:uid="{BD29DA73-21D1-4047-BBCE-F348F9A5EB5B}"/>
    <hyperlink ref="E22" r:id="rId127" xr:uid="{9A717781-075E-41E3-92CD-2D9DFE26D696}"/>
    <hyperlink ref="E41" r:id="rId128" xr:uid="{0CE4BF4F-B429-4C94-B488-C35C79FE7B8D}"/>
    <hyperlink ref="E188" r:id="rId129" xr:uid="{D20BD1EC-197D-4CB1-BF5F-5FA9A74BF6E2}"/>
    <hyperlink ref="E189" r:id="rId130" xr:uid="{34399A2E-B4D6-403C-9565-423034100081}"/>
    <hyperlink ref="E220" r:id="rId131" xr:uid="{AE75CE6F-D78D-4AA8-877A-D1443A42B66C}"/>
    <hyperlink ref="E221" r:id="rId132" xr:uid="{2255C92E-F93E-4606-8EBF-3F30D5D626DB}"/>
    <hyperlink ref="E336" r:id="rId133" xr:uid="{BEED837D-8818-4CE7-8653-8EAF1BA0DA6F}"/>
    <hyperlink ref="E60" location="Communities!A1" display="Sustainability Fact Book – Communities" xr:uid="{7ABF53DF-A35D-4941-90A5-17CA1CCFFC9E}"/>
    <hyperlink ref="E61" location="Communities!A1" display="Sustainability Fact Book – Communities" xr:uid="{490BC41E-C8CD-41C8-9D15-AC4355167929}"/>
    <hyperlink ref="E75" location="Communities!A1" display="Sustainability Fact Book – Communities" xr:uid="{F02A19D9-EC08-441D-BFFC-C4E7A8118D1C}"/>
    <hyperlink ref="E72" location="Communities!A1" display="Sustainability Fact Book – Communities" xr:uid="{09FD3BB3-732A-4B2D-9BB4-4CAB3DCC3777}"/>
    <hyperlink ref="E83" location="Communities!A1" display="Sustainability Fact Book – Communities" xr:uid="{62592198-B4E6-4B05-A534-88F3365C5FFF}"/>
    <hyperlink ref="E86" location="Communities!A1" display="Sustainability Fact Book – Communities" xr:uid="{0DF3B518-08E6-4206-B5FB-92499721AE38}"/>
    <hyperlink ref="E91" location="Governance!A1" display="Sustainability Fact Book – Governance" xr:uid="{EDDF3743-AC08-484F-98E0-331FFFA5DC3D}"/>
    <hyperlink ref="E95" location="Governance!A1" display="Sustainability Fact Book – Governance" xr:uid="{67317BA4-63EE-4C4E-8F57-27611CA30E5B}"/>
    <hyperlink ref="E98" location="Governance!A1" display="Sustainability Fact Book – Governance" xr:uid="{0B64F36F-0696-4B06-9D23-6412994E35F6}"/>
    <hyperlink ref="E113" location="'Climate change'!A1" display="Sustainability Fact Book – Climate Change" xr:uid="{7CBE1692-24DC-41BC-874B-52792CBD96BD}"/>
    <hyperlink ref="E115" location="Energy!A1" display="Sustainability Fact Book – Energy" xr:uid="{CC73D9C8-15E5-4FC1-B260-D87742E5CB38}"/>
    <hyperlink ref="E90" r:id="rId134" xr:uid="{43D60827-2A7A-4847-9703-38FBA73938EC}"/>
    <hyperlink ref="E70" r:id="rId135" xr:uid="{B0B5306C-E4E6-4BF3-A1B7-064CBCA3FF85}"/>
    <hyperlink ref="E119" r:id="rId136" xr:uid="{FD579953-5F43-45AA-B921-CE192CAB4D25}"/>
    <hyperlink ref="E128" r:id="rId137" xr:uid="{79CD820C-9E11-4B05-81EF-8B782D8B0156}"/>
    <hyperlink ref="E152" r:id="rId138" xr:uid="{AB15F9A7-4478-45FB-BB9D-18665D652C66}"/>
    <hyperlink ref="E163" r:id="rId139" xr:uid="{35A7CF89-7DD9-4A18-A50B-7F32C05D7CBD}"/>
    <hyperlink ref="E169" r:id="rId140" xr:uid="{7C44AD23-7FD0-4A76-BBC1-3B42DBE6D71D}"/>
    <hyperlink ref="E178" r:id="rId141" xr:uid="{342EA81A-71B4-4F11-8174-F58210EEF03A}"/>
    <hyperlink ref="E187" r:id="rId142" xr:uid="{4DED9906-3750-432A-BB85-CB52A016C7A4}"/>
    <hyperlink ref="E210" r:id="rId143" xr:uid="{4FD13003-97CE-4190-829B-F8C86BDCC4F8}"/>
    <hyperlink ref="E219" r:id="rId144" xr:uid="{2E1FA144-178D-46E8-94BE-91CFC886C2E1}"/>
    <hyperlink ref="E231" r:id="rId145" xr:uid="{4F16382F-0B21-4E22-A87B-5CBF9CC16208}"/>
    <hyperlink ref="E262" r:id="rId146" xr:uid="{6CC58C75-2E82-4497-A979-1296952250EC}"/>
    <hyperlink ref="E275" r:id="rId147" xr:uid="{23CADF32-9A5C-47AE-BDC0-247C2B07DBBC}"/>
    <hyperlink ref="E284" r:id="rId148" xr:uid="{F8065894-31FD-489B-9AAE-4826E8076D7E}"/>
    <hyperlink ref="E296" r:id="rId149" xr:uid="{AA0C1715-7128-41CD-B609-A9F4EA65941D}"/>
    <hyperlink ref="E313" r:id="rId150" xr:uid="{8BF71E25-0AD5-4ED5-B4E6-04D37DA7A45A}"/>
    <hyperlink ref="E319" r:id="rId151" xr:uid="{2B4ABF53-DB69-4C32-BA52-A330A8078721}"/>
    <hyperlink ref="E335" r:id="rId152" xr:uid="{E601CDA4-E999-4ADA-B42C-A0D7475B8762}"/>
    <hyperlink ref="E234" r:id="rId153" xr:uid="{D7088F2B-FF68-488E-9DA4-828EE8EFCD17}"/>
    <hyperlink ref="E253" r:id="rId154" xr:uid="{EAD5EEFA-BEAF-447B-9E25-7D2820C73C6A}"/>
    <hyperlink ref="E263" r:id="rId155" xr:uid="{4E51F84D-3A62-41B7-9DE5-231E07D3DD86}"/>
    <hyperlink ref="E121" location="'Water performance'!A1" display="Sustainability Fact Book – Water Performance" xr:uid="{ECC9DD81-C62D-4669-B9BC-9097A1E45178}"/>
    <hyperlink ref="E123" location="'Water risk by asset'!A1" display="Sustainability Fact Book – Water risk by asset" xr:uid="{AA9AFED4-D88A-429A-B8A7-2463447FCD9D}"/>
    <hyperlink ref="E130" location="'Biodiversity performance'!A1" display="Sustainability Fact Book – Biodiversity performance" xr:uid="{C3633299-A60C-4D3F-9FE1-1146A8182388}"/>
    <hyperlink ref="E132" location="'Environment performance'!A1" display="Sustainability Fact Book – Environment performance" xr:uid="{54E9CD5E-9CEE-49D3-B26E-13D87033155E}"/>
    <hyperlink ref="E133" location="'Environment performance'!A1" display="Sustainability Fact Book – Environment performance" xr:uid="{F66CBEA6-9D4F-4D43-A0E8-210DE076B001}"/>
    <hyperlink ref="E143" location="'Environment performance'!A1" display="Sustainability Fact Book – Environment performance" xr:uid="{C214BDC7-9005-42D4-8370-41B870E1035B}"/>
    <hyperlink ref="E142" location="'Climate change'!A1" display="Sustainability Fact Book – Climate Change" xr:uid="{3D7CE5A3-ED73-4DA8-B75D-420B20EE33BF}"/>
    <hyperlink ref="E144" location="'GHG emissions'!A1" display="Sustainability Fact Book – GHG emissions" xr:uid="{3A11B6C9-AF8E-4907-A95D-6C8765CA6D9F}"/>
    <hyperlink ref="E145" location="'GHG emissions'!A1" display="Sustainability Fact Book – GHG emissions" xr:uid="{022CDEA1-E776-4296-B7D4-E0DEB8A33C05}"/>
    <hyperlink ref="E146" location="'GHG emissions'!A1" display="Sustainability Fact Book – GHG emissions" xr:uid="{C69976B7-18A2-480B-91BF-80531F58D113}"/>
    <hyperlink ref="E147" location="'GHG emissions'!A1" display="Sustainability Fact Book – GHG emissions" xr:uid="{02E7A9F9-E966-4D76-B9B6-567D29A58782}"/>
    <hyperlink ref="E148" location="'GHG emissions'!A1" display="Sustainability Fact Book – GHG emissions" xr:uid="{E9EABDF4-BA65-4E99-B10C-CD4299AE3F66}"/>
    <hyperlink ref="E155" location="Environment!A1" display="Sustainability Fact Book – Environment" xr:uid="{973D54FD-9B23-49EC-A597-A0B67485E225}"/>
    <hyperlink ref="E158:E159" location="'Environment performance'!A1" display="Sustainability Fact Book – Environment performance" xr:uid="{E972C856-59E5-47FE-BB9B-CE93587C110B}"/>
    <hyperlink ref="E164:E165" location="'Environment performance'!A1" display="Sustainability Fact Book – Environment performance" xr:uid="{59D616D6-E346-4A4E-B139-E25CFCCB3E99}"/>
    <hyperlink ref="E327" location="'Environment performance'!A1" display="Sustainability Fact Book – Environment performance" xr:uid="{810C9FFE-0153-49DB-92E0-C2D34F417C9F}"/>
    <hyperlink ref="E324" location="'Environment performance'!A1" display="Sustainability Fact Book – Environment performance" xr:uid="{A969A850-8089-42B5-BEB2-4732371DD7A4}"/>
    <hyperlink ref="E288" location="Communities!A1" display="Sustainability Fact Book – Communities" xr:uid="{401C4D01-001A-479C-861B-33CBAC942589}"/>
    <hyperlink ref="E290" location="Communities!A1" display="Sustainability Fact Book – Communities" xr:uid="{A3D3C914-43D7-4E8D-BEA1-E286EAB94686}"/>
    <hyperlink ref="E156" location="Tailings!A1" display="Sustainability Fact Book – Tailings" xr:uid="{973A201A-04E5-425B-8C09-108E2F74A996}"/>
    <hyperlink ref="E171" location="Governance!A1" display="Sustainability Fact Book – Governance" xr:uid="{B3041FB0-0193-45DB-9F49-81A453BC3D4A}"/>
    <hyperlink ref="E179" location="People!A1" display="Sustainability Fact Book – People" xr:uid="{E987BFE8-FBB4-4CB0-8F97-E902BCA4E558}"/>
    <hyperlink ref="E181" location="People!A1" display="Sustainability Fact Book – People" xr:uid="{DABCAC9B-0377-40BF-A9A0-0487D98657BD}"/>
    <hyperlink ref="E213" location="People!A1" display="Sustainability Fact Book – People" xr:uid="{8C04357E-8221-4E78-A954-D29F51F3FD1F}"/>
    <hyperlink ref="E204" location="'Health &amp; safety'!A1" display="Sustainability Fact Book – Health &amp; Ssafety" xr:uid="{DD0109E0-515A-4277-8251-229623CA66AC}"/>
    <hyperlink ref="E323" location="'Health &amp; safety'!A1" display="Sustainability Fact Book – Health &amp; Ssafety" xr:uid="{0D88C0F8-0F24-4B67-8E90-181C197668DB}"/>
    <hyperlink ref="E326" location="'Health &amp; safety'!A1" display="Sustainability Fact Book – Health &amp; Ssafety" xr:uid="{3ABADB29-996C-47B3-9DF1-7BDC3A617E5D}"/>
    <hyperlink ref="E205" location="Safety!A1" display="Sustainability Fact Book – Safety" xr:uid="{C24BC6B2-190E-48AB-A6D6-983D2EE8A0BE}"/>
    <hyperlink ref="E206" location="Health!A1" display="Sustainability Fact Book – Health" xr:uid="{5B52ED12-5818-49EE-B2D7-FDC03E61FC63}"/>
    <hyperlink ref="E211" location="'ICMM PE summary'!A1" display="Sustainability Fact Book - ICMM PE Summary" xr:uid="{03771022-30EF-4FC0-A25A-8E2D890136F1}"/>
    <hyperlink ref="E225" location="'Workforce data &amp; diversity'!A1" display="Sustainability Fact Book – Workforce data &amp; diversity" xr:uid="{300891CD-27E5-498D-919A-BD2B4890D654}"/>
    <hyperlink ref="E227" location="'Remuneration, leave &amp; training'!A1" display="Sustainability Fact Book – Remuneration, leave &amp; training" xr:uid="{EB9FB7FE-293B-4667-B9C4-9595BCEC5353}"/>
    <hyperlink ref="E255" location="'ICMM PE summary'!A1" display="Sustainability Fact Book - ICMM PE Summary" xr:uid="{31D55409-41F1-4CFD-A1B2-332271664A5E}"/>
    <hyperlink ref="E245" location="'Value chain'!A1" display="Sustainability Fact Book – Value chain" xr:uid="{30B49507-DC4F-485D-886A-B81439B42CE5}"/>
    <hyperlink ref="E248" location="'Value chain'!A1" display="Sustainability Fact Book – Value chain" xr:uid="{98403C2B-2F7B-4EA3-900F-9CD4FC04AED6}"/>
    <hyperlink ref="E266" location="'Communities performance'!A1" display="Sustainability Fact Book – Communities performance" xr:uid="{CCFC0571-449F-4CBC-9A8F-C2D9563AE5DF}"/>
    <hyperlink ref="E269" location="'Communities performance'!A1" display="Sustainability Fact Book – Communities performance" xr:uid="{E4AF125C-E290-483B-A157-20D8BF4626CE}"/>
    <hyperlink ref="E291" location="'Communities performance'!A1" display="Sustainability Fact Book – Communities performance" xr:uid="{1C802C89-1B47-457E-A1C0-5A18C7783796}"/>
    <hyperlink ref="E298" location="'Value chain'!A1" display="Sustainability Fact Book – Value chain" xr:uid="{0A13EA59-2C30-4622-B54E-F17646224A73}"/>
    <hyperlink ref="E308" location="Transparency!A1" display="Sustainability Fact Book – Transparency" xr:uid="{85E72E29-EC94-4F44-872E-716285340A39}"/>
    <hyperlink ref="E214" location="'Remuneration, leave &amp; training'!A1" display="Sustainability Fact Book – Remuneration, leave &amp; training" xr:uid="{E2283ACA-616E-40D8-A4E3-5547E7BAED6A}"/>
    <hyperlink ref="E279" location="'Human rights'!A1" display="Sustainability Fact Book - Human rights" xr:uid="{EA731F7A-CEBB-443D-9D05-9E90E88C1CF5}"/>
    <hyperlink ref="E282" r:id="rId156" xr:uid="{0C751E7F-67D1-4831-8FBE-BADFE3E73178}"/>
    <hyperlink ref="E258" location="'Human rights'!A1" display="Sustainability Fact Book - Human rights" xr:uid="{5CAFB562-8913-4541-96A1-47FF5E0E23A8}"/>
    <hyperlink ref="E299" location="'Human rights'!A1" display="Sustainability Fact Book - Human rights" xr:uid="{D9C31EAA-E6FF-49F5-82A0-9652A524BCE5}"/>
    <hyperlink ref="E105" r:id="rId157" xr:uid="{0F4F3A46-4DF8-4495-BF4E-EEDF23F0B693}"/>
    <hyperlink ref="E106" r:id="rId158" xr:uid="{46330827-7312-4774-BE78-BCBD8B6F3CE6}"/>
    <hyperlink ref="E112" r:id="rId159" xr:uid="{CC126753-7881-43AA-AA5D-4710C33DC5AB}"/>
    <hyperlink ref="E63" r:id="rId160" xr:uid="{7E34963C-FBD5-4A58-B943-A7F835EAA79A}"/>
    <hyperlink ref="E139" r:id="rId161" xr:uid="{8CBC95F9-BBAC-4F47-81DD-35DBA315D980}"/>
    <hyperlink ref="E195" location="'ICMM PE summary'!A1" display="Sustainability Fact Book - ICMM PE Summary" xr:uid="{D2F353A7-37DC-413A-93D4-EEB6D0E39C06}"/>
    <hyperlink ref="E306" r:id="rId162" xr:uid="{41C4C141-A183-47A6-83CD-69353E9B7BAD}"/>
    <hyperlink ref="E122" location="'Water performance'!A1" display="Sustainability Fact Book – Water Performance" xr:uid="{C95B7498-C5E6-422B-82AE-187B4232A1FA}"/>
    <hyperlink ref="E124" location="'Water performance'!A1" display="Sustainability Fact Book – Water Performance" xr:uid="{394984BF-ADC5-4086-842F-B9EF00A91401}"/>
    <hyperlink ref="E157" location="'Water performance'!A1" display="Sustainability Fact Book – Water Performance" xr:uid="{8BD962C6-FA7E-4D11-BD45-0F5BF4B4741B}"/>
  </hyperlinks>
  <pageMargins left="0.75" right="0.75" top="1" bottom="1" header="0.5" footer="0.5"/>
  <ignoredErrors>
    <ignoredError sqref="B30:B49" twoDigitTextYear="1"/>
    <ignoredError sqref="B315" numberStoredAsText="1"/>
  </ignoredErrors>
  <drawing r:id="rId16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dimension ref="A1:H73"/>
  <sheetViews>
    <sheetView showGridLines="0" showRuler="0" workbookViewId="0">
      <selection activeCell="G72" sqref="G72"/>
    </sheetView>
  </sheetViews>
  <sheetFormatPr defaultColWidth="13.7109375" defaultRowHeight="12.75"/>
  <cols>
    <col min="1" max="1" width="7.42578125" customWidth="1"/>
    <col min="2" max="2" width="83.28515625" customWidth="1"/>
    <col min="3" max="4" width="17" customWidth="1"/>
  </cols>
  <sheetData>
    <row r="1" spans="1:8" ht="15" customHeight="1">
      <c r="A1" s="1"/>
      <c r="B1" s="1"/>
      <c r="C1" s="1"/>
      <c r="D1" s="1"/>
    </row>
    <row r="2" spans="1:8" ht="15" customHeight="1">
      <c r="A2" s="1"/>
      <c r="B2" s="6"/>
      <c r="C2" s="1250"/>
      <c r="D2" s="1250"/>
      <c r="G2" s="1250" t="s">
        <v>0</v>
      </c>
      <c r="H2" s="1250"/>
    </row>
    <row r="3" spans="1:8" ht="15" customHeight="1">
      <c r="A3" s="1"/>
      <c r="B3" s="1"/>
      <c r="C3" s="1"/>
      <c r="D3" s="1"/>
    </row>
    <row r="4" spans="1:8" ht="15" customHeight="1">
      <c r="A4" s="1"/>
      <c r="B4" s="1"/>
      <c r="C4" s="1"/>
      <c r="D4" s="1"/>
    </row>
    <row r="5" spans="1:8" ht="15" customHeight="1">
      <c r="A5" s="1"/>
      <c r="B5" s="561" t="s">
        <v>2948</v>
      </c>
      <c r="C5" s="341"/>
      <c r="D5" s="342"/>
    </row>
    <row r="6" spans="1:8" ht="15" customHeight="1">
      <c r="A6" s="1"/>
      <c r="B6" s="340"/>
      <c r="C6" s="341"/>
      <c r="D6" s="342"/>
    </row>
    <row r="7" spans="1:8" ht="15" customHeight="1">
      <c r="A7" s="1"/>
      <c r="B7" s="561" t="s">
        <v>2949</v>
      </c>
      <c r="C7" s="309"/>
      <c r="D7" s="309"/>
    </row>
    <row r="8" spans="1:8" ht="31.5" customHeight="1">
      <c r="A8" s="1"/>
      <c r="B8" s="534" t="s">
        <v>1950</v>
      </c>
      <c r="C8" s="1352" t="s">
        <v>2950</v>
      </c>
      <c r="D8" s="1352"/>
      <c r="E8" s="1352"/>
      <c r="F8" s="1352" t="s">
        <v>2951</v>
      </c>
      <c r="G8" s="1352"/>
      <c r="H8" s="1352"/>
    </row>
    <row r="9" spans="1:8" ht="32.25" customHeight="1">
      <c r="A9" s="1"/>
      <c r="B9" s="1193"/>
      <c r="C9" s="582" t="s">
        <v>2952</v>
      </c>
      <c r="D9" s="582" t="s">
        <v>2953</v>
      </c>
      <c r="E9" s="582" t="s">
        <v>2954</v>
      </c>
      <c r="F9" s="582" t="s">
        <v>2952</v>
      </c>
      <c r="G9" s="582" t="s">
        <v>2953</v>
      </c>
      <c r="H9" s="582" t="s">
        <v>2954</v>
      </c>
    </row>
    <row r="10" spans="1:8" ht="15.75" customHeight="1">
      <c r="A10" s="27"/>
      <c r="B10" s="331" t="s">
        <v>2955</v>
      </c>
      <c r="C10" s="522" t="s">
        <v>2956</v>
      </c>
      <c r="D10" s="522" t="s">
        <v>2957</v>
      </c>
      <c r="E10" s="524">
        <v>1</v>
      </c>
      <c r="F10" s="524" t="s">
        <v>2958</v>
      </c>
      <c r="G10" s="524" t="s">
        <v>2957</v>
      </c>
      <c r="H10" s="524">
        <v>4</v>
      </c>
    </row>
    <row r="11" spans="1:8" ht="15.75" customHeight="1">
      <c r="A11" s="27"/>
      <c r="B11" s="332" t="s">
        <v>2959</v>
      </c>
      <c r="C11" s="523" t="s">
        <v>2956</v>
      </c>
      <c r="D11" s="522" t="s">
        <v>2957</v>
      </c>
      <c r="E11" s="515">
        <v>1</v>
      </c>
      <c r="F11" s="515" t="s">
        <v>2958</v>
      </c>
      <c r="G11" s="524" t="s">
        <v>2957</v>
      </c>
      <c r="H11" s="515">
        <v>4</v>
      </c>
    </row>
    <row r="12" spans="1:8" ht="15.75" customHeight="1">
      <c r="A12" s="27"/>
      <c r="B12" s="332" t="s">
        <v>2960</v>
      </c>
      <c r="C12" s="522" t="s">
        <v>2956</v>
      </c>
      <c r="D12" s="522" t="s">
        <v>2957</v>
      </c>
      <c r="E12" s="524">
        <v>1</v>
      </c>
      <c r="F12" s="524" t="s">
        <v>2958</v>
      </c>
      <c r="G12" s="524" t="s">
        <v>2957</v>
      </c>
      <c r="H12" s="524">
        <v>4</v>
      </c>
    </row>
    <row r="13" spans="1:8" ht="15.75" customHeight="1">
      <c r="A13" s="27"/>
      <c r="B13" s="332" t="s">
        <v>2961</v>
      </c>
      <c r="C13" s="523" t="s">
        <v>2956</v>
      </c>
      <c r="D13" s="522" t="s">
        <v>2957</v>
      </c>
      <c r="E13" s="515">
        <v>1</v>
      </c>
      <c r="F13" s="515" t="s">
        <v>2958</v>
      </c>
      <c r="G13" s="524" t="s">
        <v>2957</v>
      </c>
      <c r="H13" s="515">
        <v>4</v>
      </c>
    </row>
    <row r="14" spans="1:8" ht="15.75" customHeight="1">
      <c r="A14" s="27"/>
      <c r="B14" s="332" t="s">
        <v>2962</v>
      </c>
      <c r="C14" s="522" t="s">
        <v>2956</v>
      </c>
      <c r="D14" s="522" t="s">
        <v>2957</v>
      </c>
      <c r="E14" s="524">
        <v>1</v>
      </c>
      <c r="F14" s="524" t="s">
        <v>2958</v>
      </c>
      <c r="G14" s="524" t="s">
        <v>2957</v>
      </c>
      <c r="H14" s="524">
        <v>4</v>
      </c>
    </row>
    <row r="15" spans="1:8" ht="15.75" customHeight="1">
      <c r="A15" s="1"/>
      <c r="B15" s="332" t="s">
        <v>2963</v>
      </c>
      <c r="C15" s="523" t="s">
        <v>2956</v>
      </c>
      <c r="D15" s="522" t="s">
        <v>2957</v>
      </c>
      <c r="E15" s="515">
        <v>1</v>
      </c>
      <c r="F15" s="515" t="s">
        <v>2958</v>
      </c>
      <c r="G15" s="524" t="s">
        <v>2957</v>
      </c>
      <c r="H15" s="515">
        <v>4</v>
      </c>
    </row>
    <row r="16" spans="1:8" ht="15.75" customHeight="1">
      <c r="A16" s="1"/>
      <c r="B16" s="332" t="s">
        <v>2964</v>
      </c>
      <c r="C16" s="522" t="s">
        <v>2956</v>
      </c>
      <c r="D16" s="522" t="s">
        <v>2957</v>
      </c>
      <c r="E16" s="524">
        <v>1</v>
      </c>
      <c r="F16" s="524" t="s">
        <v>2958</v>
      </c>
      <c r="G16" s="524" t="s">
        <v>2957</v>
      </c>
      <c r="H16" s="524">
        <v>4</v>
      </c>
    </row>
    <row r="17" spans="1:8" ht="15.75" customHeight="1">
      <c r="A17" s="1"/>
      <c r="B17" s="332" t="s">
        <v>2965</v>
      </c>
      <c r="C17" s="523" t="s">
        <v>2956</v>
      </c>
      <c r="D17" s="522" t="s">
        <v>2957</v>
      </c>
      <c r="E17" s="515">
        <v>1</v>
      </c>
      <c r="F17" s="515" t="s">
        <v>368</v>
      </c>
      <c r="G17" s="515" t="s">
        <v>368</v>
      </c>
      <c r="H17" s="515" t="s">
        <v>368</v>
      </c>
    </row>
    <row r="18" spans="1:8" ht="15.75" customHeight="1">
      <c r="A18" s="1"/>
      <c r="B18" s="332" t="s">
        <v>2966</v>
      </c>
      <c r="C18" s="522" t="s">
        <v>2956</v>
      </c>
      <c r="D18" s="522" t="s">
        <v>2957</v>
      </c>
      <c r="E18" s="524">
        <v>1</v>
      </c>
      <c r="F18" s="515" t="s">
        <v>368</v>
      </c>
      <c r="G18" s="515" t="s">
        <v>368</v>
      </c>
      <c r="H18" s="515" t="s">
        <v>368</v>
      </c>
    </row>
    <row r="19" spans="1:8" ht="15.75" customHeight="1">
      <c r="A19" s="1"/>
      <c r="B19" s="332" t="s">
        <v>2967</v>
      </c>
      <c r="C19" s="523" t="s">
        <v>2956</v>
      </c>
      <c r="D19" s="522" t="s">
        <v>2957</v>
      </c>
      <c r="E19" s="515">
        <v>1</v>
      </c>
      <c r="F19" s="515" t="s">
        <v>368</v>
      </c>
      <c r="G19" s="515" t="s">
        <v>368</v>
      </c>
      <c r="H19" s="515" t="s">
        <v>368</v>
      </c>
    </row>
    <row r="20" spans="1:8" ht="15.75" customHeight="1">
      <c r="A20" s="1"/>
      <c r="B20" s="332" t="s">
        <v>2968</v>
      </c>
      <c r="C20" s="522" t="s">
        <v>2956</v>
      </c>
      <c r="D20" s="522" t="s">
        <v>2957</v>
      </c>
      <c r="E20" s="524">
        <v>1</v>
      </c>
      <c r="F20" s="515" t="s">
        <v>368</v>
      </c>
      <c r="G20" s="515" t="s">
        <v>368</v>
      </c>
      <c r="H20" s="515" t="s">
        <v>368</v>
      </c>
    </row>
    <row r="21" spans="1:8" ht="15.75" customHeight="1">
      <c r="A21" s="1"/>
      <c r="B21" s="332" t="s">
        <v>2969</v>
      </c>
      <c r="C21" s="523" t="s">
        <v>2956</v>
      </c>
      <c r="D21" s="522" t="s">
        <v>2957</v>
      </c>
      <c r="E21" s="515">
        <v>1</v>
      </c>
      <c r="F21" s="515" t="s">
        <v>2958</v>
      </c>
      <c r="G21" s="515" t="s">
        <v>2957</v>
      </c>
      <c r="H21" s="515">
        <v>4</v>
      </c>
    </row>
    <row r="22" spans="1:8" ht="15.75" customHeight="1">
      <c r="A22" s="1"/>
      <c r="B22" s="332" t="s">
        <v>2970</v>
      </c>
      <c r="C22" s="522" t="s">
        <v>2956</v>
      </c>
      <c r="D22" s="522" t="s">
        <v>2957</v>
      </c>
      <c r="E22" s="524">
        <v>1</v>
      </c>
      <c r="F22" s="515" t="s">
        <v>368</v>
      </c>
      <c r="G22" s="515" t="s">
        <v>368</v>
      </c>
      <c r="H22" s="515" t="s">
        <v>368</v>
      </c>
    </row>
    <row r="23" spans="1:8" ht="15.75" customHeight="1">
      <c r="A23" s="1"/>
      <c r="B23" s="332" t="s">
        <v>2971</v>
      </c>
      <c r="C23" s="523" t="s">
        <v>2956</v>
      </c>
      <c r="D23" s="522" t="s">
        <v>2957</v>
      </c>
      <c r="E23" s="515">
        <v>131</v>
      </c>
      <c r="F23" s="515" t="s">
        <v>2958</v>
      </c>
      <c r="G23" s="515" t="s">
        <v>2957</v>
      </c>
      <c r="H23" s="515">
        <v>4</v>
      </c>
    </row>
    <row r="24" spans="1:8" ht="27.4" customHeight="1">
      <c r="A24" s="1"/>
      <c r="B24" s="332" t="s">
        <v>2972</v>
      </c>
      <c r="C24" s="522" t="s">
        <v>2956</v>
      </c>
      <c r="D24" s="523" t="s">
        <v>2973</v>
      </c>
      <c r="E24" s="515">
        <v>2</v>
      </c>
      <c r="F24" s="515" t="s">
        <v>2958</v>
      </c>
      <c r="G24" s="515" t="s">
        <v>2957</v>
      </c>
      <c r="H24" s="515">
        <v>4</v>
      </c>
    </row>
    <row r="25" spans="1:8" ht="26.25" customHeight="1">
      <c r="A25" s="1"/>
      <c r="B25" s="332" t="s">
        <v>2974</v>
      </c>
      <c r="C25" s="523" t="s">
        <v>2956</v>
      </c>
      <c r="D25" s="523" t="s">
        <v>2973</v>
      </c>
      <c r="E25" s="515">
        <v>2</v>
      </c>
      <c r="F25" s="515" t="s">
        <v>2958</v>
      </c>
      <c r="G25" s="515" t="s">
        <v>2957</v>
      </c>
      <c r="H25" s="515">
        <v>4</v>
      </c>
    </row>
    <row r="26" spans="1:8" ht="33" customHeight="1">
      <c r="A26" s="1"/>
      <c r="B26" s="332" t="s">
        <v>2975</v>
      </c>
      <c r="C26" s="522" t="s">
        <v>2956</v>
      </c>
      <c r="D26" s="523" t="s">
        <v>2973</v>
      </c>
      <c r="E26" s="515">
        <v>2</v>
      </c>
      <c r="F26" s="515" t="s">
        <v>2958</v>
      </c>
      <c r="G26" s="515" t="s">
        <v>2957</v>
      </c>
      <c r="H26" s="515">
        <v>4</v>
      </c>
    </row>
    <row r="27" spans="1:8" ht="31.5" customHeight="1">
      <c r="A27" s="1"/>
      <c r="B27" s="332" t="s">
        <v>2976</v>
      </c>
      <c r="C27" s="523" t="s">
        <v>2956</v>
      </c>
      <c r="D27" s="523" t="s">
        <v>2973</v>
      </c>
      <c r="E27" s="515">
        <v>2</v>
      </c>
      <c r="F27" s="515" t="s">
        <v>2958</v>
      </c>
      <c r="G27" s="515" t="s">
        <v>2957</v>
      </c>
      <c r="H27" s="515">
        <v>4</v>
      </c>
    </row>
    <row r="28" spans="1:8" ht="30" customHeight="1" thickBot="1">
      <c r="A28" s="1"/>
      <c r="B28" s="170" t="s">
        <v>2977</v>
      </c>
      <c r="C28" s="522" t="s">
        <v>2956</v>
      </c>
      <c r="D28" s="523" t="s">
        <v>2973</v>
      </c>
      <c r="E28" s="525">
        <v>2</v>
      </c>
      <c r="F28" s="525" t="s">
        <v>2958</v>
      </c>
      <c r="G28" s="525" t="s">
        <v>2957</v>
      </c>
      <c r="H28" s="525">
        <v>4</v>
      </c>
    </row>
    <row r="29" spans="1:8" ht="15.75" customHeight="1">
      <c r="A29" s="1"/>
      <c r="B29" s="1255" t="s">
        <v>2978</v>
      </c>
      <c r="C29" s="1255"/>
      <c r="D29" s="1255"/>
    </row>
    <row r="30" spans="1:8" ht="15.75" customHeight="1">
      <c r="A30" s="1"/>
      <c r="B30" s="1238" t="s">
        <v>2979</v>
      </c>
      <c r="C30" s="1238"/>
      <c r="D30" s="1238"/>
    </row>
    <row r="31" spans="1:8" ht="24.75" customHeight="1">
      <c r="A31" s="1"/>
      <c r="B31" s="1238" t="s">
        <v>2980</v>
      </c>
      <c r="C31" s="1238"/>
      <c r="D31" s="1238"/>
      <c r="E31" s="1238"/>
      <c r="F31" s="1238"/>
      <c r="G31" s="1238"/>
      <c r="H31" s="1238"/>
    </row>
    <row r="32" spans="1:8" ht="15.75" customHeight="1">
      <c r="A32" s="1"/>
      <c r="B32" s="1238" t="s">
        <v>2981</v>
      </c>
      <c r="C32" s="1238"/>
      <c r="D32" s="1238"/>
    </row>
    <row r="33" spans="1:5" ht="15" customHeight="1">
      <c r="A33" s="1"/>
      <c r="B33" s="343"/>
      <c r="C33" s="26"/>
      <c r="D33" s="344"/>
    </row>
    <row r="34" spans="1:5" ht="15" customHeight="1">
      <c r="A34" s="1"/>
      <c r="B34" s="561" t="s">
        <v>2982</v>
      </c>
      <c r="C34" s="310"/>
      <c r="D34" s="309"/>
    </row>
    <row r="35" spans="1:5" ht="15" customHeight="1">
      <c r="A35" s="1"/>
      <c r="B35" s="534" t="s">
        <v>1950</v>
      </c>
      <c r="C35" s="1352" t="s">
        <v>2983</v>
      </c>
      <c r="D35" s="1352"/>
      <c r="E35" s="309"/>
    </row>
    <row r="36" spans="1:5" ht="25.5" customHeight="1">
      <c r="A36" s="1"/>
      <c r="B36" s="331" t="s">
        <v>2984</v>
      </c>
      <c r="C36" s="1390" t="s">
        <v>2985</v>
      </c>
      <c r="D36" s="1390"/>
      <c r="E36" s="309"/>
    </row>
    <row r="37" spans="1:5" ht="15.75" customHeight="1" thickBot="1">
      <c r="A37" s="1"/>
      <c r="B37" s="170" t="s">
        <v>2986</v>
      </c>
      <c r="C37" s="1391" t="s">
        <v>2987</v>
      </c>
      <c r="D37" s="1391"/>
      <c r="E37" s="309"/>
    </row>
    <row r="38" spans="1:5" ht="30" customHeight="1">
      <c r="A38" s="1"/>
      <c r="B38" s="1255" t="s">
        <v>2988</v>
      </c>
      <c r="C38" s="1255"/>
      <c r="D38" s="1238"/>
    </row>
    <row r="39" spans="1:5" ht="15" customHeight="1">
      <c r="A39" s="1"/>
      <c r="B39" s="1389"/>
      <c r="C39" s="1389"/>
      <c r="D39" s="1389"/>
    </row>
    <row r="40" spans="1:5" ht="15" customHeight="1">
      <c r="A40" s="1"/>
      <c r="B40" s="561" t="s">
        <v>2989</v>
      </c>
      <c r="C40" s="309"/>
      <c r="D40" s="309"/>
    </row>
    <row r="41" spans="1:5" ht="46.9" customHeight="1">
      <c r="A41" s="1"/>
      <c r="B41" s="534" t="s">
        <v>1950</v>
      </c>
      <c r="C41" s="534" t="s">
        <v>2990</v>
      </c>
      <c r="D41" s="185"/>
    </row>
    <row r="42" spans="1:5" ht="15.75" customHeight="1">
      <c r="A42" s="1"/>
      <c r="B42" s="331" t="s">
        <v>2991</v>
      </c>
      <c r="C42" s="524" t="s">
        <v>1066</v>
      </c>
      <c r="D42" s="185"/>
    </row>
    <row r="43" spans="1:5" ht="15.75" customHeight="1" thickBot="1">
      <c r="A43" s="1"/>
      <c r="B43" s="332" t="s">
        <v>2992</v>
      </c>
      <c r="C43" s="515" t="s">
        <v>1066</v>
      </c>
      <c r="D43" s="185"/>
    </row>
    <row r="44" spans="1:5" ht="15.75" customHeight="1">
      <c r="A44" s="1"/>
      <c r="B44" s="1255" t="s">
        <v>2993</v>
      </c>
      <c r="C44" s="1255"/>
      <c r="D44" s="1238"/>
    </row>
    <row r="45" spans="1:5" ht="15.75" customHeight="1">
      <c r="A45" s="1"/>
      <c r="B45" s="717" t="s">
        <v>2994</v>
      </c>
      <c r="C45" s="20"/>
      <c r="D45" s="20"/>
    </row>
    <row r="46" spans="1:5" ht="25.9" customHeight="1">
      <c r="A46" s="1"/>
      <c r="B46" s="1238" t="s">
        <v>2995</v>
      </c>
      <c r="C46" s="1238"/>
      <c r="D46" s="1238"/>
    </row>
    <row r="47" spans="1:5" ht="15" customHeight="1">
      <c r="A47" s="1"/>
      <c r="B47" s="198"/>
      <c r="C47" s="198"/>
      <c r="D47" s="198"/>
    </row>
    <row r="48" spans="1:5" ht="15" customHeight="1">
      <c r="A48" s="1"/>
      <c r="B48" s="561" t="s">
        <v>2996</v>
      </c>
      <c r="C48" s="310"/>
      <c r="D48" s="345"/>
    </row>
    <row r="49" spans="1:5" ht="46.9" customHeight="1">
      <c r="A49" s="1"/>
      <c r="B49" s="534" t="s">
        <v>1950</v>
      </c>
      <c r="C49" s="582" t="s">
        <v>2997</v>
      </c>
      <c r="D49" s="582" t="s">
        <v>2998</v>
      </c>
      <c r="E49" s="185"/>
    </row>
    <row r="50" spans="1:5" ht="15.75" customHeight="1" thickBot="1">
      <c r="A50" s="1"/>
      <c r="B50" s="321" t="s">
        <v>2984</v>
      </c>
      <c r="C50" s="526" t="s">
        <v>1066</v>
      </c>
      <c r="D50" s="526" t="s">
        <v>1066</v>
      </c>
      <c r="E50" s="185"/>
    </row>
    <row r="51" spans="1:5" ht="39" customHeight="1">
      <c r="A51" s="1"/>
      <c r="B51" s="1255" t="s">
        <v>2999</v>
      </c>
      <c r="C51" s="1255"/>
      <c r="D51" s="1238"/>
    </row>
    <row r="52" spans="1:5" ht="15.75" customHeight="1">
      <c r="A52" s="1"/>
      <c r="B52" s="1238" t="s">
        <v>3000</v>
      </c>
      <c r="C52" s="1238"/>
      <c r="D52" s="1238"/>
    </row>
    <row r="53" spans="1:5" ht="15.75" customHeight="1">
      <c r="A53" s="1"/>
      <c r="B53" s="20"/>
      <c r="C53" s="20"/>
      <c r="D53" s="20"/>
    </row>
    <row r="54" spans="1:5" ht="15" customHeight="1">
      <c r="A54" s="1"/>
      <c r="B54" s="561" t="s">
        <v>3001</v>
      </c>
      <c r="C54" s="343"/>
      <c r="D54" s="346"/>
    </row>
    <row r="55" spans="1:5" ht="62.65" customHeight="1">
      <c r="A55" s="1"/>
      <c r="B55" s="534" t="s">
        <v>1950</v>
      </c>
      <c r="C55" s="534" t="s">
        <v>3002</v>
      </c>
      <c r="D55" s="534" t="s">
        <v>3003</v>
      </c>
    </row>
    <row r="56" spans="1:5" ht="15.75" customHeight="1">
      <c r="A56" s="1"/>
      <c r="B56" s="331" t="s">
        <v>2991</v>
      </c>
      <c r="C56" s="168" t="s">
        <v>1066</v>
      </c>
      <c r="D56" s="168" t="s">
        <v>1066</v>
      </c>
    </row>
    <row r="57" spans="1:5" ht="15.75" customHeight="1">
      <c r="A57" s="1"/>
      <c r="B57" s="332" t="s">
        <v>3004</v>
      </c>
      <c r="C57" s="169" t="s">
        <v>1066</v>
      </c>
      <c r="D57" s="169" t="s">
        <v>1066</v>
      </c>
    </row>
    <row r="58" spans="1:5" ht="15.75" customHeight="1">
      <c r="A58" s="1"/>
      <c r="B58" s="332" t="s">
        <v>3005</v>
      </c>
      <c r="C58" s="169" t="s">
        <v>1066</v>
      </c>
      <c r="D58" s="169" t="s">
        <v>1066</v>
      </c>
    </row>
    <row r="59" spans="1:5" ht="15.75" customHeight="1">
      <c r="A59" s="1"/>
      <c r="B59" s="336" t="s">
        <v>3006</v>
      </c>
      <c r="C59" s="169" t="s">
        <v>1066</v>
      </c>
      <c r="D59" s="169" t="s">
        <v>1066</v>
      </c>
    </row>
    <row r="60" spans="1:5" ht="15.75" customHeight="1">
      <c r="A60" s="1"/>
      <c r="B60" s="336" t="s">
        <v>3007</v>
      </c>
      <c r="C60" s="169" t="s">
        <v>1066</v>
      </c>
      <c r="D60" s="169" t="s">
        <v>1066</v>
      </c>
    </row>
    <row r="61" spans="1:5" ht="15.75" customHeight="1">
      <c r="A61" s="1"/>
      <c r="B61" s="336" t="s">
        <v>3008</v>
      </c>
      <c r="C61" s="169" t="s">
        <v>1066</v>
      </c>
      <c r="D61" s="169" t="s">
        <v>1066</v>
      </c>
    </row>
    <row r="62" spans="1:5" ht="15.75" customHeight="1">
      <c r="A62" s="1"/>
      <c r="B62" s="336" t="s">
        <v>3009</v>
      </c>
      <c r="C62" s="169" t="s">
        <v>1066</v>
      </c>
      <c r="D62" s="169" t="s">
        <v>1066</v>
      </c>
    </row>
    <row r="63" spans="1:5" ht="15.75" customHeight="1">
      <c r="A63" s="1"/>
      <c r="B63" s="336" t="s">
        <v>3010</v>
      </c>
      <c r="C63" s="169" t="s">
        <v>1066</v>
      </c>
      <c r="D63" s="169" t="s">
        <v>1066</v>
      </c>
    </row>
    <row r="64" spans="1:5" ht="15.75" customHeight="1">
      <c r="A64" s="1"/>
      <c r="B64" s="336" t="s">
        <v>3011</v>
      </c>
      <c r="C64" s="169" t="s">
        <v>1066</v>
      </c>
      <c r="D64" s="169" t="s">
        <v>1066</v>
      </c>
    </row>
    <row r="65" spans="1:4" ht="15.75" customHeight="1">
      <c r="A65" s="1"/>
      <c r="B65" s="336" t="s">
        <v>3012</v>
      </c>
      <c r="C65" s="169" t="s">
        <v>1066</v>
      </c>
      <c r="D65" s="169" t="s">
        <v>1066</v>
      </c>
    </row>
    <row r="66" spans="1:4" ht="15.75" customHeight="1">
      <c r="A66" s="1"/>
      <c r="B66" s="336" t="s">
        <v>3013</v>
      </c>
      <c r="C66" s="718" t="s">
        <v>1066</v>
      </c>
      <c r="D66" s="718" t="s">
        <v>1066</v>
      </c>
    </row>
    <row r="67" spans="1:4" ht="15.75" customHeight="1" thickBot="1">
      <c r="A67" s="1"/>
      <c r="B67" s="170" t="s">
        <v>3014</v>
      </c>
      <c r="C67" s="171" t="s">
        <v>1066</v>
      </c>
      <c r="D67" s="171" t="s">
        <v>1066</v>
      </c>
    </row>
    <row r="68" spans="1:4" ht="25.9" customHeight="1">
      <c r="A68" s="1"/>
      <c r="B68" s="1392" t="s">
        <v>3015</v>
      </c>
      <c r="C68" s="1392"/>
      <c r="D68" s="1392"/>
    </row>
    <row r="69" spans="1:4" ht="15.75" customHeight="1">
      <c r="A69" s="1"/>
      <c r="B69" s="1294" t="s">
        <v>3016</v>
      </c>
      <c r="C69" s="1294"/>
      <c r="D69" s="1294"/>
    </row>
    <row r="70" spans="1:4" ht="15" customHeight="1">
      <c r="A70" s="1"/>
      <c r="B70" s="343"/>
      <c r="C70" s="26"/>
      <c r="D70" s="344"/>
    </row>
    <row r="71" spans="1:4" ht="15" customHeight="1">
      <c r="A71" s="1"/>
      <c r="B71" s="1393" t="s">
        <v>3017</v>
      </c>
      <c r="C71" s="1393"/>
      <c r="D71" s="1261"/>
    </row>
    <row r="72" spans="1:4" ht="25.9" customHeight="1">
      <c r="A72" s="1"/>
      <c r="B72" s="1255" t="s">
        <v>3018</v>
      </c>
      <c r="C72" s="1255"/>
      <c r="D72" s="1238"/>
    </row>
    <row r="73" spans="1:4" ht="25.9" customHeight="1">
      <c r="A73" s="1"/>
      <c r="B73" s="1238" t="s">
        <v>3019</v>
      </c>
      <c r="C73" s="1238"/>
      <c r="D73" s="1238"/>
    </row>
  </sheetData>
  <sheetProtection algorithmName="SHA-512" hashValue="t66QJlCPnG802kexwDU66GSEmDUvx1+u7zCfC8nHQYdaptn9+tMVXuMDF9Y+PhXPy+D/Y8ZP/+2mxGx+ibUchA==" saltValue="rk/a2w99zDqcE68JgYylTQ==" spinCount="100000" sheet="1" objects="1" scenarios="1"/>
  <mergeCells count="22">
    <mergeCell ref="B73:D73"/>
    <mergeCell ref="B46:D46"/>
    <mergeCell ref="B51:D51"/>
    <mergeCell ref="B52:D52"/>
    <mergeCell ref="B68:D68"/>
    <mergeCell ref="B72:D72"/>
    <mergeCell ref="B71:D71"/>
    <mergeCell ref="B69:D69"/>
    <mergeCell ref="B32:D32"/>
    <mergeCell ref="B30:D30"/>
    <mergeCell ref="B38:D38"/>
    <mergeCell ref="B39:D39"/>
    <mergeCell ref="B44:D44"/>
    <mergeCell ref="C35:D35"/>
    <mergeCell ref="C36:D36"/>
    <mergeCell ref="C37:D37"/>
    <mergeCell ref="F8:H8"/>
    <mergeCell ref="C8:E8"/>
    <mergeCell ref="B31:H31"/>
    <mergeCell ref="C2:D2"/>
    <mergeCell ref="B29:D29"/>
    <mergeCell ref="G2:H2"/>
  </mergeCells>
  <phoneticPr fontId="118" type="noConversion"/>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I43"/>
  <sheetViews>
    <sheetView showGridLines="0" showRuler="0" workbookViewId="0">
      <selection activeCell="C44" sqref="C44"/>
    </sheetView>
  </sheetViews>
  <sheetFormatPr defaultColWidth="13.7109375" defaultRowHeight="12.75"/>
  <cols>
    <col min="1" max="1" width="7.42578125" customWidth="1"/>
    <col min="2" max="2" width="45.28515625" customWidth="1"/>
    <col min="3" max="8" width="17" customWidth="1"/>
  </cols>
  <sheetData>
    <row r="1" spans="1:9" ht="15" customHeight="1">
      <c r="A1" s="1"/>
      <c r="B1" s="1"/>
      <c r="C1" s="1"/>
      <c r="D1" s="1"/>
      <c r="E1" s="1"/>
      <c r="F1" s="1"/>
      <c r="G1" s="1"/>
      <c r="H1" s="5"/>
      <c r="I1" s="5"/>
    </row>
    <row r="2" spans="1:9" ht="15" customHeight="1">
      <c r="A2" s="1"/>
      <c r="B2" s="6"/>
      <c r="C2" s="1"/>
      <c r="D2" s="1"/>
      <c r="E2" s="1"/>
      <c r="F2" s="1"/>
      <c r="G2" s="1250" t="s">
        <v>0</v>
      </c>
      <c r="H2" s="1250"/>
      <c r="I2" s="5"/>
    </row>
    <row r="3" spans="1:9" ht="15" customHeight="1">
      <c r="A3" s="1"/>
      <c r="B3" s="1"/>
      <c r="C3" s="1"/>
      <c r="D3" s="1"/>
      <c r="E3" s="1"/>
      <c r="F3" s="1"/>
      <c r="G3" s="1"/>
      <c r="H3" s="5"/>
      <c r="I3" s="5"/>
    </row>
    <row r="4" spans="1:9" ht="15" customHeight="1">
      <c r="A4" s="1"/>
      <c r="B4" s="1"/>
      <c r="C4" s="1"/>
      <c r="D4" s="1"/>
      <c r="E4" s="1"/>
      <c r="F4" s="1"/>
      <c r="G4" s="1"/>
      <c r="H4" s="5"/>
      <c r="I4" s="5"/>
    </row>
    <row r="5" spans="1:9" ht="15" customHeight="1">
      <c r="A5" s="1"/>
      <c r="B5" s="561" t="s">
        <v>3020</v>
      </c>
      <c r="C5" s="347"/>
      <c r="D5" s="346"/>
      <c r="E5" s="309"/>
      <c r="F5" s="309"/>
      <c r="G5" s="341"/>
      <c r="H5" s="342"/>
      <c r="I5" s="63"/>
    </row>
    <row r="6" spans="1:9" ht="15" customHeight="1">
      <c r="A6" s="1"/>
      <c r="B6" s="534" t="s">
        <v>3021</v>
      </c>
      <c r="C6" s="582" t="s">
        <v>3022</v>
      </c>
      <c r="D6" s="682">
        <v>2024</v>
      </c>
      <c r="E6" s="682">
        <v>2023</v>
      </c>
      <c r="F6" s="682">
        <v>2022</v>
      </c>
      <c r="G6" s="682">
        <v>2021</v>
      </c>
      <c r="H6" s="682">
        <v>2020</v>
      </c>
      <c r="I6" s="22"/>
    </row>
    <row r="7" spans="1:9" ht="15" customHeight="1">
      <c r="A7" s="1"/>
      <c r="B7" s="17" t="s">
        <v>3023</v>
      </c>
      <c r="C7" s="693">
        <v>100</v>
      </c>
      <c r="D7" s="1035">
        <v>46</v>
      </c>
      <c r="E7" s="925">
        <v>66</v>
      </c>
      <c r="F7" s="926">
        <v>67</v>
      </c>
      <c r="G7" s="925">
        <v>73</v>
      </c>
      <c r="H7" s="925">
        <v>68</v>
      </c>
      <c r="I7" s="22"/>
    </row>
    <row r="8" spans="1:9" ht="15" customHeight="1">
      <c r="A8" s="27"/>
      <c r="B8" s="170" t="s">
        <v>3024</v>
      </c>
      <c r="C8" s="694">
        <v>5</v>
      </c>
      <c r="D8" s="1036">
        <v>4.0999999999999996</v>
      </c>
      <c r="E8" s="927">
        <v>4</v>
      </c>
      <c r="F8" s="927">
        <v>4</v>
      </c>
      <c r="G8" s="927">
        <v>4</v>
      </c>
      <c r="H8" s="927">
        <v>4.3</v>
      </c>
      <c r="I8" s="22"/>
    </row>
    <row r="9" spans="1:9" ht="15" customHeight="1">
      <c r="A9" s="27"/>
      <c r="B9" s="328"/>
      <c r="C9" s="348"/>
      <c r="D9" s="349"/>
      <c r="E9" s="349"/>
      <c r="F9" s="928"/>
      <c r="G9" s="928"/>
      <c r="H9" s="928"/>
      <c r="I9" s="58"/>
    </row>
    <row r="10" spans="1:9" ht="15" customHeight="1">
      <c r="A10" s="27"/>
      <c r="B10" s="599" t="s">
        <v>3025</v>
      </c>
      <c r="C10" s="1160" t="s">
        <v>3022</v>
      </c>
      <c r="D10" s="1161">
        <v>2024</v>
      </c>
      <c r="E10" s="1161">
        <v>2023</v>
      </c>
      <c r="F10" s="1161">
        <v>2022</v>
      </c>
      <c r="G10" s="1161">
        <v>2021</v>
      </c>
      <c r="H10" s="1161">
        <v>2020</v>
      </c>
      <c r="I10" s="58"/>
    </row>
    <row r="11" spans="1:9" ht="15" customHeight="1">
      <c r="A11" s="27"/>
      <c r="B11" s="17" t="s">
        <v>3026</v>
      </c>
      <c r="C11" s="695" t="s">
        <v>3027</v>
      </c>
      <c r="D11" s="1053" t="s">
        <v>3028</v>
      </c>
      <c r="E11" s="168" t="s">
        <v>3029</v>
      </c>
      <c r="F11" s="168" t="s">
        <v>3028</v>
      </c>
      <c r="G11" s="168" t="s">
        <v>3029</v>
      </c>
      <c r="H11" s="168" t="s">
        <v>3029</v>
      </c>
      <c r="I11" s="58"/>
    </row>
    <row r="12" spans="1:9" ht="15" customHeight="1">
      <c r="A12" s="27"/>
      <c r="B12" s="18" t="s">
        <v>3030</v>
      </c>
      <c r="C12" s="1107">
        <v>100</v>
      </c>
      <c r="D12" s="1037">
        <v>57</v>
      </c>
      <c r="E12" s="929">
        <v>0</v>
      </c>
      <c r="F12" s="930">
        <v>57</v>
      </c>
      <c r="G12" s="931">
        <v>55</v>
      </c>
      <c r="H12" s="931">
        <v>50</v>
      </c>
      <c r="I12" s="58"/>
    </row>
    <row r="13" spans="1:9" ht="15" customHeight="1">
      <c r="A13" s="1"/>
      <c r="B13" s="18" t="s">
        <v>3031</v>
      </c>
      <c r="C13" s="696" t="s">
        <v>3032</v>
      </c>
      <c r="D13" s="1038" t="s">
        <v>3028</v>
      </c>
      <c r="E13" s="169" t="s">
        <v>3033</v>
      </c>
      <c r="F13" s="169" t="s">
        <v>3033</v>
      </c>
      <c r="G13" s="169" t="s">
        <v>3033</v>
      </c>
      <c r="H13" s="169" t="s">
        <v>3033</v>
      </c>
      <c r="I13" s="58"/>
    </row>
    <row r="14" spans="1:9" ht="15" customHeight="1">
      <c r="A14" s="1"/>
      <c r="B14" s="18" t="s">
        <v>3034</v>
      </c>
      <c r="C14" s="696"/>
      <c r="D14" s="1019"/>
      <c r="E14" s="169"/>
      <c r="F14" s="169"/>
      <c r="G14" s="169"/>
      <c r="H14" s="169"/>
      <c r="I14" s="58"/>
    </row>
    <row r="15" spans="1:9" ht="15" customHeight="1">
      <c r="A15" s="1"/>
      <c r="B15" s="18" t="s">
        <v>3035</v>
      </c>
      <c r="C15" s="1394">
        <v>1</v>
      </c>
      <c r="D15" s="1052">
        <v>2</v>
      </c>
      <c r="E15" s="930">
        <v>2</v>
      </c>
      <c r="F15" s="930">
        <v>2</v>
      </c>
      <c r="G15" s="930">
        <v>1</v>
      </c>
      <c r="H15" s="930">
        <v>1</v>
      </c>
      <c r="I15" s="58"/>
    </row>
    <row r="16" spans="1:9" ht="15" customHeight="1">
      <c r="A16" s="1"/>
      <c r="B16" s="18" t="s">
        <v>3036</v>
      </c>
      <c r="C16" s="1395"/>
      <c r="D16" s="1052">
        <v>1</v>
      </c>
      <c r="E16" s="930">
        <v>1</v>
      </c>
      <c r="F16" s="930">
        <v>1</v>
      </c>
      <c r="G16" s="930">
        <v>1</v>
      </c>
      <c r="H16" s="930">
        <v>1</v>
      </c>
      <c r="I16" s="58"/>
    </row>
    <row r="17" spans="1:9" ht="15" customHeight="1">
      <c r="A17" s="1"/>
      <c r="B17" s="18" t="s">
        <v>3037</v>
      </c>
      <c r="C17" s="1396"/>
      <c r="D17" s="1052">
        <v>6</v>
      </c>
      <c r="E17" s="930">
        <v>6</v>
      </c>
      <c r="F17" s="930">
        <v>6</v>
      </c>
      <c r="G17" s="930">
        <v>6</v>
      </c>
      <c r="H17" s="930">
        <v>2</v>
      </c>
      <c r="I17" s="58"/>
    </row>
    <row r="18" spans="1:9" ht="15" customHeight="1">
      <c r="A18" s="1"/>
      <c r="B18" s="18" t="s">
        <v>3038</v>
      </c>
      <c r="C18" s="696" t="s">
        <v>3039</v>
      </c>
      <c r="D18" s="1038" t="s">
        <v>3027</v>
      </c>
      <c r="E18" s="169" t="s">
        <v>3027</v>
      </c>
      <c r="F18" s="169" t="s">
        <v>3027</v>
      </c>
      <c r="G18" s="169" t="s">
        <v>3027</v>
      </c>
      <c r="H18" s="169" t="s">
        <v>3027</v>
      </c>
      <c r="I18" s="58"/>
    </row>
    <row r="19" spans="1:9" ht="15" customHeight="1">
      <c r="A19" s="1"/>
      <c r="B19" s="18" t="s">
        <v>3040</v>
      </c>
      <c r="C19" s="696" t="s">
        <v>3041</v>
      </c>
      <c r="D19" s="1038" t="s">
        <v>1969</v>
      </c>
      <c r="E19" s="169" t="s">
        <v>1969</v>
      </c>
      <c r="F19" s="169" t="s">
        <v>1969</v>
      </c>
      <c r="G19" s="169" t="s">
        <v>1969</v>
      </c>
      <c r="H19" s="169" t="s">
        <v>1969</v>
      </c>
      <c r="I19" s="58"/>
    </row>
    <row r="20" spans="1:9" ht="15" customHeight="1">
      <c r="A20" s="1"/>
      <c r="B20" s="350"/>
      <c r="C20" s="351"/>
      <c r="D20" s="352"/>
      <c r="E20" s="352"/>
      <c r="F20" s="352"/>
      <c r="G20" s="352"/>
      <c r="H20" s="352"/>
      <c r="I20" s="58"/>
    </row>
    <row r="21" spans="1:9" ht="15" customHeight="1">
      <c r="A21" s="1"/>
      <c r="B21" s="599" t="s">
        <v>3042</v>
      </c>
      <c r="C21" s="1160" t="s">
        <v>3022</v>
      </c>
      <c r="D21" s="1161">
        <v>2024</v>
      </c>
      <c r="E21" s="1161">
        <v>2023</v>
      </c>
      <c r="F21" s="1161">
        <v>2022</v>
      </c>
      <c r="G21" s="1161">
        <v>2021</v>
      </c>
      <c r="H21" s="1161">
        <v>2020</v>
      </c>
      <c r="I21" s="58"/>
    </row>
    <row r="22" spans="1:9" ht="15" customHeight="1">
      <c r="A22" s="1"/>
      <c r="B22" s="17" t="s">
        <v>3043</v>
      </c>
      <c r="C22" s="695" t="s">
        <v>3044</v>
      </c>
      <c r="D22" s="929">
        <v>0</v>
      </c>
      <c r="E22" s="932">
        <v>43.9</v>
      </c>
      <c r="F22" s="929">
        <v>0</v>
      </c>
      <c r="G22" s="929">
        <v>0</v>
      </c>
      <c r="H22" s="932">
        <v>23.5</v>
      </c>
      <c r="I22" s="58"/>
    </row>
    <row r="23" spans="1:9" ht="15" customHeight="1">
      <c r="A23" s="1"/>
      <c r="B23" s="17" t="s">
        <v>3045</v>
      </c>
      <c r="C23" s="695" t="s">
        <v>3046</v>
      </c>
      <c r="D23" s="1201" t="s">
        <v>3047</v>
      </c>
      <c r="E23" s="932" t="s">
        <v>3047</v>
      </c>
      <c r="F23" s="1201" t="s">
        <v>3048</v>
      </c>
      <c r="G23" s="1201" t="s">
        <v>368</v>
      </c>
      <c r="H23" s="932" t="s">
        <v>368</v>
      </c>
      <c r="I23" s="58"/>
    </row>
    <row r="24" spans="1:9" ht="15" customHeight="1">
      <c r="A24" s="1"/>
      <c r="B24" s="18" t="s">
        <v>3049</v>
      </c>
      <c r="C24" s="1107">
        <v>100</v>
      </c>
      <c r="D24" s="929">
        <v>0</v>
      </c>
      <c r="E24" s="929">
        <v>0</v>
      </c>
      <c r="F24" s="1159">
        <v>45.6</v>
      </c>
      <c r="G24" s="929">
        <v>0</v>
      </c>
      <c r="H24" s="929">
        <v>0</v>
      </c>
      <c r="I24" s="58"/>
    </row>
    <row r="25" spans="1:9" ht="15" customHeight="1">
      <c r="A25" s="1"/>
      <c r="B25" s="18" t="s">
        <v>3050</v>
      </c>
      <c r="C25" s="1107">
        <v>20</v>
      </c>
      <c r="D25" s="1108">
        <v>13.5</v>
      </c>
      <c r="E25" s="929">
        <v>0</v>
      </c>
      <c r="F25" s="929">
        <v>0</v>
      </c>
      <c r="G25" s="929">
        <v>0</v>
      </c>
      <c r="H25" s="929">
        <v>0</v>
      </c>
      <c r="I25" s="58"/>
    </row>
    <row r="26" spans="1:9" ht="15" customHeight="1">
      <c r="A26" s="1"/>
      <c r="B26" s="18" t="s">
        <v>3051</v>
      </c>
      <c r="C26" s="696" t="s">
        <v>3052</v>
      </c>
      <c r="D26" s="1038" t="s">
        <v>3053</v>
      </c>
      <c r="E26" s="1125" t="s">
        <v>3053</v>
      </c>
      <c r="F26" s="169" t="s">
        <v>3054</v>
      </c>
      <c r="G26" s="169" t="s">
        <v>3054</v>
      </c>
      <c r="H26" s="169" t="s">
        <v>3054</v>
      </c>
      <c r="I26" s="58"/>
    </row>
    <row r="27" spans="1:9" ht="15" customHeight="1">
      <c r="A27" s="1"/>
      <c r="B27" s="170" t="s">
        <v>3055</v>
      </c>
      <c r="C27" s="697">
        <v>100</v>
      </c>
      <c r="D27" s="1039">
        <v>85</v>
      </c>
      <c r="E27" s="171">
        <v>83</v>
      </c>
      <c r="F27" s="171">
        <v>75</v>
      </c>
      <c r="G27" s="171">
        <v>72</v>
      </c>
      <c r="H27" s="171" t="s">
        <v>3056</v>
      </c>
      <c r="I27" s="58"/>
    </row>
    <row r="28" spans="1:9" ht="15" customHeight="1">
      <c r="A28" s="1"/>
      <c r="B28" s="1238" t="s">
        <v>3057</v>
      </c>
      <c r="C28" s="1397"/>
      <c r="D28" s="1397"/>
      <c r="E28" s="1397"/>
      <c r="F28" s="1397"/>
      <c r="G28" s="1397"/>
      <c r="H28" s="1397"/>
      <c r="I28" s="58"/>
    </row>
    <row r="29" spans="1:9" ht="15" customHeight="1">
      <c r="A29" s="1"/>
      <c r="B29" s="1252"/>
      <c r="C29" s="1252"/>
      <c r="D29" s="1252"/>
      <c r="E29" s="34"/>
      <c r="F29" s="34"/>
      <c r="G29" s="34"/>
      <c r="H29" s="34"/>
      <c r="I29" s="58"/>
    </row>
    <row r="30" spans="1:9" ht="25.9" customHeight="1">
      <c r="A30" s="1"/>
      <c r="B30" s="1252" t="s">
        <v>3058</v>
      </c>
      <c r="C30" s="1252"/>
      <c r="D30" s="34"/>
      <c r="E30" s="1122"/>
      <c r="F30" s="34"/>
      <c r="G30" s="34"/>
      <c r="H30" s="34"/>
      <c r="I30" s="58"/>
    </row>
    <row r="31" spans="1:9" ht="15" customHeight="1">
      <c r="A31" s="1"/>
      <c r="B31" s="58"/>
      <c r="C31" s="59"/>
      <c r="D31" s="59"/>
      <c r="E31" s="59"/>
      <c r="F31" s="59"/>
      <c r="G31" s="59"/>
      <c r="H31" s="58"/>
      <c r="I31" s="58"/>
    </row>
    <row r="32" spans="1:9" ht="15" customHeight="1">
      <c r="A32" s="1"/>
      <c r="B32" s="58"/>
      <c r="C32" s="59"/>
      <c r="D32" s="59"/>
      <c r="E32" s="59"/>
      <c r="F32" s="59"/>
      <c r="G32" s="59"/>
      <c r="H32" s="58"/>
      <c r="I32" s="58"/>
    </row>
    <row r="33" spans="1:9" ht="15" customHeight="1">
      <c r="A33" s="1"/>
      <c r="B33" s="58"/>
      <c r="C33" s="59"/>
      <c r="D33" s="59"/>
      <c r="E33" s="59"/>
      <c r="F33" s="59"/>
      <c r="G33" s="59"/>
      <c r="H33" s="58"/>
      <c r="I33" s="58"/>
    </row>
    <row r="34" spans="1:9" ht="15" customHeight="1">
      <c r="A34" s="1"/>
      <c r="B34" s="58"/>
      <c r="C34" s="59"/>
      <c r="D34" s="59"/>
      <c r="E34" s="59"/>
      <c r="F34" s="59"/>
      <c r="G34" s="59"/>
      <c r="H34" s="58"/>
      <c r="I34" s="58"/>
    </row>
    <row r="35" spans="1:9" ht="15" customHeight="1">
      <c r="A35" s="1"/>
      <c r="B35" s="58"/>
      <c r="C35" s="59"/>
      <c r="D35" s="59"/>
      <c r="E35" s="59"/>
      <c r="F35" s="59"/>
      <c r="G35" s="59"/>
      <c r="H35" s="58"/>
      <c r="I35" s="58"/>
    </row>
    <row r="36" spans="1:9" ht="15" customHeight="1">
      <c r="A36" s="1"/>
      <c r="B36" s="58"/>
      <c r="C36" s="59"/>
      <c r="D36" s="59"/>
      <c r="E36" s="59"/>
      <c r="F36" s="59"/>
      <c r="G36" s="59"/>
      <c r="H36" s="58"/>
      <c r="I36" s="58"/>
    </row>
    <row r="37" spans="1:9" ht="15" customHeight="1">
      <c r="A37" s="1"/>
      <c r="B37" s="58"/>
      <c r="C37" s="59"/>
      <c r="D37" s="59"/>
      <c r="E37" s="59"/>
      <c r="F37" s="59"/>
      <c r="G37" s="59"/>
      <c r="H37" s="58"/>
      <c r="I37" s="58"/>
    </row>
    <row r="38" spans="1:9" ht="15" customHeight="1">
      <c r="A38" s="1"/>
      <c r="B38" s="58"/>
      <c r="C38" s="59"/>
      <c r="D38" s="59"/>
      <c r="E38" s="59"/>
      <c r="F38" s="59"/>
      <c r="G38" s="59"/>
      <c r="H38" s="58"/>
      <c r="I38" s="58"/>
    </row>
    <row r="39" spans="1:9" ht="15" customHeight="1">
      <c r="A39" s="1"/>
      <c r="B39" s="58"/>
      <c r="C39" s="59"/>
      <c r="D39" s="59"/>
      <c r="E39" s="59"/>
      <c r="F39" s="59"/>
      <c r="G39" s="59"/>
      <c r="H39" s="58"/>
      <c r="I39" s="58"/>
    </row>
    <row r="40" spans="1:9" ht="15" customHeight="1">
      <c r="A40" s="1"/>
      <c r="B40" s="58"/>
      <c r="C40" s="59"/>
      <c r="D40" s="59"/>
      <c r="E40" s="59"/>
      <c r="F40" s="59"/>
      <c r="G40" s="59"/>
      <c r="H40" s="58"/>
      <c r="I40" s="58"/>
    </row>
    <row r="41" spans="1:9" ht="15" customHeight="1">
      <c r="A41" s="1"/>
      <c r="B41" s="58"/>
      <c r="C41" s="59"/>
      <c r="D41" s="59"/>
      <c r="E41" s="59"/>
      <c r="F41" s="59"/>
      <c r="G41" s="59"/>
      <c r="H41" s="58"/>
      <c r="I41" s="58"/>
    </row>
    <row r="42" spans="1:9" ht="15" customHeight="1">
      <c r="A42" s="1"/>
      <c r="B42" s="1"/>
      <c r="C42" s="1"/>
      <c r="D42" s="1"/>
      <c r="E42" s="1"/>
      <c r="F42" s="1"/>
      <c r="G42" s="1"/>
      <c r="H42" s="1"/>
      <c r="I42" s="1"/>
    </row>
    <row r="43" spans="1:9" ht="15" customHeight="1"/>
  </sheetData>
  <sheetProtection algorithmName="SHA-512" hashValue="1YGAHcaKWlZXpMTCk/AjfeKkI2mjq8iOrSVARtb8GDUaO9w5HDJ18C6iX9wb1AFNN+5wLwH97qE6fexewNhxJw==" saltValue="w92Xk+JzeLpx3FvFF0YAWg==" spinCount="100000" sheet="1" objects="1" scenarios="1"/>
  <mergeCells count="5">
    <mergeCell ref="B30:C30"/>
    <mergeCell ref="G2:H2"/>
    <mergeCell ref="C15:C17"/>
    <mergeCell ref="B28:H28"/>
    <mergeCell ref="B29:D29"/>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B3684D"/>
  </sheetPr>
  <dimension ref="A1:D66"/>
  <sheetViews>
    <sheetView showGridLines="0" showRuler="0" zoomScale="103" zoomScaleNormal="103" workbookViewId="0">
      <selection activeCell="E59" sqref="E59"/>
    </sheetView>
  </sheetViews>
  <sheetFormatPr defaultColWidth="13.7109375" defaultRowHeight="12.75"/>
  <cols>
    <col min="1" max="1" width="7.42578125" customWidth="1"/>
    <col min="2" max="2" width="60.28515625" customWidth="1"/>
    <col min="3" max="3" width="127"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157</v>
      </c>
      <c r="C5" s="1"/>
    </row>
    <row r="6" spans="1:3" ht="15" customHeight="1">
      <c r="A6" s="1"/>
      <c r="B6" s="530" t="s">
        <v>158</v>
      </c>
      <c r="C6" s="530" t="s">
        <v>159</v>
      </c>
    </row>
    <row r="7" spans="1:3" ht="15" customHeight="1">
      <c r="A7" s="1"/>
      <c r="B7" s="496" t="s">
        <v>160</v>
      </c>
      <c r="C7" s="409" t="s">
        <v>161</v>
      </c>
    </row>
    <row r="8" spans="1:3" ht="15" customHeight="1">
      <c r="A8" s="1"/>
      <c r="B8" s="497" t="s">
        <v>162</v>
      </c>
      <c r="C8" s="410" t="s">
        <v>163</v>
      </c>
    </row>
    <row r="9" spans="1:3" ht="15" customHeight="1">
      <c r="A9" s="1"/>
      <c r="B9" s="497" t="s">
        <v>164</v>
      </c>
      <c r="C9" s="410" t="s">
        <v>165</v>
      </c>
    </row>
    <row r="10" spans="1:3" ht="15" customHeight="1">
      <c r="A10" s="1"/>
      <c r="B10" s="497" t="s">
        <v>166</v>
      </c>
      <c r="C10" s="410" t="s">
        <v>167</v>
      </c>
    </row>
    <row r="11" spans="1:3" ht="15" customHeight="1">
      <c r="A11" s="1"/>
      <c r="B11" s="497" t="s">
        <v>120</v>
      </c>
      <c r="C11" s="410" t="s">
        <v>168</v>
      </c>
    </row>
    <row r="12" spans="1:3" ht="15" customHeight="1">
      <c r="A12" s="1"/>
      <c r="B12" s="497" t="s">
        <v>169</v>
      </c>
      <c r="C12" s="410" t="s">
        <v>170</v>
      </c>
    </row>
    <row r="13" spans="1:3" ht="15" customHeight="1">
      <c r="A13" s="1"/>
      <c r="B13" s="497" t="s">
        <v>171</v>
      </c>
      <c r="C13" s="410" t="s">
        <v>172</v>
      </c>
    </row>
    <row r="14" spans="1:3" ht="15" customHeight="1">
      <c r="A14" s="1"/>
      <c r="B14" s="497" t="s">
        <v>173</v>
      </c>
      <c r="C14" s="410" t="s">
        <v>174</v>
      </c>
    </row>
    <row r="15" spans="1:3" ht="15" customHeight="1">
      <c r="A15" s="1"/>
      <c r="B15" s="497" t="s">
        <v>175</v>
      </c>
      <c r="C15" s="410" t="s">
        <v>176</v>
      </c>
    </row>
    <row r="16" spans="1:3" ht="15" customHeight="1">
      <c r="A16" s="1"/>
      <c r="B16" s="497" t="s">
        <v>177</v>
      </c>
      <c r="C16" s="410" t="s">
        <v>178</v>
      </c>
    </row>
    <row r="17" spans="1:4" ht="15" customHeight="1">
      <c r="A17" s="1"/>
      <c r="B17" s="497" t="s">
        <v>179</v>
      </c>
      <c r="C17" s="410" t="s">
        <v>180</v>
      </c>
    </row>
    <row r="18" spans="1:4" ht="15" customHeight="1">
      <c r="A18" s="1"/>
      <c r="B18" s="497" t="s">
        <v>181</v>
      </c>
      <c r="C18" s="410" t="s">
        <v>182</v>
      </c>
    </row>
    <row r="19" spans="1:4" ht="15" customHeight="1">
      <c r="A19" s="1"/>
      <c r="B19" s="497" t="s">
        <v>123</v>
      </c>
      <c r="C19" s="410" t="s">
        <v>183</v>
      </c>
    </row>
    <row r="20" spans="1:4" ht="15" customHeight="1">
      <c r="A20" s="1"/>
      <c r="B20" s="497" t="s">
        <v>184</v>
      </c>
      <c r="C20" s="410" t="s">
        <v>185</v>
      </c>
    </row>
    <row r="21" spans="1:4" ht="15" customHeight="1">
      <c r="A21" s="1"/>
      <c r="B21" s="497" t="s">
        <v>186</v>
      </c>
      <c r="C21" s="410" t="s">
        <v>187</v>
      </c>
    </row>
    <row r="22" spans="1:4" ht="15" customHeight="1">
      <c r="A22" s="1"/>
      <c r="B22" s="497" t="s">
        <v>188</v>
      </c>
      <c r="C22" s="410" t="s">
        <v>189</v>
      </c>
    </row>
    <row r="23" spans="1:4" ht="15" customHeight="1">
      <c r="A23" s="1"/>
      <c r="B23" s="497" t="s">
        <v>190</v>
      </c>
      <c r="C23" s="410" t="s">
        <v>191</v>
      </c>
    </row>
    <row r="24" spans="1:4" ht="15" customHeight="1">
      <c r="A24" s="1"/>
      <c r="B24" s="497" t="s">
        <v>192</v>
      </c>
      <c r="C24" s="410" t="s">
        <v>193</v>
      </c>
    </row>
    <row r="25" spans="1:4" ht="15" customHeight="1">
      <c r="A25" s="1"/>
      <c r="B25" s="497" t="s">
        <v>194</v>
      </c>
      <c r="C25" s="410" t="s">
        <v>195</v>
      </c>
    </row>
    <row r="26" spans="1:4" ht="15" customHeight="1">
      <c r="A26" s="1"/>
      <c r="B26" s="497" t="s">
        <v>196</v>
      </c>
      <c r="C26" s="410" t="s">
        <v>197</v>
      </c>
    </row>
    <row r="27" spans="1:4" ht="15" customHeight="1">
      <c r="A27" s="1"/>
      <c r="B27" s="497" t="s">
        <v>198</v>
      </c>
      <c r="C27" s="410" t="s">
        <v>199</v>
      </c>
      <c r="D27" s="291"/>
    </row>
    <row r="28" spans="1:4" ht="15" customHeight="1">
      <c r="A28" s="1"/>
      <c r="B28" s="497" t="s">
        <v>200</v>
      </c>
      <c r="C28" s="410" t="s">
        <v>201</v>
      </c>
      <c r="D28" s="64"/>
    </row>
    <row r="29" spans="1:4" ht="15" customHeight="1">
      <c r="A29" s="1"/>
      <c r="B29" s="497" t="s">
        <v>202</v>
      </c>
      <c r="C29" s="410" t="s">
        <v>203</v>
      </c>
    </row>
    <row r="30" spans="1:4" ht="15" customHeight="1">
      <c r="A30" s="1"/>
      <c r="B30" s="497" t="s">
        <v>204</v>
      </c>
      <c r="C30" s="410" t="s">
        <v>205</v>
      </c>
    </row>
    <row r="31" spans="1:4" ht="15" customHeight="1">
      <c r="A31" s="1"/>
      <c r="B31" s="497" t="s">
        <v>206</v>
      </c>
      <c r="C31" s="410" t="s">
        <v>207</v>
      </c>
    </row>
    <row r="32" spans="1:4" ht="15" customHeight="1">
      <c r="A32" s="1"/>
      <c r="B32" s="497" t="s">
        <v>208</v>
      </c>
      <c r="C32" s="410" t="s">
        <v>209</v>
      </c>
    </row>
    <row r="33" spans="1:3" ht="15" customHeight="1">
      <c r="A33" s="1"/>
      <c r="B33" s="497" t="s">
        <v>210</v>
      </c>
      <c r="C33" s="410" t="s">
        <v>211</v>
      </c>
    </row>
    <row r="34" spans="1:3" ht="15" customHeight="1">
      <c r="A34" s="1"/>
      <c r="B34" s="497" t="s">
        <v>212</v>
      </c>
      <c r="C34" s="410" t="s">
        <v>213</v>
      </c>
    </row>
    <row r="35" spans="1:3" ht="15" customHeight="1">
      <c r="A35" s="1"/>
      <c r="B35" s="497" t="s">
        <v>214</v>
      </c>
      <c r="C35" s="410" t="s">
        <v>215</v>
      </c>
    </row>
    <row r="36" spans="1:3" ht="15" customHeight="1">
      <c r="A36" s="1"/>
      <c r="B36" s="497" t="s">
        <v>122</v>
      </c>
      <c r="C36" s="410" t="s">
        <v>216</v>
      </c>
    </row>
    <row r="37" spans="1:3" ht="15" customHeight="1">
      <c r="A37" s="1"/>
      <c r="B37" s="497" t="s">
        <v>217</v>
      </c>
      <c r="C37" s="410" t="s">
        <v>218</v>
      </c>
    </row>
    <row r="38" spans="1:3" ht="15" customHeight="1">
      <c r="A38" s="1"/>
      <c r="B38" s="497" t="s">
        <v>219</v>
      </c>
      <c r="C38" s="410" t="s">
        <v>220</v>
      </c>
    </row>
    <row r="39" spans="1:3" ht="15" customHeight="1">
      <c r="A39" s="1"/>
      <c r="B39" s="497" t="s">
        <v>221</v>
      </c>
      <c r="C39" s="410" t="s">
        <v>222</v>
      </c>
    </row>
    <row r="40" spans="1:3" ht="15" customHeight="1">
      <c r="A40" s="1"/>
      <c r="B40" s="497" t="s">
        <v>223</v>
      </c>
      <c r="C40" s="410" t="s">
        <v>224</v>
      </c>
    </row>
    <row r="41" spans="1:3" ht="15" customHeight="1">
      <c r="A41" s="1"/>
      <c r="B41" s="497" t="s">
        <v>225</v>
      </c>
      <c r="C41" s="410" t="s">
        <v>226</v>
      </c>
    </row>
    <row r="42" spans="1:3" ht="15" customHeight="1">
      <c r="A42" s="1"/>
      <c r="B42" s="497" t="s">
        <v>126</v>
      </c>
      <c r="C42" s="410" t="s">
        <v>3686</v>
      </c>
    </row>
    <row r="43" spans="1:3" ht="15" customHeight="1">
      <c r="A43" s="1"/>
      <c r="B43" s="498" t="s">
        <v>227</v>
      </c>
      <c r="C43" s="411" t="s">
        <v>228</v>
      </c>
    </row>
    <row r="44" spans="1:3" ht="15" customHeight="1">
      <c r="A44" s="1"/>
      <c r="B44" s="497" t="s">
        <v>229</v>
      </c>
      <c r="C44" s="410" t="s">
        <v>230</v>
      </c>
    </row>
    <row r="45" spans="1:3" ht="15" customHeight="1">
      <c r="A45" s="1"/>
      <c r="B45" s="497" t="s">
        <v>231</v>
      </c>
      <c r="C45" s="410" t="s">
        <v>232</v>
      </c>
    </row>
    <row r="46" spans="1:3" ht="15" customHeight="1">
      <c r="A46" s="1"/>
      <c r="B46" s="497" t="s">
        <v>233</v>
      </c>
      <c r="C46" s="410" t="s">
        <v>234</v>
      </c>
    </row>
    <row r="47" spans="1:3" ht="15" customHeight="1">
      <c r="A47" s="1"/>
      <c r="B47" s="497" t="s">
        <v>235</v>
      </c>
      <c r="C47" s="410" t="s">
        <v>236</v>
      </c>
    </row>
    <row r="48" spans="1:3" ht="15" customHeight="1">
      <c r="A48" s="1"/>
      <c r="B48" s="497" t="s">
        <v>237</v>
      </c>
      <c r="C48" s="410" t="s">
        <v>238</v>
      </c>
    </row>
    <row r="49" spans="1:3" ht="15" customHeight="1">
      <c r="A49" s="1"/>
      <c r="B49" s="497" t="s">
        <v>239</v>
      </c>
      <c r="C49" s="410" t="s">
        <v>240</v>
      </c>
    </row>
    <row r="50" spans="1:3" ht="15" customHeight="1">
      <c r="A50" s="1"/>
      <c r="B50" s="497" t="s">
        <v>124</v>
      </c>
      <c r="C50" s="410" t="s">
        <v>241</v>
      </c>
    </row>
    <row r="51" spans="1:3" ht="15" customHeight="1">
      <c r="A51" s="1"/>
      <c r="B51" s="496" t="s">
        <v>242</v>
      </c>
      <c r="C51" s="409" t="s">
        <v>243</v>
      </c>
    </row>
    <row r="52" spans="1:3" ht="15" customHeight="1">
      <c r="A52" s="1"/>
      <c r="B52" s="497" t="s">
        <v>244</v>
      </c>
      <c r="C52" s="410" t="s">
        <v>245</v>
      </c>
    </row>
    <row r="53" spans="1:3" ht="15" customHeight="1">
      <c r="A53" s="1"/>
      <c r="B53" s="497" t="s">
        <v>246</v>
      </c>
      <c r="C53" s="410" t="s">
        <v>247</v>
      </c>
    </row>
    <row r="54" spans="1:3" ht="15" customHeight="1">
      <c r="A54" s="1"/>
      <c r="B54" s="497" t="s">
        <v>248</v>
      </c>
      <c r="C54" s="410" t="s">
        <v>249</v>
      </c>
    </row>
    <row r="55" spans="1:3" ht="15" customHeight="1">
      <c r="A55" s="1"/>
      <c r="B55" s="497" t="s">
        <v>250</v>
      </c>
      <c r="C55" s="410" t="s">
        <v>251</v>
      </c>
    </row>
    <row r="56" spans="1:3" ht="15" customHeight="1">
      <c r="A56" s="1"/>
      <c r="B56" s="497" t="s">
        <v>252</v>
      </c>
      <c r="C56" s="410" t="s">
        <v>253</v>
      </c>
    </row>
    <row r="57" spans="1:3" ht="15" customHeight="1">
      <c r="A57" s="1"/>
      <c r="B57" s="497" t="s">
        <v>254</v>
      </c>
      <c r="C57" s="410" t="s">
        <v>255</v>
      </c>
    </row>
    <row r="58" spans="1:3" ht="15" customHeight="1">
      <c r="A58" s="1"/>
      <c r="B58" s="497" t="s">
        <v>256</v>
      </c>
      <c r="C58" s="410" t="s">
        <v>257</v>
      </c>
    </row>
    <row r="59" spans="1:3" ht="15" customHeight="1">
      <c r="A59" s="1"/>
      <c r="B59" s="497" t="s">
        <v>258</v>
      </c>
      <c r="C59" s="410" t="s">
        <v>259</v>
      </c>
    </row>
    <row r="60" spans="1:3" ht="15" customHeight="1">
      <c r="A60" s="1"/>
      <c r="B60" s="497" t="s">
        <v>260</v>
      </c>
      <c r="C60" s="410" t="s">
        <v>261</v>
      </c>
    </row>
    <row r="61" spans="1:3" ht="15" customHeight="1">
      <c r="A61" s="1"/>
      <c r="B61" s="497" t="s">
        <v>262</v>
      </c>
      <c r="C61" s="410" t="s">
        <v>263</v>
      </c>
    </row>
    <row r="62" spans="1:3" ht="15" customHeight="1">
      <c r="A62" s="1"/>
      <c r="B62" s="497" t="s">
        <v>264</v>
      </c>
      <c r="C62" s="410" t="s">
        <v>265</v>
      </c>
    </row>
    <row r="63" spans="1:3" ht="15" customHeight="1">
      <c r="A63" s="1"/>
      <c r="B63" s="497" t="s">
        <v>266</v>
      </c>
      <c r="C63" s="410" t="s">
        <v>267</v>
      </c>
    </row>
    <row r="64" spans="1:3" ht="15" customHeight="1">
      <c r="A64" s="1"/>
      <c r="B64" s="497" t="s">
        <v>268</v>
      </c>
      <c r="C64" s="410" t="s">
        <v>269</v>
      </c>
    </row>
    <row r="65" spans="1:3" ht="15" customHeight="1">
      <c r="A65" s="1"/>
      <c r="B65" s="497" t="s">
        <v>270</v>
      </c>
      <c r="C65" s="410" t="s">
        <v>271</v>
      </c>
    </row>
    <row r="66" spans="1:3">
      <c r="B66" s="19"/>
      <c r="C66" s="19"/>
    </row>
  </sheetData>
  <sheetProtection algorithmName="SHA-512" hashValue="PgEYGadAvBW4A7zX4aTrWrtcY2Ikb4wtqiB9dBE8H7FxFFG4WbYee71vHwoY3fi6f4pUssX7CjU4IPiwIIM5+w==" saltValue="zc13p9FryC4K4PI0pfZpGQ==" spinCount="100000" sheet="1" objects="1" scenarios="1"/>
  <hyperlinks>
    <hyperlink ref="C7" r:id="rId1" xr:uid="{5F2A2405-9ECD-4B23-A820-2FF40225D32F}"/>
    <hyperlink ref="C8" r:id="rId2" xr:uid="{5C168B27-B5C4-40B5-8922-9E644D58597D}"/>
    <hyperlink ref="C10" r:id="rId3" xr:uid="{E822F3C5-2A59-4C5A-BDB6-05706B0351DE}"/>
    <hyperlink ref="C11" r:id="rId4" xr:uid="{C63038AA-C00B-47F0-A2C3-BCAF277C5670}"/>
    <hyperlink ref="C12" r:id="rId5" xr:uid="{BDA6BCBA-417E-4C36-9CE1-E384D27857AE}"/>
    <hyperlink ref="C13" r:id="rId6" xr:uid="{4C9FE7EB-36C2-4D89-9646-1CD81BE9B252}"/>
    <hyperlink ref="C14" r:id="rId7" xr:uid="{FECF6815-18D1-4FB8-9D18-8164B59A02FF}"/>
    <hyperlink ref="C15" r:id="rId8" xr:uid="{59ECE18C-9F3C-4816-A124-479C58BC452B}"/>
    <hyperlink ref="C16" r:id="rId9" xr:uid="{133959E5-39E2-4FCC-B5D6-9074884C89F9}"/>
    <hyperlink ref="C9" r:id="rId10" xr:uid="{CC1D2C22-3C32-41C1-822D-172A5A5E6B5F}"/>
    <hyperlink ref="C53" r:id="rId11" xr:uid="{F4869BA6-A28C-427C-92F2-436A5BB43058}"/>
    <hyperlink ref="C54" r:id="rId12" xr:uid="{1CF711A6-8BCC-4816-81D5-2ED91EC3F4C2}"/>
    <hyperlink ref="C55" r:id="rId13" location="cop" xr:uid="{F913EBCA-E530-4C6E-9ECB-6B1E21A4B5FE}"/>
    <hyperlink ref="C56" r:id="rId14" xr:uid="{B95332C3-9E05-402B-9597-6E8B84E22A7A}"/>
    <hyperlink ref="C57" r:id="rId15" xr:uid="{0809B4D4-000A-4989-A6A8-3424FD7646D3}"/>
    <hyperlink ref="C58" r:id="rId16" xr:uid="{AA98F4A0-DA8A-4C60-91A9-9829DDE7EA4B}"/>
    <hyperlink ref="C59" r:id="rId17" xr:uid="{754B4ECB-D0DE-4038-A7C5-5F05F2AF5AB1}"/>
    <hyperlink ref="C60" r:id="rId18" xr:uid="{4CFF893A-0C5A-4877-9507-50D6E86F87F9}"/>
    <hyperlink ref="C61" r:id="rId19" xr:uid="{FE1AE3D8-2ED1-4BA8-81C5-86D648101263}"/>
    <hyperlink ref="C62" r:id="rId20" xr:uid="{6F19307B-1D0C-433A-A0F2-67B333FDFC58}"/>
    <hyperlink ref="C63" r:id="rId21" xr:uid="{E3526A8C-B93A-4511-88AE-CF4FA7A79A78}"/>
    <hyperlink ref="C64" r:id="rId22" xr:uid="{70E310B1-D029-4862-9F74-0AE28257694E}"/>
    <hyperlink ref="C65" r:id="rId23" xr:uid="{4AD91463-C1C1-492A-981F-6F6415CA73C7}"/>
    <hyperlink ref="C52" r:id="rId24" xr:uid="{837875AD-2744-4954-86B3-ECB27547CF5F}"/>
    <hyperlink ref="C51" r:id="rId25" xr:uid="{C6B4EE96-6582-42F7-BE44-40C6EC30E468}"/>
    <hyperlink ref="C43" r:id="rId26" xr:uid="{5F8E9634-0019-4422-8537-8D2C70054C93}"/>
    <hyperlink ref="C50" r:id="rId27" xr:uid="{36CAF283-DBE1-400B-A1B4-4526F0A5D941}"/>
    <hyperlink ref="C49" r:id="rId28" xr:uid="{F3A9CA7A-A5B8-4565-9667-889C9E147F43}"/>
    <hyperlink ref="C48" r:id="rId29" xr:uid="{AA04E426-20A5-4339-8784-1951DE45EBCE}"/>
    <hyperlink ref="C47" r:id="rId30" xr:uid="{EBFD750A-5174-4BE1-8A75-9874C54D1A51}"/>
    <hyperlink ref="C46" r:id="rId31" xr:uid="{653F5E41-B408-4E15-BF91-2325718B4B76}"/>
    <hyperlink ref="C45" r:id="rId32" xr:uid="{C3F1CE26-F958-4061-86F0-3619C4A2FDE5}"/>
    <hyperlink ref="C44" r:id="rId33" xr:uid="{839E15D3-B774-4D7F-803F-B6D6636EEF19}"/>
    <hyperlink ref="C42" r:id="rId34" xr:uid="{8640855B-FAB2-43AB-A64C-49A650DCD4DF}"/>
    <hyperlink ref="C41" r:id="rId35" xr:uid="{73CA1F8B-EBCD-4825-AE11-6444316CDFF5}"/>
    <hyperlink ref="C40" r:id="rId36" xr:uid="{515E2916-68B7-4B70-8E3B-708CDBCBE49B}"/>
    <hyperlink ref="C39" r:id="rId37" xr:uid="{EC374913-306A-437D-98B5-28F1960568FA}"/>
    <hyperlink ref="C38" r:id="rId38" xr:uid="{F2C917B9-62D7-4A2C-A3BD-CFA015873321}"/>
    <hyperlink ref="C37" r:id="rId39" xr:uid="{DB2653DA-C373-4077-8A89-369100AC4946}"/>
    <hyperlink ref="C36" r:id="rId40" xr:uid="{5C8226AD-6A81-4141-895B-6987FF8B84BC}"/>
    <hyperlink ref="C35" r:id="rId41" xr:uid="{EED1D87D-9C44-4F0C-A36D-FD7FBB76716C}"/>
    <hyperlink ref="C33" r:id="rId42" xr:uid="{2FE67CAB-6F86-450E-ADB6-6688D3CF1A5A}"/>
    <hyperlink ref="C32" r:id="rId43" xr:uid="{B4FE9FD0-0A0B-43E3-92F2-11BC6CBC5803}"/>
    <hyperlink ref="C31" r:id="rId44" xr:uid="{3D6329B6-32D4-48C2-8DD0-9B7C252CF627}"/>
    <hyperlink ref="C30" r:id="rId45" xr:uid="{26C36E8F-C3F9-4E8B-B5E7-B36D71FBE640}"/>
    <hyperlink ref="C29" r:id="rId46" xr:uid="{2C8D658E-D50B-4657-82CC-001316C79914}"/>
    <hyperlink ref="C28" r:id="rId47" xr:uid="{EEA9367D-FDED-4F84-A74C-0960F3475CF5}"/>
    <hyperlink ref="C27" r:id="rId48" xr:uid="{388D72C4-E4F4-4CFB-9E7F-E963C64A6E13}"/>
    <hyperlink ref="C26" r:id="rId49" xr:uid="{E9A95935-339D-4B94-B36A-2A1327489FE4}"/>
    <hyperlink ref="C25" r:id="rId50" xr:uid="{2A60A334-1F77-4BDF-BE6B-5A92BFF2A46F}"/>
    <hyperlink ref="C24" r:id="rId51" xr:uid="{F17B045A-E34B-4F5B-AFC3-A96664036F72}"/>
    <hyperlink ref="C23" r:id="rId52" xr:uid="{6AABA858-2480-41C2-A4FC-446FE54EC87E}"/>
    <hyperlink ref="C22" r:id="rId53" xr:uid="{0F2BD949-2057-46ED-9BED-B04EBA113A4C}"/>
    <hyperlink ref="C21" r:id="rId54" xr:uid="{F5F1007E-4CC5-49E3-867E-7F0C7E74B2D7}"/>
    <hyperlink ref="C20" r:id="rId55" xr:uid="{D01BDBFC-7882-4A60-B7C5-4E05DA2BB183}"/>
    <hyperlink ref="C19" r:id="rId56" xr:uid="{9D326A1C-F2D6-4F69-BAC9-CA2DD8E76A92}"/>
    <hyperlink ref="C18" r:id="rId57" xr:uid="{4CD2B578-A1B3-494A-BB58-9E4AAD0247FB}"/>
    <hyperlink ref="C17" r:id="rId58" xr:uid="{9DACA5DB-7D13-46E6-A5DF-769A0D70D9D6}"/>
    <hyperlink ref="C34" r:id="rId59" xr:uid="{B3396517-2D20-487D-8663-C692A7F7A4EA}"/>
  </hyperlinks>
  <pageMargins left="0.75" right="0.75" top="1" bottom="1" header="0.5" footer="0.5"/>
  <pageSetup paperSize="9" orientation="portrait" horizontalDpi="4294967293" verticalDpi="0" r:id="rId60"/>
  <drawing r:id="rId6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A1:F17"/>
  <sheetViews>
    <sheetView showGridLines="0" showRuler="0" workbookViewId="0">
      <selection activeCell="C11" sqref="C11"/>
    </sheetView>
  </sheetViews>
  <sheetFormatPr defaultColWidth="13.7109375" defaultRowHeight="12.75"/>
  <cols>
    <col min="1" max="1" width="7.42578125" customWidth="1"/>
    <col min="2" max="3" width="20.28515625" customWidth="1"/>
    <col min="4" max="4" width="30.7109375" customWidth="1"/>
    <col min="5" max="5" width="47.5703125" customWidth="1"/>
    <col min="6" max="6" width="64.7109375" customWidth="1"/>
  </cols>
  <sheetData>
    <row r="1" spans="1:6">
      <c r="A1" s="1"/>
      <c r="B1" s="1"/>
      <c r="C1" s="1"/>
      <c r="D1" s="1"/>
      <c r="E1" s="1"/>
      <c r="F1" s="1"/>
    </row>
    <row r="2" spans="1:6">
      <c r="A2" s="1"/>
      <c r="B2" s="6"/>
      <c r="C2" s="1"/>
      <c r="D2" s="1"/>
      <c r="E2" s="1"/>
      <c r="F2" s="709" t="s">
        <v>0</v>
      </c>
    </row>
    <row r="3" spans="1:6">
      <c r="A3" s="1"/>
      <c r="B3" s="1"/>
      <c r="C3" s="1"/>
      <c r="D3" s="1"/>
      <c r="E3" s="1"/>
      <c r="F3" s="1"/>
    </row>
    <row r="4" spans="1:6">
      <c r="A4" s="1"/>
      <c r="B4" s="1"/>
      <c r="C4" s="1"/>
      <c r="D4" s="1"/>
      <c r="E4" s="1"/>
      <c r="F4" s="1"/>
    </row>
    <row r="5" spans="1:6" ht="15">
      <c r="A5" s="1"/>
      <c r="B5" s="1398" t="s">
        <v>3059</v>
      </c>
      <c r="C5" s="1398"/>
      <c r="D5" s="1398"/>
      <c r="E5" s="1398"/>
      <c r="F5" s="1398"/>
    </row>
    <row r="6" spans="1:6" ht="15">
      <c r="A6" s="1"/>
      <c r="B6" s="534"/>
      <c r="C6" s="534" t="s">
        <v>3060</v>
      </c>
      <c r="D6" s="534" t="s">
        <v>3061</v>
      </c>
      <c r="E6" s="534"/>
      <c r="F6" s="534" t="s">
        <v>3062</v>
      </c>
    </row>
    <row r="7" spans="1:6" ht="150" customHeight="1">
      <c r="A7" s="1"/>
      <c r="B7" s="1401" t="s">
        <v>3063</v>
      </c>
      <c r="C7" s="331" t="s">
        <v>3064</v>
      </c>
      <c r="D7" s="1406" t="s">
        <v>3753</v>
      </c>
      <c r="E7" s="1406"/>
      <c r="F7" s="983" t="s">
        <v>3735</v>
      </c>
    </row>
    <row r="8" spans="1:6" ht="138" customHeight="1">
      <c r="A8" s="27"/>
      <c r="B8" s="1402"/>
      <c r="C8" s="332" t="s">
        <v>3065</v>
      </c>
      <c r="D8" s="1403" t="s">
        <v>3066</v>
      </c>
      <c r="E8" s="1403"/>
      <c r="F8" s="473" t="s">
        <v>3736</v>
      </c>
    </row>
    <row r="9" spans="1:6" ht="135.6" customHeight="1">
      <c r="A9" s="27"/>
      <c r="B9" s="1400" t="s">
        <v>3067</v>
      </c>
      <c r="C9" s="332" t="s">
        <v>3068</v>
      </c>
      <c r="D9" s="1399" t="s">
        <v>3069</v>
      </c>
      <c r="E9" s="1399"/>
      <c r="F9" s="473" t="s">
        <v>3737</v>
      </c>
    </row>
    <row r="10" spans="1:6" ht="340.5" customHeight="1">
      <c r="A10" s="27"/>
      <c r="B10" s="1401"/>
      <c r="C10" s="332" t="s">
        <v>3070</v>
      </c>
      <c r="D10" s="1399" t="s">
        <v>3754</v>
      </c>
      <c r="E10" s="1399"/>
      <c r="F10" s="473" t="s">
        <v>3738</v>
      </c>
    </row>
    <row r="11" spans="1:6" ht="114.75" customHeight="1">
      <c r="A11" s="27"/>
      <c r="B11" s="1402"/>
      <c r="C11" s="332" t="s">
        <v>3071</v>
      </c>
      <c r="D11" s="1399" t="s">
        <v>3755</v>
      </c>
      <c r="E11" s="1399"/>
      <c r="F11" s="473" t="s">
        <v>3739</v>
      </c>
    </row>
    <row r="12" spans="1:6" ht="145.5" customHeight="1">
      <c r="A12" s="27"/>
      <c r="B12" s="1400" t="s">
        <v>3072</v>
      </c>
      <c r="C12" s="332" t="s">
        <v>3073</v>
      </c>
      <c r="D12" s="1399" t="s">
        <v>3756</v>
      </c>
      <c r="E12" s="1399"/>
      <c r="F12" s="473" t="s">
        <v>3740</v>
      </c>
    </row>
    <row r="13" spans="1:6" ht="60">
      <c r="A13" s="1"/>
      <c r="B13" s="1401"/>
      <c r="C13" s="332" t="s">
        <v>3074</v>
      </c>
      <c r="D13" s="1388" t="s">
        <v>3075</v>
      </c>
      <c r="E13" s="1403"/>
      <c r="F13" s="473" t="s">
        <v>3741</v>
      </c>
    </row>
    <row r="14" spans="1:6" ht="78.599999999999994" customHeight="1">
      <c r="A14" s="1"/>
      <c r="B14" s="1402"/>
      <c r="C14" s="332" t="s">
        <v>3076</v>
      </c>
      <c r="D14" s="1388" t="s">
        <v>3077</v>
      </c>
      <c r="E14" s="1403"/>
      <c r="F14" s="473" t="s">
        <v>3742</v>
      </c>
    </row>
    <row r="15" spans="1:6" ht="210.75" customHeight="1">
      <c r="A15" s="1"/>
      <c r="B15" s="1400" t="s">
        <v>3078</v>
      </c>
      <c r="C15" s="332" t="s">
        <v>3079</v>
      </c>
      <c r="D15" s="1388" t="s">
        <v>3080</v>
      </c>
      <c r="E15" s="1403"/>
      <c r="F15" s="473" t="s">
        <v>3743</v>
      </c>
    </row>
    <row r="16" spans="1:6" ht="144.6" customHeight="1">
      <c r="A16" s="1"/>
      <c r="B16" s="1401"/>
      <c r="C16" s="332" t="s">
        <v>3081</v>
      </c>
      <c r="D16" s="1388" t="s">
        <v>3082</v>
      </c>
      <c r="E16" s="1403"/>
      <c r="F16" s="473" t="s">
        <v>3744</v>
      </c>
    </row>
    <row r="17" spans="1:6" ht="221.25" customHeight="1">
      <c r="A17" s="1"/>
      <c r="B17" s="1404"/>
      <c r="C17" s="339" t="s">
        <v>3083</v>
      </c>
      <c r="D17" s="1405" t="s">
        <v>3084</v>
      </c>
      <c r="E17" s="1405"/>
      <c r="F17" s="474" t="s">
        <v>3745</v>
      </c>
    </row>
  </sheetData>
  <sheetProtection algorithmName="SHA-512" hashValue="lI7hIbQmeyKpbsKylm02iAAfU7U++gRzKWHF2cxx6JI3FMLmZ3ULoieLQ195O48H8FVWv4eo0LpmKAsMQhUM0Q==" saltValue="eKcK35hniqDdiLTJ3vXLgA==" spinCount="100000" sheet="1" objects="1" scenarios="1"/>
  <mergeCells count="16">
    <mergeCell ref="D15:E15"/>
    <mergeCell ref="B15:B17"/>
    <mergeCell ref="D16:E16"/>
    <mergeCell ref="D17:E17"/>
    <mergeCell ref="B7:B8"/>
    <mergeCell ref="D8:E8"/>
    <mergeCell ref="D7:E7"/>
    <mergeCell ref="B5:F5"/>
    <mergeCell ref="D12:E12"/>
    <mergeCell ref="D11:E11"/>
    <mergeCell ref="D10:E10"/>
    <mergeCell ref="D9:E9"/>
    <mergeCell ref="B9:B11"/>
    <mergeCell ref="B12:B14"/>
    <mergeCell ref="D13:E13"/>
    <mergeCell ref="D14:E14"/>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BEE7-D8CB-4495-93A0-F70312B506F4}">
  <dimension ref="B2:K57"/>
  <sheetViews>
    <sheetView zoomScaleNormal="100" workbookViewId="0">
      <selection activeCell="M24" sqref="M24"/>
    </sheetView>
  </sheetViews>
  <sheetFormatPr defaultColWidth="9.28515625" defaultRowHeight="12.75"/>
  <cols>
    <col min="1" max="1" width="6" style="1006" customWidth="1"/>
    <col min="2" max="2" width="18.42578125" style="1006" customWidth="1"/>
    <col min="3" max="5" width="16" style="1006" customWidth="1"/>
    <col min="6" max="6" width="20" style="1006" customWidth="1"/>
    <col min="7" max="7" width="16" style="1006" customWidth="1"/>
    <col min="8" max="8" width="16.28515625" style="1006" customWidth="1"/>
    <col min="9" max="9" width="17.42578125" style="1006" customWidth="1"/>
    <col min="10" max="10" width="33" style="1006" customWidth="1"/>
    <col min="11" max="11" width="7" style="1006" customWidth="1"/>
    <col min="12" max="16384" width="9.28515625" style="1006"/>
  </cols>
  <sheetData>
    <row r="2" spans="2:10">
      <c r="J2" s="1007" t="s">
        <v>0</v>
      </c>
    </row>
    <row r="3" spans="2:10">
      <c r="J3" s="1008"/>
    </row>
    <row r="4" spans="2:10" ht="15.75">
      <c r="B4" s="1409" t="s">
        <v>3085</v>
      </c>
      <c r="C4" s="1409"/>
      <c r="D4" s="1409"/>
      <c r="E4" s="1409"/>
      <c r="F4" s="1409"/>
      <c r="G4" s="1409"/>
      <c r="H4" s="1409"/>
      <c r="I4" s="1409"/>
      <c r="J4" s="1409"/>
    </row>
    <row r="5" spans="2:10" ht="22.5" customHeight="1">
      <c r="B5" s="1408" t="s">
        <v>3086</v>
      </c>
      <c r="C5" s="1408"/>
      <c r="D5" s="1408"/>
      <c r="E5" s="1184"/>
      <c r="F5" s="1010" t="s">
        <v>3087</v>
      </c>
      <c r="G5" s="1009" t="s">
        <v>3088</v>
      </c>
      <c r="H5" s="1009" t="s">
        <v>3089</v>
      </c>
      <c r="I5" s="1009" t="s">
        <v>3090</v>
      </c>
      <c r="J5" s="1009" t="s">
        <v>3091</v>
      </c>
    </row>
    <row r="6" spans="2:10" ht="30.6" customHeight="1">
      <c r="B6" s="1407" t="s">
        <v>3092</v>
      </c>
      <c r="C6" s="1407"/>
      <c r="D6" s="1407"/>
      <c r="E6" s="1407"/>
      <c r="F6" s="1407"/>
      <c r="G6" s="1407"/>
      <c r="H6" s="1407"/>
      <c r="I6" s="1407"/>
      <c r="J6" s="1407"/>
    </row>
    <row r="7" spans="2:10" ht="43.5" customHeight="1">
      <c r="B7" s="1183" t="s">
        <v>3093</v>
      </c>
      <c r="C7" s="1183" t="s">
        <v>3094</v>
      </c>
      <c r="D7" s="1183" t="s">
        <v>3095</v>
      </c>
      <c r="E7" s="1185" t="s">
        <v>3096</v>
      </c>
      <c r="F7" s="1215" t="s">
        <v>3097</v>
      </c>
      <c r="G7" s="1185" t="s">
        <v>3098</v>
      </c>
      <c r="H7" s="1185" t="s">
        <v>3099</v>
      </c>
      <c r="I7" s="1216" t="s">
        <v>3100</v>
      </c>
      <c r="J7" s="1185" t="s">
        <v>3091</v>
      </c>
    </row>
    <row r="8" spans="2:10">
      <c r="B8" s="1410" t="s">
        <v>3101</v>
      </c>
      <c r="C8" s="1410" t="s">
        <v>3102</v>
      </c>
      <c r="D8" s="1020">
        <v>2024</v>
      </c>
      <c r="E8" s="1211">
        <v>0</v>
      </c>
      <c r="F8" s="1219">
        <v>0</v>
      </c>
      <c r="G8" s="1225">
        <v>0</v>
      </c>
      <c r="H8" s="1225">
        <v>155</v>
      </c>
      <c r="I8" s="1225">
        <v>1098</v>
      </c>
      <c r="J8" s="1213">
        <v>0</v>
      </c>
    </row>
    <row r="9" spans="2:10">
      <c r="B9" s="1410"/>
      <c r="C9" s="1410"/>
      <c r="D9" s="1020">
        <v>2023</v>
      </c>
      <c r="E9" s="1211">
        <v>0</v>
      </c>
      <c r="F9" s="1219">
        <v>0</v>
      </c>
      <c r="G9" s="1226">
        <v>0</v>
      </c>
      <c r="H9" s="1226">
        <v>27</v>
      </c>
      <c r="I9" s="1226">
        <v>834</v>
      </c>
      <c r="J9" s="1214">
        <v>0</v>
      </c>
    </row>
    <row r="10" spans="2:10" ht="12.6" customHeight="1">
      <c r="B10" s="1410" t="s">
        <v>3103</v>
      </c>
      <c r="C10" s="1410" t="s">
        <v>3102</v>
      </c>
      <c r="D10" s="1020">
        <v>2024</v>
      </c>
      <c r="E10" s="1420" t="s">
        <v>3104</v>
      </c>
      <c r="F10" s="1221">
        <v>624</v>
      </c>
      <c r="G10" s="1411" t="s">
        <v>3105</v>
      </c>
      <c r="H10" s="1414" t="s">
        <v>3106</v>
      </c>
      <c r="I10" s="1417" t="s">
        <v>3107</v>
      </c>
      <c r="J10" s="1421" t="s">
        <v>3108</v>
      </c>
    </row>
    <row r="11" spans="2:10">
      <c r="B11" s="1410"/>
      <c r="C11" s="1410"/>
      <c r="D11" s="1020">
        <v>2023</v>
      </c>
      <c r="E11" s="1420"/>
      <c r="F11" s="1221">
        <v>562.4</v>
      </c>
      <c r="G11" s="1412"/>
      <c r="H11" s="1415"/>
      <c r="I11" s="1418"/>
      <c r="J11" s="1421"/>
    </row>
    <row r="12" spans="2:10">
      <c r="B12" s="1410" t="s">
        <v>3109</v>
      </c>
      <c r="C12" s="1410" t="s">
        <v>3102</v>
      </c>
      <c r="D12" s="1020">
        <v>2024</v>
      </c>
      <c r="E12" s="1420"/>
      <c r="F12" s="1221">
        <v>248.3</v>
      </c>
      <c r="G12" s="1412"/>
      <c r="H12" s="1415"/>
      <c r="I12" s="1418"/>
      <c r="J12" s="1421"/>
    </row>
    <row r="13" spans="2:10">
      <c r="B13" s="1410"/>
      <c r="C13" s="1410"/>
      <c r="D13" s="1020">
        <v>2023</v>
      </c>
      <c r="E13" s="1420"/>
      <c r="F13" s="1222">
        <v>175.2</v>
      </c>
      <c r="G13" s="1413"/>
      <c r="H13" s="1415"/>
      <c r="I13" s="1418"/>
      <c r="J13" s="1421"/>
    </row>
    <row r="14" spans="2:10" ht="12.6" customHeight="1">
      <c r="B14" s="1410" t="s">
        <v>3110</v>
      </c>
      <c r="C14" s="1410" t="s">
        <v>3111</v>
      </c>
      <c r="D14" s="1020">
        <v>2024</v>
      </c>
      <c r="E14" s="1420"/>
      <c r="F14" s="1223">
        <v>4236</v>
      </c>
      <c r="G14" s="1417" t="s">
        <v>3112</v>
      </c>
      <c r="H14" s="1415"/>
      <c r="I14" s="1418"/>
      <c r="J14" s="1421"/>
    </row>
    <row r="15" spans="2:10">
      <c r="B15" s="1410"/>
      <c r="C15" s="1410"/>
      <c r="D15" s="1020">
        <v>2023</v>
      </c>
      <c r="E15" s="1420"/>
      <c r="F15" s="1222">
        <v>3811</v>
      </c>
      <c r="G15" s="1418"/>
      <c r="H15" s="1415"/>
      <c r="I15" s="1418"/>
      <c r="J15" s="1421"/>
    </row>
    <row r="16" spans="2:10">
      <c r="B16" s="1410" t="s">
        <v>3113</v>
      </c>
      <c r="C16" s="1410" t="s">
        <v>3111</v>
      </c>
      <c r="D16" s="1020">
        <v>2024</v>
      </c>
      <c r="E16" s="1420"/>
      <c r="F16" s="1223">
        <v>2314</v>
      </c>
      <c r="G16" s="1418"/>
      <c r="H16" s="1415"/>
      <c r="I16" s="1418"/>
      <c r="J16" s="1421"/>
    </row>
    <row r="17" spans="2:10">
      <c r="B17" s="1410"/>
      <c r="C17" s="1410"/>
      <c r="D17" s="1020">
        <v>2023</v>
      </c>
      <c r="E17" s="1420"/>
      <c r="F17" s="1222">
        <v>1407</v>
      </c>
      <c r="G17" s="1419"/>
      <c r="H17" s="1415"/>
      <c r="I17" s="1418"/>
      <c r="J17" s="1421"/>
    </row>
    <row r="18" spans="2:10" ht="12.6" customHeight="1">
      <c r="B18" s="1410" t="s">
        <v>3114</v>
      </c>
      <c r="C18" s="1410" t="s">
        <v>3111</v>
      </c>
      <c r="D18" s="1020">
        <v>2024</v>
      </c>
      <c r="E18" s="1420"/>
      <c r="F18" s="1223">
        <v>2.6</v>
      </c>
      <c r="G18" s="1417" t="s">
        <v>3115</v>
      </c>
      <c r="H18" s="1415"/>
      <c r="I18" s="1418"/>
      <c r="J18" s="1421"/>
    </row>
    <row r="19" spans="2:10">
      <c r="B19" s="1410"/>
      <c r="C19" s="1410"/>
      <c r="D19" s="1020">
        <v>2023</v>
      </c>
      <c r="E19" s="1420"/>
      <c r="F19" s="1220">
        <v>1.8</v>
      </c>
      <c r="G19" s="1422"/>
      <c r="H19" s="1415"/>
      <c r="I19" s="1418"/>
      <c r="J19" s="1421"/>
    </row>
    <row r="20" spans="2:10" ht="12.6" customHeight="1">
      <c r="B20" s="1410" t="s">
        <v>3116</v>
      </c>
      <c r="C20" s="1410" t="s">
        <v>3117</v>
      </c>
      <c r="D20" s="1020">
        <v>2024</v>
      </c>
      <c r="E20" s="1420"/>
      <c r="F20" s="1221">
        <v>282</v>
      </c>
      <c r="G20" s="1417" t="s">
        <v>3118</v>
      </c>
      <c r="H20" s="1415"/>
      <c r="I20" s="1418"/>
      <c r="J20" s="1421"/>
    </row>
    <row r="21" spans="2:10">
      <c r="B21" s="1410"/>
      <c r="C21" s="1410"/>
      <c r="D21" s="1020">
        <v>2023</v>
      </c>
      <c r="E21" s="1420"/>
      <c r="F21" s="1222">
        <v>281.5</v>
      </c>
      <c r="G21" s="1418"/>
      <c r="H21" s="1415"/>
      <c r="I21" s="1418"/>
      <c r="J21" s="1421"/>
    </row>
    <row r="22" spans="2:10">
      <c r="B22" s="1410" t="s">
        <v>3119</v>
      </c>
      <c r="C22" s="1410" t="s">
        <v>3117</v>
      </c>
      <c r="D22" s="1020">
        <v>2024</v>
      </c>
      <c r="E22" s="1420"/>
      <c r="F22" s="1222">
        <v>143.80000000000001</v>
      </c>
      <c r="G22" s="1418"/>
      <c r="H22" s="1415"/>
      <c r="I22" s="1418"/>
      <c r="J22" s="1421"/>
    </row>
    <row r="23" spans="2:10">
      <c r="B23" s="1410"/>
      <c r="C23" s="1410"/>
      <c r="D23" s="1020">
        <v>2023</v>
      </c>
      <c r="E23" s="1420"/>
      <c r="F23" s="1220">
        <v>74.2</v>
      </c>
      <c r="G23" s="1419"/>
      <c r="H23" s="1416"/>
      <c r="I23" s="1419"/>
      <c r="J23" s="1421"/>
    </row>
    <row r="24" spans="2:10">
      <c r="B24" s="1410" t="s">
        <v>3120</v>
      </c>
      <c r="C24" s="1410" t="s">
        <v>3111</v>
      </c>
      <c r="D24" s="1020">
        <v>2024</v>
      </c>
      <c r="E24" s="1212">
        <v>16</v>
      </c>
      <c r="F24" s="1221">
        <v>3296</v>
      </c>
      <c r="G24" s="1226">
        <v>9363</v>
      </c>
      <c r="H24" s="1229">
        <v>1256</v>
      </c>
      <c r="I24" s="1226">
        <v>12017</v>
      </c>
      <c r="J24" s="1421" t="s">
        <v>3121</v>
      </c>
    </row>
    <row r="25" spans="2:10">
      <c r="B25" s="1410"/>
      <c r="C25" s="1410"/>
      <c r="D25" s="1020">
        <v>2023</v>
      </c>
      <c r="E25" s="1212">
        <v>17.399999999999999</v>
      </c>
      <c r="F25" s="1221">
        <v>3272</v>
      </c>
      <c r="G25" s="1227">
        <v>9239</v>
      </c>
      <c r="H25" s="1231">
        <v>847</v>
      </c>
      <c r="I25" s="1227">
        <v>11919</v>
      </c>
      <c r="J25" s="1421"/>
    </row>
    <row r="26" spans="2:10">
      <c r="B26" s="1410" t="s">
        <v>3122</v>
      </c>
      <c r="C26" s="1410" t="s">
        <v>3111</v>
      </c>
      <c r="D26" s="1020">
        <v>2024</v>
      </c>
      <c r="E26" s="1212">
        <v>5.7</v>
      </c>
      <c r="F26" s="1222">
        <v>7303</v>
      </c>
      <c r="G26" s="1227">
        <v>1522</v>
      </c>
      <c r="H26" s="1231">
        <v>279</v>
      </c>
      <c r="I26" s="1227">
        <v>804</v>
      </c>
      <c r="J26" s="1421" t="s">
        <v>3123</v>
      </c>
    </row>
    <row r="27" spans="2:10">
      <c r="B27" s="1410"/>
      <c r="C27" s="1410"/>
      <c r="D27" s="1020">
        <v>2023</v>
      </c>
      <c r="E27" s="1212">
        <v>5.8</v>
      </c>
      <c r="F27" s="1220">
        <v>7537</v>
      </c>
      <c r="G27" s="1230">
        <v>1204</v>
      </c>
      <c r="H27" s="1228">
        <v>325</v>
      </c>
      <c r="I27" s="1230">
        <v>1315</v>
      </c>
      <c r="J27" s="1423"/>
    </row>
    <row r="28" spans="2:10">
      <c r="B28" s="1410" t="s">
        <v>3124</v>
      </c>
      <c r="C28" s="1410" t="s">
        <v>3111</v>
      </c>
      <c r="D28" s="1020">
        <v>2024</v>
      </c>
      <c r="E28" s="1212">
        <v>1</v>
      </c>
      <c r="F28" s="1221">
        <v>58653</v>
      </c>
      <c r="G28" s="1225">
        <v>2110</v>
      </c>
      <c r="H28" s="1232">
        <v>159</v>
      </c>
      <c r="I28" s="1226">
        <v>2289</v>
      </c>
      <c r="J28" s="1421" t="s">
        <v>3125</v>
      </c>
    </row>
    <row r="29" spans="2:10">
      <c r="B29" s="1410"/>
      <c r="C29" s="1410"/>
      <c r="D29" s="1020">
        <v>2023</v>
      </c>
      <c r="E29" s="1212">
        <v>0.9</v>
      </c>
      <c r="F29" s="1222">
        <v>54619</v>
      </c>
      <c r="G29" s="1226">
        <v>1533</v>
      </c>
      <c r="H29" s="1226">
        <v>159</v>
      </c>
      <c r="I29" s="1227">
        <v>2649</v>
      </c>
      <c r="J29" s="1421"/>
    </row>
    <row r="30" spans="2:10">
      <c r="B30" s="1410" t="s">
        <v>3126</v>
      </c>
      <c r="C30" s="1410" t="s">
        <v>3127</v>
      </c>
      <c r="D30" s="1020">
        <v>2024</v>
      </c>
      <c r="E30" s="1212">
        <v>1.7</v>
      </c>
      <c r="F30" s="1425" t="s">
        <v>3128</v>
      </c>
      <c r="G30" s="1225">
        <v>2954</v>
      </c>
      <c r="H30" s="1226">
        <v>379</v>
      </c>
      <c r="I30" s="1226">
        <v>3662</v>
      </c>
      <c r="J30" s="1421" t="s">
        <v>3129</v>
      </c>
    </row>
    <row r="31" spans="2:10">
      <c r="B31" s="1410"/>
      <c r="C31" s="1410"/>
      <c r="D31" s="1020">
        <v>2023</v>
      </c>
      <c r="E31" s="1212">
        <v>3.2</v>
      </c>
      <c r="F31" s="1426"/>
      <c r="G31" s="1226">
        <v>3242</v>
      </c>
      <c r="H31" s="1231">
        <v>380</v>
      </c>
      <c r="I31" s="1227">
        <v>4063</v>
      </c>
      <c r="J31" s="1421"/>
    </row>
    <row r="32" spans="2:10">
      <c r="B32" s="1410" t="s">
        <v>3130</v>
      </c>
      <c r="C32" s="1410" t="s">
        <v>3117</v>
      </c>
      <c r="D32" s="1020">
        <v>2024</v>
      </c>
      <c r="E32" s="1212">
        <v>3.7</v>
      </c>
      <c r="F32" s="1221">
        <v>287676</v>
      </c>
      <c r="G32" s="1230">
        <v>30804</v>
      </c>
      <c r="H32" s="1228">
        <v>5108</v>
      </c>
      <c r="I32" s="1227">
        <v>20903</v>
      </c>
      <c r="J32" s="1421" t="s">
        <v>3131</v>
      </c>
    </row>
    <row r="33" spans="2:10" ht="26.1" customHeight="1">
      <c r="B33" s="1410"/>
      <c r="C33" s="1410"/>
      <c r="D33" s="1020">
        <v>2023</v>
      </c>
      <c r="E33" s="1212">
        <v>3.7</v>
      </c>
      <c r="F33" s="1222">
        <v>290171</v>
      </c>
      <c r="G33" s="1226">
        <v>33772</v>
      </c>
      <c r="H33" s="1229">
        <v>3193</v>
      </c>
      <c r="I33" s="1226">
        <v>20594</v>
      </c>
      <c r="J33" s="1421"/>
    </row>
    <row r="34" spans="2:10">
      <c r="B34" s="1410" t="s">
        <v>3132</v>
      </c>
      <c r="C34" s="1410" t="s">
        <v>913</v>
      </c>
      <c r="D34" s="1020">
        <v>2024</v>
      </c>
      <c r="E34" s="1211">
        <v>0</v>
      </c>
      <c r="F34" s="1217">
        <v>0</v>
      </c>
      <c r="G34" s="1218">
        <v>0</v>
      </c>
      <c r="H34" s="1224">
        <v>0</v>
      </c>
      <c r="I34" s="1217">
        <v>0</v>
      </c>
      <c r="J34" s="1218">
        <v>0</v>
      </c>
    </row>
    <row r="35" spans="2:10">
      <c r="B35" s="1410"/>
      <c r="C35" s="1410"/>
      <c r="D35" s="1020">
        <v>2023</v>
      </c>
      <c r="E35" s="1211">
        <v>0</v>
      </c>
      <c r="F35" s="1021">
        <v>0</v>
      </c>
      <c r="G35" s="1214">
        <v>0</v>
      </c>
      <c r="H35" s="1021">
        <v>0</v>
      </c>
      <c r="I35" s="1217">
        <v>0</v>
      </c>
      <c r="J35" s="1021">
        <v>0</v>
      </c>
    </row>
    <row r="36" spans="2:10">
      <c r="J36" s="1011"/>
    </row>
    <row r="37" spans="2:10">
      <c r="B37" s="1022" t="s">
        <v>3133</v>
      </c>
      <c r="C37" s="1023"/>
      <c r="D37" s="1023"/>
      <c r="E37" s="1023"/>
      <c r="F37" s="1023"/>
      <c r="G37" s="1023"/>
      <c r="H37" s="1023"/>
      <c r="I37" s="1023"/>
      <c r="J37" s="1023"/>
    </row>
    <row r="38" spans="2:10">
      <c r="B38" s="1023" t="s">
        <v>3134</v>
      </c>
      <c r="C38" s="1023"/>
      <c r="D38" s="1023"/>
      <c r="E38" s="1023"/>
      <c r="F38" s="1023"/>
      <c r="G38" s="1023"/>
      <c r="H38" s="1023"/>
      <c r="I38" s="1023"/>
      <c r="J38" s="1023"/>
    </row>
    <row r="39" spans="2:10">
      <c r="B39" s="1233" t="s">
        <v>3135</v>
      </c>
      <c r="C39" s="1023"/>
      <c r="D39" s="1023"/>
      <c r="E39" s="1023"/>
      <c r="F39" s="1023"/>
      <c r="G39" s="1023"/>
      <c r="H39" s="1023"/>
      <c r="I39" s="1023"/>
      <c r="J39" s="1023"/>
    </row>
    <row r="40" spans="2:10">
      <c r="B40" s="1023" t="s">
        <v>3136</v>
      </c>
      <c r="C40" s="1023"/>
      <c r="D40" s="1023"/>
      <c r="E40" s="1023"/>
      <c r="F40" s="1023"/>
      <c r="G40" s="1023"/>
      <c r="H40" s="1023"/>
      <c r="I40" s="1023"/>
      <c r="J40" s="1023"/>
    </row>
    <row r="41" spans="2:10">
      <c r="B41" s="1023" t="s">
        <v>3137</v>
      </c>
      <c r="C41" s="1023"/>
      <c r="D41" s="1023"/>
      <c r="E41" s="1023"/>
      <c r="F41" s="1023"/>
      <c r="G41" s="1023"/>
      <c r="H41" s="1023"/>
      <c r="I41" s="1023"/>
      <c r="J41" s="1023"/>
    </row>
    <row r="42" spans="2:10">
      <c r="B42" s="1424" t="s">
        <v>3138</v>
      </c>
      <c r="C42" s="1424"/>
      <c r="D42" s="1424"/>
      <c r="E42" s="1424"/>
      <c r="F42" s="1424"/>
      <c r="G42" s="1424"/>
      <c r="H42" s="1424"/>
      <c r="I42" s="1424"/>
      <c r="J42" s="1424"/>
    </row>
    <row r="43" spans="2:10">
      <c r="B43" s="1023" t="s">
        <v>3139</v>
      </c>
      <c r="C43" s="1023"/>
      <c r="D43" s="1023"/>
      <c r="E43" s="1023"/>
      <c r="F43" s="1023"/>
      <c r="G43" s="1023"/>
      <c r="H43" s="1023"/>
      <c r="I43" s="1023"/>
      <c r="J43" s="1023"/>
    </row>
    <row r="44" spans="2:10">
      <c r="B44" s="1424" t="s">
        <v>3140</v>
      </c>
      <c r="C44" s="1424"/>
      <c r="D44" s="1424"/>
      <c r="E44" s="1424"/>
      <c r="F44" s="1424"/>
      <c r="G44" s="1424"/>
      <c r="H44" s="1424"/>
      <c r="I44" s="1424"/>
      <c r="J44" s="1424"/>
    </row>
    <row r="45" spans="2:10">
      <c r="B45" s="1424" t="s">
        <v>3141</v>
      </c>
      <c r="C45" s="1424"/>
      <c r="D45" s="1424"/>
      <c r="E45" s="1424"/>
      <c r="F45" s="1424"/>
      <c r="G45" s="1424"/>
      <c r="H45" s="1424"/>
      <c r="I45" s="1424"/>
      <c r="J45" s="1424"/>
    </row>
    <row r="46" spans="2:10">
      <c r="B46" s="1424" t="s">
        <v>3142</v>
      </c>
      <c r="C46" s="1424"/>
      <c r="D46" s="1424"/>
      <c r="E46" s="1424"/>
      <c r="F46" s="1424"/>
      <c r="G46" s="1424"/>
      <c r="H46" s="1424"/>
      <c r="I46" s="1424"/>
      <c r="J46" s="1424"/>
    </row>
    <row r="47" spans="2:10">
      <c r="B47" s="1424" t="s">
        <v>3143</v>
      </c>
      <c r="C47" s="1424"/>
      <c r="D47" s="1424"/>
      <c r="E47" s="1424"/>
      <c r="F47" s="1424"/>
      <c r="G47" s="1424"/>
      <c r="H47" s="1424"/>
      <c r="I47" s="1424"/>
      <c r="J47" s="1424"/>
    </row>
    <row r="48" spans="2:10">
      <c r="B48" s="1424" t="s">
        <v>3144</v>
      </c>
      <c r="C48" s="1424"/>
      <c r="D48" s="1424"/>
      <c r="E48" s="1424"/>
      <c r="F48" s="1424"/>
      <c r="G48" s="1424"/>
      <c r="H48" s="1424"/>
      <c r="I48" s="1424"/>
      <c r="J48" s="1424"/>
    </row>
    <row r="49" spans="2:11">
      <c r="B49" s="1424" t="s">
        <v>3145</v>
      </c>
      <c r="C49" s="1424"/>
      <c r="D49" s="1424"/>
      <c r="E49" s="1424"/>
      <c r="F49" s="1424"/>
      <c r="G49" s="1424"/>
      <c r="H49" s="1424"/>
      <c r="I49" s="1424"/>
      <c r="J49" s="1424"/>
      <c r="K49" s="1012"/>
    </row>
    <row r="50" spans="2:11">
      <c r="B50" s="1023" t="s">
        <v>3146</v>
      </c>
      <c r="C50" s="1023"/>
      <c r="D50" s="1023"/>
      <c r="E50" s="1023"/>
      <c r="F50" s="1023"/>
      <c r="G50" s="1023"/>
      <c r="H50" s="1023"/>
      <c r="I50" s="1023"/>
      <c r="J50" s="1023"/>
    </row>
    <row r="51" spans="2:11">
      <c r="B51" s="1023" t="s">
        <v>3147</v>
      </c>
      <c r="C51" s="1023"/>
      <c r="D51" s="1023"/>
      <c r="E51" s="1023"/>
      <c r="F51" s="1023"/>
      <c r="G51" s="1023"/>
      <c r="H51" s="1023"/>
      <c r="I51" s="1023"/>
      <c r="J51" s="1023"/>
    </row>
    <row r="52" spans="2:11">
      <c r="B52" s="1023"/>
      <c r="C52" s="1023" t="s">
        <v>3148</v>
      </c>
      <c r="D52" s="1023"/>
      <c r="E52" s="1023"/>
      <c r="F52" s="1023"/>
      <c r="G52" s="1023"/>
      <c r="H52" s="1023"/>
      <c r="I52" s="1023"/>
      <c r="J52" s="1023"/>
    </row>
    <row r="53" spans="2:11">
      <c r="B53" s="1023"/>
      <c r="C53" s="1023" t="s">
        <v>3149</v>
      </c>
      <c r="D53" s="1023"/>
      <c r="E53" s="1023"/>
      <c r="F53" s="1023"/>
      <c r="G53" s="1023"/>
      <c r="H53" s="1023"/>
      <c r="I53" s="1023"/>
      <c r="J53" s="1023"/>
    </row>
    <row r="54" spans="2:11">
      <c r="B54" s="1023"/>
      <c r="C54" s="1023" t="s">
        <v>3150</v>
      </c>
      <c r="D54" s="1023"/>
      <c r="E54" s="1023"/>
      <c r="F54" s="1023"/>
      <c r="G54" s="1023"/>
      <c r="H54" s="1023"/>
      <c r="I54" s="1023"/>
      <c r="J54" s="1023"/>
    </row>
    <row r="55" spans="2:11">
      <c r="B55" s="1023"/>
      <c r="C55" s="1023" t="s">
        <v>3151</v>
      </c>
      <c r="D55" s="1023"/>
      <c r="E55" s="1023"/>
      <c r="F55" s="1023"/>
      <c r="G55" s="1023"/>
      <c r="H55" s="1023"/>
      <c r="I55" s="1023"/>
      <c r="J55" s="1023"/>
    </row>
    <row r="56" spans="2:11">
      <c r="B56" s="1023" t="s">
        <v>3152</v>
      </c>
      <c r="C56" s="1023"/>
      <c r="D56" s="1023"/>
      <c r="E56" s="1023"/>
      <c r="F56" s="1023"/>
      <c r="G56" s="1023"/>
      <c r="H56" s="1023"/>
      <c r="I56" s="1023"/>
      <c r="J56" s="1023"/>
    </row>
    <row r="57" spans="2:11">
      <c r="B57" s="1023" t="s">
        <v>3153</v>
      </c>
    </row>
  </sheetData>
  <sheetProtection algorithmName="SHA-512" hashValue="zG5foHRWmgTbfHe0Kb3oj1wzrsyAL9XffJkIuwfX8XNzLi7SOSCIl8x80zC3K81exWKmHRu2o1v9HTE8OaF2xQ==" saltValue="FqHGzirVnWqYsoZ2DsjeBA==" spinCount="100000" sheet="1" objects="1" scenarios="1"/>
  <mergeCells count="52">
    <mergeCell ref="B34:B35"/>
    <mergeCell ref="C34:C35"/>
    <mergeCell ref="J28:J29"/>
    <mergeCell ref="B30:B31"/>
    <mergeCell ref="C30:C31"/>
    <mergeCell ref="F30:F31"/>
    <mergeCell ref="J30:J31"/>
    <mergeCell ref="B28:B29"/>
    <mergeCell ref="C28:C29"/>
    <mergeCell ref="B32:B33"/>
    <mergeCell ref="C32:C33"/>
    <mergeCell ref="J32:J33"/>
    <mergeCell ref="B49:J49"/>
    <mergeCell ref="B42:J42"/>
    <mergeCell ref="B44:J44"/>
    <mergeCell ref="B45:J45"/>
    <mergeCell ref="B46:J46"/>
    <mergeCell ref="B47:J47"/>
    <mergeCell ref="B48:J48"/>
    <mergeCell ref="B24:B25"/>
    <mergeCell ref="C24:C25"/>
    <mergeCell ref="J24:J25"/>
    <mergeCell ref="B26:B27"/>
    <mergeCell ref="C26:C27"/>
    <mergeCell ref="J26:J27"/>
    <mergeCell ref="J10:J23"/>
    <mergeCell ref="B12:B13"/>
    <mergeCell ref="C12:C13"/>
    <mergeCell ref="B14:B15"/>
    <mergeCell ref="C14:C15"/>
    <mergeCell ref="G14:G17"/>
    <mergeCell ref="B16:B17"/>
    <mergeCell ref="C16:C17"/>
    <mergeCell ref="B18:B19"/>
    <mergeCell ref="C18:C19"/>
    <mergeCell ref="G18:G19"/>
    <mergeCell ref="B20:B21"/>
    <mergeCell ref="C20:C21"/>
    <mergeCell ref="G20:G23"/>
    <mergeCell ref="B22:B23"/>
    <mergeCell ref="C22:C23"/>
    <mergeCell ref="B10:B11"/>
    <mergeCell ref="C10:C11"/>
    <mergeCell ref="G10:G13"/>
    <mergeCell ref="H10:H23"/>
    <mergeCell ref="I10:I23"/>
    <mergeCell ref="E10:E23"/>
    <mergeCell ref="B6:J6"/>
    <mergeCell ref="B5:D5"/>
    <mergeCell ref="B4:J4"/>
    <mergeCell ref="B8:B9"/>
    <mergeCell ref="C8:C9"/>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dimension ref="A1:F50"/>
  <sheetViews>
    <sheetView showGridLines="0" showRuler="0" workbookViewId="0">
      <selection activeCell="C11" sqref="C11"/>
    </sheetView>
  </sheetViews>
  <sheetFormatPr defaultColWidth="13.7109375" defaultRowHeight="12.75"/>
  <cols>
    <col min="1" max="1" width="7.42578125" customWidth="1"/>
    <col min="2" max="2" width="24.42578125" customWidth="1"/>
    <col min="3" max="3" width="30.7109375" customWidth="1"/>
    <col min="4" max="4" width="58" customWidth="1"/>
    <col min="5" max="5" width="20.28515625" customWidth="1"/>
    <col min="6" max="6" width="41.28515625" customWidth="1"/>
  </cols>
  <sheetData>
    <row r="1" spans="1:6" ht="15" customHeight="1">
      <c r="A1" s="1"/>
      <c r="B1" s="1"/>
      <c r="C1" s="1"/>
      <c r="D1" s="1"/>
      <c r="E1" s="1"/>
      <c r="F1" s="1"/>
    </row>
    <row r="2" spans="1:6" ht="15" customHeight="1">
      <c r="A2" s="1"/>
      <c r="B2" s="6"/>
      <c r="C2" s="1"/>
      <c r="D2" s="1"/>
      <c r="E2" s="1"/>
      <c r="F2" s="709" t="s">
        <v>0</v>
      </c>
    </row>
    <row r="3" spans="1:6" ht="15" customHeight="1">
      <c r="A3" s="1"/>
      <c r="B3" s="1"/>
      <c r="C3" s="1"/>
      <c r="D3" s="1"/>
      <c r="E3" s="1"/>
      <c r="F3" s="1"/>
    </row>
    <row r="4" spans="1:6" ht="15" customHeight="1">
      <c r="A4" s="1"/>
      <c r="B4" s="1"/>
      <c r="C4" s="1"/>
      <c r="D4" s="1"/>
      <c r="E4" s="1"/>
      <c r="F4" s="1"/>
    </row>
    <row r="5" spans="1:6" ht="15" customHeight="1">
      <c r="A5" s="1"/>
      <c r="B5" s="1261" t="s">
        <v>3154</v>
      </c>
      <c r="C5" s="1261"/>
      <c r="D5" s="1261"/>
      <c r="E5" s="1261"/>
      <c r="F5" s="1261"/>
    </row>
    <row r="6" spans="1:6" ht="15" customHeight="1">
      <c r="A6" s="1"/>
      <c r="B6" s="534"/>
      <c r="C6" s="534" t="s">
        <v>3060</v>
      </c>
      <c r="D6" s="534" t="s">
        <v>3061</v>
      </c>
      <c r="E6" s="534"/>
      <c r="F6" s="534" t="s">
        <v>3155</v>
      </c>
    </row>
    <row r="7" spans="1:6" ht="135.75" customHeight="1">
      <c r="A7" s="1"/>
      <c r="B7" s="1401" t="s">
        <v>3063</v>
      </c>
      <c r="C7" s="331" t="s">
        <v>3156</v>
      </c>
      <c r="D7" s="1387" t="s">
        <v>3757</v>
      </c>
      <c r="E7" s="1387"/>
      <c r="F7" s="331" t="s">
        <v>3722</v>
      </c>
    </row>
    <row r="8" spans="1:6" ht="147.4" customHeight="1">
      <c r="A8" s="27"/>
      <c r="B8" s="1402"/>
      <c r="C8" s="332" t="s">
        <v>3157</v>
      </c>
      <c r="D8" s="1388" t="s">
        <v>3158</v>
      </c>
      <c r="E8" s="1388"/>
      <c r="F8" s="332" t="s">
        <v>3723</v>
      </c>
    </row>
    <row r="9" spans="1:6" ht="160.15" customHeight="1">
      <c r="A9" s="27"/>
      <c r="B9" s="1400" t="s">
        <v>3067</v>
      </c>
      <c r="C9" s="332" t="s">
        <v>3159</v>
      </c>
      <c r="D9" s="1388" t="s">
        <v>3160</v>
      </c>
      <c r="E9" s="1388"/>
      <c r="F9" s="332" t="s">
        <v>3734</v>
      </c>
    </row>
    <row r="10" spans="1:6" ht="280.14999999999998" customHeight="1">
      <c r="A10" s="27"/>
      <c r="B10" s="1401"/>
      <c r="C10" s="332" t="s">
        <v>3161</v>
      </c>
      <c r="D10" s="1388" t="s">
        <v>3758</v>
      </c>
      <c r="E10" s="1388"/>
      <c r="F10" s="332" t="s">
        <v>3724</v>
      </c>
    </row>
    <row r="11" spans="1:6" ht="160.15" customHeight="1">
      <c r="A11" s="27"/>
      <c r="B11" s="1401"/>
      <c r="C11" s="332" t="s">
        <v>3162</v>
      </c>
      <c r="D11" s="1388" t="s">
        <v>3759</v>
      </c>
      <c r="E11" s="1388"/>
      <c r="F11" s="332" t="s">
        <v>3163</v>
      </c>
    </row>
    <row r="12" spans="1:6" ht="135.75" customHeight="1">
      <c r="A12" s="27"/>
      <c r="B12" s="1402"/>
      <c r="C12" s="332" t="s">
        <v>3164</v>
      </c>
      <c r="D12" s="1388" t="s">
        <v>3165</v>
      </c>
      <c r="E12" s="1388"/>
      <c r="F12" s="424" t="s">
        <v>3725</v>
      </c>
    </row>
    <row r="13" spans="1:6" ht="160.15" customHeight="1">
      <c r="A13" s="1"/>
      <c r="B13" s="1400" t="s">
        <v>3166</v>
      </c>
      <c r="C13" s="332" t="s">
        <v>3167</v>
      </c>
      <c r="D13" s="1388" t="s">
        <v>3760</v>
      </c>
      <c r="E13" s="1388"/>
      <c r="F13" s="332" t="s">
        <v>3733</v>
      </c>
    </row>
    <row r="14" spans="1:6" ht="87.4" customHeight="1">
      <c r="A14" s="1"/>
      <c r="B14" s="1401"/>
      <c r="C14" s="332" t="s">
        <v>3168</v>
      </c>
      <c r="D14" s="1388" t="s">
        <v>3169</v>
      </c>
      <c r="E14" s="1388"/>
      <c r="F14" s="332" t="s">
        <v>3732</v>
      </c>
    </row>
    <row r="15" spans="1:6" ht="75.75" customHeight="1">
      <c r="A15" s="1"/>
      <c r="B15" s="1401"/>
      <c r="C15" s="332" t="s">
        <v>3170</v>
      </c>
      <c r="D15" s="1388" t="s">
        <v>3171</v>
      </c>
      <c r="E15" s="1388"/>
      <c r="F15" s="332" t="s">
        <v>3731</v>
      </c>
    </row>
    <row r="16" spans="1:6" ht="75.75" customHeight="1">
      <c r="A16" s="1"/>
      <c r="B16" s="1401"/>
      <c r="C16" s="332" t="s">
        <v>3172</v>
      </c>
      <c r="D16" s="1388" t="s">
        <v>3173</v>
      </c>
      <c r="E16" s="1388"/>
      <c r="F16" s="332" t="s">
        <v>3726</v>
      </c>
    </row>
    <row r="17" spans="1:6" ht="135.75" customHeight="1">
      <c r="A17" s="1"/>
      <c r="B17" s="1402"/>
      <c r="C17" s="332" t="s">
        <v>3174</v>
      </c>
      <c r="D17" s="1388" t="s">
        <v>3173</v>
      </c>
      <c r="E17" s="1388"/>
      <c r="F17" s="332" t="s">
        <v>3727</v>
      </c>
    </row>
    <row r="18" spans="1:6" ht="27.4" customHeight="1">
      <c r="A18" s="1"/>
      <c r="B18" s="1400" t="s">
        <v>3078</v>
      </c>
      <c r="C18" s="1386" t="s">
        <v>3175</v>
      </c>
      <c r="D18" s="1386" t="s">
        <v>3176</v>
      </c>
      <c r="E18" s="1386"/>
      <c r="F18" s="332" t="s">
        <v>3728</v>
      </c>
    </row>
    <row r="19" spans="1:6" ht="30" customHeight="1">
      <c r="A19" s="1"/>
      <c r="B19" s="1401"/>
      <c r="C19" s="1427"/>
      <c r="D19" s="1427"/>
      <c r="E19" s="1427"/>
      <c r="F19" s="491" t="s">
        <v>3729</v>
      </c>
    </row>
    <row r="20" spans="1:6" ht="22.5" customHeight="1">
      <c r="A20" s="1"/>
      <c r="B20" s="1401"/>
      <c r="C20" s="1427"/>
      <c r="D20" s="1427"/>
      <c r="E20" s="1427"/>
      <c r="F20" s="491" t="s">
        <v>3177</v>
      </c>
    </row>
    <row r="21" spans="1:6" ht="30.75" customHeight="1">
      <c r="A21" s="1"/>
      <c r="B21" s="1401"/>
      <c r="C21" s="1387"/>
      <c r="D21" s="1387"/>
      <c r="E21" s="1387"/>
      <c r="F21" s="491" t="s">
        <v>3725</v>
      </c>
    </row>
    <row r="22" spans="1:6" ht="15" customHeight="1">
      <c r="A22" s="1"/>
      <c r="B22" s="1401"/>
      <c r="C22" s="1386" t="s">
        <v>3178</v>
      </c>
      <c r="D22" s="1386" t="s">
        <v>3176</v>
      </c>
      <c r="E22" s="1386"/>
      <c r="F22" s="1386"/>
    </row>
    <row r="23" spans="1:6" ht="15" customHeight="1">
      <c r="A23" s="1"/>
      <c r="B23" s="1401"/>
      <c r="C23" s="1427"/>
      <c r="D23" s="1427"/>
      <c r="E23" s="1427"/>
      <c r="F23" s="1427"/>
    </row>
    <row r="24" spans="1:6" ht="15" customHeight="1">
      <c r="A24" s="1"/>
      <c r="B24" s="1401"/>
      <c r="C24" s="1427"/>
      <c r="D24" s="1427"/>
      <c r="E24" s="1427"/>
      <c r="F24" s="1427"/>
    </row>
    <row r="25" spans="1:6" ht="15" customHeight="1">
      <c r="A25" s="1"/>
      <c r="B25" s="1401"/>
      <c r="C25" s="1387"/>
      <c r="D25" s="1387"/>
      <c r="E25" s="1387"/>
      <c r="F25" s="1387"/>
    </row>
    <row r="26" spans="1:6" ht="124.9" customHeight="1">
      <c r="A26" s="1"/>
      <c r="B26" s="1401"/>
      <c r="C26" s="1386" t="s">
        <v>3179</v>
      </c>
      <c r="D26" s="1386" t="s">
        <v>3180</v>
      </c>
      <c r="E26" s="1386"/>
      <c r="F26" s="332" t="s">
        <v>3730</v>
      </c>
    </row>
    <row r="27" spans="1:6" ht="22.5" customHeight="1">
      <c r="A27" s="1"/>
      <c r="B27" s="1401"/>
      <c r="C27" s="1427"/>
      <c r="D27" s="1427"/>
      <c r="E27" s="1427"/>
      <c r="F27" s="491" t="s">
        <v>3181</v>
      </c>
    </row>
    <row r="28" spans="1:6" ht="15.75" customHeight="1">
      <c r="A28" s="1"/>
      <c r="B28" s="1401"/>
      <c r="C28" s="1427"/>
      <c r="D28" s="1427"/>
      <c r="E28" s="1427"/>
      <c r="F28" s="491" t="s">
        <v>3182</v>
      </c>
    </row>
    <row r="29" spans="1:6" ht="27.75" customHeight="1">
      <c r="A29" s="1"/>
      <c r="B29" s="1401"/>
      <c r="C29" s="1387"/>
      <c r="D29" s="1387"/>
      <c r="E29" s="1387"/>
      <c r="F29" s="491" t="s">
        <v>3725</v>
      </c>
    </row>
    <row r="30" spans="1:6" ht="15" customHeight="1">
      <c r="A30" s="1"/>
      <c r="B30" s="1401"/>
      <c r="C30" s="1386" t="s">
        <v>3183</v>
      </c>
      <c r="D30" s="1386" t="s">
        <v>3173</v>
      </c>
      <c r="E30" s="1386"/>
      <c r="F30" s="332"/>
    </row>
    <row r="31" spans="1:6" ht="15.75" customHeight="1">
      <c r="A31" s="1"/>
      <c r="B31" s="1401"/>
      <c r="C31" s="1427"/>
      <c r="D31" s="1427"/>
      <c r="E31" s="1427"/>
      <c r="F31" s="491" t="s">
        <v>3181</v>
      </c>
    </row>
    <row r="32" spans="1:6" ht="15.75" customHeight="1">
      <c r="A32" s="1"/>
      <c r="B32" s="1401"/>
      <c r="C32" s="1427"/>
      <c r="D32" s="1427"/>
      <c r="E32" s="1427"/>
      <c r="F32" s="491" t="s">
        <v>3182</v>
      </c>
    </row>
    <row r="33" spans="1:6" ht="27.75" customHeight="1">
      <c r="A33" s="1"/>
      <c r="B33" s="1404"/>
      <c r="C33" s="1428"/>
      <c r="D33" s="1428"/>
      <c r="E33" s="1428"/>
      <c r="F33" s="491" t="s">
        <v>3725</v>
      </c>
    </row>
    <row r="34" spans="1:6" ht="35.65" customHeight="1">
      <c r="A34" s="1"/>
      <c r="B34" s="1255"/>
      <c r="C34" s="1255"/>
      <c r="D34" s="1255"/>
      <c r="E34" s="1255"/>
      <c r="F34" s="1255"/>
    </row>
    <row r="35" spans="1:6" ht="15" customHeight="1">
      <c r="A35" s="1"/>
      <c r="B35" s="58"/>
      <c r="C35" s="59"/>
      <c r="D35" s="59"/>
      <c r="E35" s="59"/>
      <c r="F35" s="59"/>
    </row>
    <row r="36" spans="1:6" ht="15" customHeight="1">
      <c r="A36" s="1"/>
      <c r="B36" s="58"/>
      <c r="C36" s="59"/>
      <c r="D36" s="59"/>
      <c r="E36" s="59"/>
      <c r="F36" s="59"/>
    </row>
    <row r="37" spans="1:6" ht="15" customHeight="1">
      <c r="A37" s="1"/>
      <c r="B37" s="58"/>
      <c r="C37" s="59"/>
      <c r="D37" s="59"/>
      <c r="E37" s="59"/>
      <c r="F37" s="59"/>
    </row>
    <row r="38" spans="1:6" ht="15" customHeight="1">
      <c r="A38" s="1"/>
      <c r="B38" s="58"/>
      <c r="C38" s="59"/>
      <c r="D38" s="59"/>
      <c r="E38" s="59"/>
      <c r="F38" s="59"/>
    </row>
    <row r="39" spans="1:6" ht="15" customHeight="1">
      <c r="A39" s="1"/>
      <c r="B39" s="58"/>
      <c r="C39" s="59"/>
      <c r="D39" s="59"/>
      <c r="E39" s="59"/>
      <c r="F39" s="59"/>
    </row>
    <row r="40" spans="1:6" ht="15" customHeight="1"/>
    <row r="41" spans="1:6" ht="15" customHeight="1"/>
    <row r="42" spans="1:6" ht="15" customHeight="1"/>
    <row r="43" spans="1:6" ht="15" customHeight="1"/>
    <row r="44" spans="1:6" ht="15" customHeight="1"/>
    <row r="45" spans="1:6" ht="15" customHeight="1"/>
    <row r="46" spans="1:6" ht="15" customHeight="1"/>
    <row r="47" spans="1:6" ht="15" customHeight="1"/>
    <row r="48" spans="1:6" ht="15" customHeight="1"/>
    <row r="49" ht="15" customHeight="1"/>
    <row r="50" ht="15" customHeight="1"/>
  </sheetData>
  <sheetProtection algorithmName="SHA-512" hashValue="gyT2oEHlKJZmc5YvNpQh85VJUYq89wUDswutV9Gaz0e5oTh3pzJDeNCfwXtk7e7iyHTVVF5ZGuNo2AJsynxaAg==" saltValue="MgrUPOrFyTMGZRt1xLkH/A==" spinCount="100000" sheet="1" objects="1" scenarios="1"/>
  <mergeCells count="26">
    <mergeCell ref="B34:F34"/>
    <mergeCell ref="B18:B33"/>
    <mergeCell ref="C26:C29"/>
    <mergeCell ref="D26:E29"/>
    <mergeCell ref="C30:C33"/>
    <mergeCell ref="D30:E33"/>
    <mergeCell ref="C18:C21"/>
    <mergeCell ref="D18:E21"/>
    <mergeCell ref="F22:F25"/>
    <mergeCell ref="C22:C25"/>
    <mergeCell ref="D22:E25"/>
    <mergeCell ref="D13:E13"/>
    <mergeCell ref="D14:E14"/>
    <mergeCell ref="D15:E15"/>
    <mergeCell ref="D16:E16"/>
    <mergeCell ref="B13:B17"/>
    <mergeCell ref="D17:E17"/>
    <mergeCell ref="B7:B8"/>
    <mergeCell ref="D8:E8"/>
    <mergeCell ref="D7:E7"/>
    <mergeCell ref="B5:F5"/>
    <mergeCell ref="D12:E12"/>
    <mergeCell ref="D11:E11"/>
    <mergeCell ref="D10:E10"/>
    <mergeCell ref="D9:E9"/>
    <mergeCell ref="B9:B12"/>
  </mergeCells>
  <hyperlinks>
    <hyperlink ref="F19" location="'Environment performance'!A1" display="Sustainability Fact Book 2024 - Environment performance" xr:uid="{D988A54B-99D7-4E44-9B2E-8ADFE62975FF}"/>
    <hyperlink ref="F20" location="'Biodiversity performance'!A1" display="Sustainability Fact Book 2024 - Biodiversity" xr:uid="{17F95BBC-167A-4C62-B147-AFBD0D6D6654}"/>
    <hyperlink ref="F27" location="'Environment performance'!A1" display="Sustainability Fact Book 2024 - Environment" xr:uid="{F32C4B70-D742-48A3-813E-67641BD35B72}"/>
    <hyperlink ref="F28" location="'GHG emissions'!A1" display="Sustainability Fact Book 2024 - GHG Emissions" xr:uid="{19994948-CD42-45F6-984F-A579D2A9D66C}"/>
    <hyperlink ref="F31" location="'Environment performance'!A1" display="Sustainability Fact Book 2024 - Environment" xr:uid="{B0F43826-B280-47A6-AEF8-A77642ECA2CF}"/>
    <hyperlink ref="F32" location="'GHG emissions'!A1" display="Sustainability Fact Book 2024 - GHG Emissions" xr:uid="{5000933E-7304-4DD5-B252-C3DB684D5C3A}"/>
    <hyperlink ref="F12" location="'Water performance'!A1" display="Sustainability Fact Book 2024 - Water performance" xr:uid="{DD622EC6-A12D-4B43-99AC-F44AD751A786}"/>
    <hyperlink ref="F21" location="'Water performance'!A1" display="Sustainability Fact Book 2024 - Water performance" xr:uid="{7A95A529-BDEC-425E-8D1C-292655B42A7A}"/>
    <hyperlink ref="F29" location="'Water performance'!A1" display="Sustainability Fact Book 2024 - Water performance" xr:uid="{272B8C7D-3BDB-4F1A-86F2-0E7C3E6AD9CD}"/>
    <hyperlink ref="F33" location="'Water performance'!A1" display="Sustainability Fact Book 2024 - Water performance" xr:uid="{64298243-5453-487F-B9B1-48619A017E1F}"/>
  </hyperlink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dimension ref="A1:AH209"/>
  <sheetViews>
    <sheetView showGridLines="0" showRuler="0" topLeftCell="A66" zoomScaleNormal="100" workbookViewId="0">
      <selection activeCell="B75" sqref="B75:K94"/>
    </sheetView>
  </sheetViews>
  <sheetFormatPr defaultColWidth="13.7109375" defaultRowHeight="12.75"/>
  <cols>
    <col min="1" max="1" width="7.42578125" customWidth="1"/>
    <col min="2" max="2" width="83.28515625" customWidth="1"/>
    <col min="3" max="9" width="9.7109375" customWidth="1"/>
    <col min="10" max="10" width="11" customWidth="1"/>
    <col min="11" max="15" width="9.7109375" customWidth="1"/>
    <col min="16" max="16" width="11.7109375" customWidth="1"/>
    <col min="17" max="17" width="14.7109375" customWidth="1"/>
    <col min="18" max="18" width="12.42578125" customWidth="1"/>
    <col min="22" max="22" width="13.28515625" customWidth="1"/>
    <col min="23" max="23" width="12.28515625" customWidth="1"/>
    <col min="34" max="34" width="121.28515625" customWidth="1"/>
  </cols>
  <sheetData>
    <row r="1" spans="1:34" ht="15" customHeight="1">
      <c r="A1" s="6"/>
      <c r="B1" s="6"/>
      <c r="C1" s="6"/>
      <c r="D1" s="6"/>
      <c r="E1" s="6"/>
      <c r="F1" s="6"/>
      <c r="G1" s="6"/>
      <c r="H1" s="6"/>
      <c r="I1" s="6"/>
      <c r="J1" s="6"/>
      <c r="K1" s="6"/>
      <c r="L1" s="6"/>
      <c r="M1" s="6"/>
      <c r="N1" s="6"/>
      <c r="O1" s="6"/>
      <c r="P1" s="6"/>
      <c r="Q1" s="6"/>
    </row>
    <row r="2" spans="1:34" ht="15" customHeight="1">
      <c r="A2" s="6"/>
      <c r="B2" s="6"/>
      <c r="C2" s="6"/>
      <c r="D2" s="6"/>
      <c r="E2" s="6"/>
      <c r="F2" s="6"/>
      <c r="G2" s="6"/>
      <c r="H2" s="6"/>
      <c r="I2" s="6"/>
      <c r="J2" s="6"/>
      <c r="K2" s="6"/>
      <c r="L2" s="6"/>
      <c r="M2" s="6"/>
      <c r="N2" s="6"/>
      <c r="O2" s="6"/>
      <c r="P2" s="6"/>
      <c r="Q2" s="1"/>
      <c r="AH2" s="710" t="s">
        <v>0</v>
      </c>
    </row>
    <row r="3" spans="1:34" ht="15" customHeight="1">
      <c r="A3" s="6"/>
      <c r="B3" s="6"/>
      <c r="C3" s="6"/>
      <c r="D3" s="6"/>
      <c r="E3" s="6"/>
      <c r="F3" s="6"/>
      <c r="G3" s="6"/>
      <c r="H3" s="6"/>
      <c r="I3" s="6"/>
      <c r="J3" s="6"/>
      <c r="K3" s="6"/>
      <c r="L3" s="6"/>
      <c r="M3" s="6"/>
      <c r="N3" s="6"/>
      <c r="O3" s="6"/>
      <c r="P3" s="6"/>
      <c r="Q3" s="6"/>
    </row>
    <row r="4" spans="1:34" ht="15" customHeight="1">
      <c r="A4" s="6"/>
      <c r="B4" s="6"/>
      <c r="C4" s="6"/>
      <c r="D4" s="6"/>
      <c r="E4" s="6"/>
      <c r="F4" s="6"/>
      <c r="G4" s="6"/>
      <c r="H4" s="6"/>
      <c r="I4" s="6"/>
      <c r="J4" s="6"/>
      <c r="K4" s="6"/>
      <c r="L4" s="6"/>
      <c r="M4" s="6"/>
      <c r="N4" s="6"/>
      <c r="O4" s="6"/>
      <c r="P4" s="6"/>
      <c r="Q4" s="6"/>
    </row>
    <row r="5" spans="1:34" ht="15" customHeight="1">
      <c r="A5" s="6"/>
      <c r="B5" s="987" t="s">
        <v>3184</v>
      </c>
      <c r="C5" s="21"/>
      <c r="D5" s="21"/>
      <c r="E5" s="21"/>
      <c r="F5" s="355"/>
      <c r="G5" s="355"/>
      <c r="H5" s="355"/>
      <c r="I5" s="355"/>
      <c r="J5" s="355"/>
      <c r="K5" s="355"/>
      <c r="L5" s="355"/>
      <c r="M5" s="355"/>
      <c r="N5" s="355"/>
      <c r="O5" s="355"/>
      <c r="P5" s="6"/>
      <c r="Q5" s="6"/>
    </row>
    <row r="6" spans="1:34" ht="15" customHeight="1">
      <c r="A6" s="6"/>
      <c r="B6" s="1442" t="s">
        <v>3185</v>
      </c>
      <c r="C6" s="1442"/>
      <c r="D6" s="1442"/>
      <c r="E6" s="1442"/>
      <c r="F6" s="1442"/>
      <c r="G6" s="1442"/>
      <c r="H6" s="1442"/>
      <c r="I6" s="1442"/>
      <c r="J6" s="1442"/>
      <c r="K6" s="1442"/>
      <c r="L6" s="1442"/>
      <c r="M6" s="1442"/>
      <c r="N6" s="1442"/>
      <c r="O6" s="1442"/>
      <c r="P6" s="1442"/>
      <c r="Q6" s="1442"/>
      <c r="R6" s="1442"/>
      <c r="S6" s="1442"/>
      <c r="T6" s="1442"/>
      <c r="U6" s="1442"/>
      <c r="V6" s="1442"/>
      <c r="W6" s="1442"/>
      <c r="X6" s="1442"/>
      <c r="Y6" s="1442"/>
      <c r="Z6" s="1442"/>
      <c r="AA6" s="1442"/>
      <c r="AB6" s="1442"/>
      <c r="AC6" s="1442"/>
      <c r="AD6" s="1442"/>
      <c r="AE6" s="1442"/>
      <c r="AF6" s="1442"/>
      <c r="AG6" s="1442"/>
      <c r="AH6" s="1442"/>
    </row>
    <row r="7" spans="1:34" ht="192" customHeight="1">
      <c r="A7" s="6"/>
      <c r="B7" s="1448" t="s">
        <v>3186</v>
      </c>
      <c r="C7" s="1448"/>
      <c r="D7" s="1448"/>
      <c r="E7" s="1448"/>
      <c r="F7" s="1448"/>
      <c r="G7" s="1448"/>
      <c r="H7" s="1448"/>
      <c r="I7" s="1448"/>
      <c r="J7" s="1448"/>
      <c r="K7" s="1448"/>
      <c r="L7" s="1448"/>
      <c r="M7" s="1448"/>
      <c r="N7" s="1448"/>
      <c r="O7" s="1448"/>
      <c r="P7" s="1448"/>
      <c r="Q7" s="1448"/>
      <c r="R7" s="1448"/>
      <c r="S7" s="1448"/>
      <c r="T7" s="1448"/>
      <c r="U7" s="1448"/>
      <c r="V7" s="1448"/>
      <c r="W7" s="1448"/>
      <c r="X7" s="1448"/>
      <c r="Y7" s="1448"/>
      <c r="Z7" s="1448"/>
      <c r="AA7" s="1448"/>
      <c r="AB7" s="1448"/>
      <c r="AC7" s="1448"/>
      <c r="AD7" s="1448"/>
      <c r="AE7" s="1448"/>
      <c r="AF7" s="1448"/>
      <c r="AG7" s="1448"/>
      <c r="AH7" s="728"/>
    </row>
    <row r="8" spans="1:34" ht="15" customHeight="1">
      <c r="A8" s="357"/>
      <c r="B8" s="358"/>
      <c r="C8" s="358"/>
      <c r="D8" s="358"/>
      <c r="E8" s="358"/>
      <c r="F8" s="358"/>
      <c r="G8" s="358"/>
      <c r="H8" s="358"/>
      <c r="I8" s="358"/>
      <c r="J8" s="358"/>
      <c r="K8" s="358"/>
      <c r="L8" s="358"/>
      <c r="M8" s="341"/>
      <c r="N8" s="341"/>
      <c r="O8" s="341"/>
      <c r="P8" s="341"/>
      <c r="Q8" s="341"/>
    </row>
    <row r="9" spans="1:34" ht="15" customHeight="1">
      <c r="A9" s="357"/>
      <c r="B9" s="1442" t="s">
        <v>3187</v>
      </c>
      <c r="C9" s="1442"/>
      <c r="D9" s="1442"/>
      <c r="E9" s="1442"/>
      <c r="F9" s="1442"/>
      <c r="G9" s="1442"/>
      <c r="H9" s="1442"/>
      <c r="I9" s="1442"/>
      <c r="J9" s="1442"/>
      <c r="K9" s="1442"/>
      <c r="L9" s="1442"/>
      <c r="M9" s="1442"/>
      <c r="N9" s="1442"/>
      <c r="O9" s="1442"/>
      <c r="P9" s="1442"/>
      <c r="Q9" s="1442"/>
      <c r="R9" s="1442"/>
      <c r="S9" s="1442"/>
      <c r="T9" s="1442"/>
      <c r="U9" s="1442"/>
      <c r="V9" s="1442"/>
      <c r="W9" s="1442"/>
      <c r="X9" s="1442"/>
      <c r="Y9" s="1442"/>
      <c r="Z9" s="1442"/>
      <c r="AA9" s="1442"/>
      <c r="AB9" s="1442"/>
      <c r="AC9" s="1442"/>
      <c r="AD9" s="1442"/>
      <c r="AE9" s="1442"/>
      <c r="AF9" s="1442"/>
      <c r="AG9" s="1442"/>
      <c r="AH9" s="1442"/>
    </row>
    <row r="10" spans="1:34" ht="15" customHeight="1">
      <c r="A10" s="357"/>
      <c r="B10" s="359"/>
      <c r="C10" s="359"/>
      <c r="D10" s="359"/>
      <c r="E10" s="359"/>
      <c r="F10" s="359"/>
      <c r="G10" s="359"/>
      <c r="H10" s="359"/>
      <c r="I10" s="359"/>
      <c r="J10" s="359"/>
      <c r="K10" s="359"/>
      <c r="L10" s="359"/>
      <c r="M10" s="359"/>
      <c r="N10" s="359"/>
      <c r="O10" s="359"/>
      <c r="P10" s="359"/>
      <c r="Q10" s="359"/>
    </row>
    <row r="11" spans="1:34" ht="15" customHeight="1">
      <c r="A11" s="357"/>
      <c r="B11" s="255" t="s">
        <v>3188</v>
      </c>
      <c r="C11" s="360"/>
      <c r="D11" s="359"/>
      <c r="E11" s="359"/>
      <c r="F11" s="359"/>
      <c r="G11" s="359"/>
      <c r="H11" s="359"/>
      <c r="I11" s="359"/>
      <c r="J11" s="359"/>
      <c r="K11" s="359"/>
      <c r="L11" s="359"/>
      <c r="M11" s="359"/>
      <c r="N11" s="359"/>
      <c r="O11" s="359"/>
      <c r="P11" s="359"/>
      <c r="Q11" s="359"/>
    </row>
    <row r="12" spans="1:34" ht="21" customHeight="1">
      <c r="A12" s="357"/>
      <c r="B12" s="361" t="s">
        <v>3189</v>
      </c>
      <c r="C12" s="362" t="s">
        <v>3190</v>
      </c>
      <c r="D12" s="363" t="s">
        <v>3191</v>
      </c>
      <c r="E12" s="380"/>
      <c r="F12" s="364"/>
      <c r="G12" s="379" t="s">
        <v>3192</v>
      </c>
      <c r="H12" s="1446" t="s">
        <v>3193</v>
      </c>
      <c r="I12" s="1441"/>
      <c r="J12" s="1177" t="s">
        <v>3194</v>
      </c>
      <c r="K12" s="1446" t="s">
        <v>3195</v>
      </c>
      <c r="L12" s="1441"/>
      <c r="M12" s="1179" t="s">
        <v>3196</v>
      </c>
      <c r="N12" s="1446" t="s">
        <v>913</v>
      </c>
      <c r="O12" s="1440"/>
      <c r="P12" s="359"/>
      <c r="Q12" s="359"/>
    </row>
    <row r="13" spans="1:34" ht="21" customHeight="1">
      <c r="A13" s="357"/>
      <c r="B13" s="361" t="s">
        <v>3197</v>
      </c>
      <c r="C13" s="365" t="s">
        <v>3190</v>
      </c>
      <c r="D13" s="363" t="s">
        <v>3191</v>
      </c>
      <c r="E13" s="380"/>
      <c r="F13" s="366"/>
      <c r="G13" s="367" t="s">
        <v>3192</v>
      </c>
      <c r="H13" s="1446" t="s">
        <v>3193</v>
      </c>
      <c r="I13" s="1441"/>
      <c r="J13" s="1178" t="s">
        <v>3198</v>
      </c>
      <c r="K13" s="1446" t="s">
        <v>3195</v>
      </c>
      <c r="L13" s="1441"/>
      <c r="M13" s="1180" t="s">
        <v>3196</v>
      </c>
      <c r="N13" s="1446" t="s">
        <v>913</v>
      </c>
      <c r="O13" s="1440"/>
      <c r="P13" s="359"/>
      <c r="Q13" s="359"/>
    </row>
    <row r="14" spans="1:34" ht="15" customHeight="1">
      <c r="A14" s="357"/>
      <c r="B14" s="380"/>
      <c r="C14" s="408"/>
      <c r="D14" s="359"/>
      <c r="E14" s="359"/>
      <c r="F14" s="359"/>
      <c r="G14" s="368"/>
      <c r="H14" s="6"/>
      <c r="I14" s="359"/>
      <c r="J14" s="368"/>
      <c r="K14" s="6"/>
      <c r="L14" s="301"/>
      <c r="M14" s="368"/>
      <c r="N14" s="359"/>
      <c r="O14" s="359"/>
      <c r="P14" s="359"/>
      <c r="Q14" s="359"/>
    </row>
    <row r="15" spans="1:34" ht="15" customHeight="1">
      <c r="A15" s="357"/>
      <c r="B15" s="1442"/>
      <c r="C15" s="1442"/>
      <c r="D15" s="1442"/>
      <c r="E15" s="1442"/>
      <c r="F15" s="1442"/>
      <c r="G15" s="1442"/>
      <c r="H15" s="1442"/>
      <c r="I15" s="1442"/>
      <c r="J15" s="1442"/>
      <c r="K15" s="1442"/>
      <c r="L15" s="1442"/>
      <c r="M15" s="1442"/>
      <c r="N15" s="1442"/>
      <c r="O15" s="1442"/>
      <c r="P15" s="1442"/>
      <c r="Q15" s="1442"/>
      <c r="R15" s="1442"/>
      <c r="S15" s="1442"/>
      <c r="T15" s="1442"/>
      <c r="U15" s="1442"/>
      <c r="V15" s="1442"/>
      <c r="W15" s="1442"/>
      <c r="X15" s="1442"/>
      <c r="Y15" s="1442"/>
      <c r="Z15" s="1442"/>
      <c r="AA15" s="1442"/>
      <c r="AB15" s="1442"/>
      <c r="AC15" s="1442"/>
      <c r="AD15" s="1442"/>
      <c r="AE15" s="1442"/>
      <c r="AF15" s="1442"/>
      <c r="AG15" s="1442"/>
      <c r="AH15" s="1442"/>
    </row>
    <row r="16" spans="1:34" ht="25.9" customHeight="1">
      <c r="A16" s="6"/>
      <c r="B16" s="599" t="s">
        <v>3199</v>
      </c>
      <c r="C16" s="1445" t="s">
        <v>3200</v>
      </c>
      <c r="D16" s="1445"/>
      <c r="E16" s="1445"/>
      <c r="F16" s="1445"/>
      <c r="G16" s="1445"/>
      <c r="H16" s="1445"/>
      <c r="I16" s="1445"/>
      <c r="J16" s="1445"/>
      <c r="K16" s="1445"/>
      <c r="L16" s="1445"/>
      <c r="M16" s="1445" t="s">
        <v>3201</v>
      </c>
      <c r="N16" s="1445"/>
      <c r="O16" s="1445"/>
      <c r="P16" s="1445"/>
      <c r="Q16" s="1445"/>
      <c r="R16" s="1445"/>
      <c r="S16" s="1445"/>
      <c r="T16" s="1445"/>
      <c r="U16" s="1445"/>
      <c r="V16" s="1445" t="s">
        <v>3202</v>
      </c>
      <c r="W16" s="1445"/>
      <c r="X16" s="1445"/>
      <c r="Y16" s="1445"/>
      <c r="Z16" s="1445"/>
      <c r="AA16" s="1445"/>
      <c r="AB16" s="1445"/>
      <c r="AC16" s="1445"/>
      <c r="AD16" s="1445"/>
      <c r="AE16" s="1445" t="s">
        <v>3203</v>
      </c>
      <c r="AF16" s="1445"/>
      <c r="AG16" s="1445" t="s">
        <v>3204</v>
      </c>
      <c r="AH16" s="1277" t="s">
        <v>3205</v>
      </c>
    </row>
    <row r="17" spans="1:34" ht="35.65" customHeight="1">
      <c r="A17" s="6"/>
      <c r="B17" s="599" t="s">
        <v>3206</v>
      </c>
      <c r="C17" s="698" t="s">
        <v>1986</v>
      </c>
      <c r="D17" s="698" t="s">
        <v>1984</v>
      </c>
      <c r="E17" s="698" t="s">
        <v>3207</v>
      </c>
      <c r="F17" s="698" t="s">
        <v>1140</v>
      </c>
      <c r="G17" s="698" t="s">
        <v>3208</v>
      </c>
      <c r="H17" s="698" t="s">
        <v>1177</v>
      </c>
      <c r="I17" s="698" t="s">
        <v>1077</v>
      </c>
      <c r="J17" s="698" t="s">
        <v>1135</v>
      </c>
      <c r="K17" s="698" t="s">
        <v>1161</v>
      </c>
      <c r="L17" s="698" t="s">
        <v>1983</v>
      </c>
      <c r="M17" s="698" t="s">
        <v>3209</v>
      </c>
      <c r="N17" s="698" t="s">
        <v>3210</v>
      </c>
      <c r="O17" s="698" t="s">
        <v>1137</v>
      </c>
      <c r="P17" s="698" t="s">
        <v>1995</v>
      </c>
      <c r="Q17" s="698" t="s">
        <v>3211</v>
      </c>
      <c r="R17" s="698" t="s">
        <v>1170</v>
      </c>
      <c r="S17" s="698" t="s">
        <v>1998</v>
      </c>
      <c r="T17" s="698" t="s">
        <v>3212</v>
      </c>
      <c r="U17" s="698" t="s">
        <v>3213</v>
      </c>
      <c r="V17" s="698" t="s">
        <v>1961</v>
      </c>
      <c r="W17" s="698" t="s">
        <v>3214</v>
      </c>
      <c r="X17" s="698" t="s">
        <v>3215</v>
      </c>
      <c r="Y17" s="698" t="s">
        <v>3216</v>
      </c>
      <c r="Z17" s="698" t="s">
        <v>3217</v>
      </c>
      <c r="AA17" s="698" t="s">
        <v>3218</v>
      </c>
      <c r="AB17" s="698" t="s">
        <v>3219</v>
      </c>
      <c r="AC17" s="698" t="s">
        <v>1976</v>
      </c>
      <c r="AD17" s="698" t="s">
        <v>3220</v>
      </c>
      <c r="AE17" s="698" t="s">
        <v>1186</v>
      </c>
      <c r="AF17" s="698" t="s">
        <v>3221</v>
      </c>
      <c r="AG17" s="1445"/>
      <c r="AH17" s="1277"/>
    </row>
    <row r="18" spans="1:34" ht="35.65" customHeight="1">
      <c r="B18" s="599" t="s">
        <v>3222</v>
      </c>
      <c r="C18" s="699">
        <v>2024</v>
      </c>
      <c r="D18" s="699">
        <v>2024</v>
      </c>
      <c r="E18" s="699">
        <v>2024</v>
      </c>
      <c r="F18" s="699">
        <v>2024</v>
      </c>
      <c r="G18" s="699">
        <v>2024</v>
      </c>
      <c r="H18" s="699">
        <v>2024</v>
      </c>
      <c r="I18" s="699">
        <v>2024</v>
      </c>
      <c r="J18" s="699">
        <v>2024</v>
      </c>
      <c r="K18" s="699">
        <v>2024</v>
      </c>
      <c r="L18" s="699">
        <v>2024</v>
      </c>
      <c r="M18" s="699">
        <v>2022</v>
      </c>
      <c r="N18" s="699">
        <v>2022</v>
      </c>
      <c r="O18" s="699">
        <v>2022</v>
      </c>
      <c r="P18" s="699">
        <v>2022</v>
      </c>
      <c r="Q18" s="699">
        <v>2022</v>
      </c>
      <c r="R18" s="699">
        <v>2022</v>
      </c>
      <c r="S18" s="698" t="s">
        <v>3223</v>
      </c>
      <c r="T18" s="698" t="s">
        <v>3223</v>
      </c>
      <c r="U18" s="698" t="s">
        <v>3223</v>
      </c>
      <c r="V18" s="699">
        <v>2022</v>
      </c>
      <c r="W18" s="699">
        <v>2022</v>
      </c>
      <c r="X18" s="698" t="s">
        <v>3223</v>
      </c>
      <c r="Y18" s="698" t="s">
        <v>3223</v>
      </c>
      <c r="Z18" s="698" t="s">
        <v>3223</v>
      </c>
      <c r="AA18" s="698" t="s">
        <v>3223</v>
      </c>
      <c r="AB18" s="698" t="s">
        <v>3223</v>
      </c>
      <c r="AC18" s="698" t="s">
        <v>3223</v>
      </c>
      <c r="AD18" s="698" t="s">
        <v>3223</v>
      </c>
      <c r="AE18" s="699">
        <v>2022</v>
      </c>
      <c r="AF18" s="698" t="s">
        <v>3223</v>
      </c>
      <c r="AG18" s="699">
        <v>2024</v>
      </c>
      <c r="AH18" s="1277"/>
    </row>
    <row r="19" spans="1:34" ht="46.9" customHeight="1">
      <c r="B19" s="599" t="s">
        <v>3224</v>
      </c>
      <c r="C19" s="698" t="s">
        <v>506</v>
      </c>
      <c r="D19" s="698" t="s">
        <v>506</v>
      </c>
      <c r="E19" s="698" t="s">
        <v>506</v>
      </c>
      <c r="F19" s="698" t="s">
        <v>506</v>
      </c>
      <c r="G19" s="698" t="s">
        <v>506</v>
      </c>
      <c r="H19" s="698" t="s">
        <v>506</v>
      </c>
      <c r="I19" s="698" t="s">
        <v>506</v>
      </c>
      <c r="J19" s="698" t="s">
        <v>506</v>
      </c>
      <c r="K19" s="698" t="s">
        <v>506</v>
      </c>
      <c r="L19" s="698" t="s">
        <v>506</v>
      </c>
      <c r="M19" s="698" t="s">
        <v>3225</v>
      </c>
      <c r="N19" s="1444" t="s">
        <v>3226</v>
      </c>
      <c r="O19" s="1444" t="s">
        <v>3226</v>
      </c>
      <c r="P19" s="1444" t="s">
        <v>3227</v>
      </c>
      <c r="Q19" s="1444" t="s">
        <v>3227</v>
      </c>
      <c r="R19" s="1444" t="s">
        <v>3227</v>
      </c>
      <c r="S19" s="698" t="s">
        <v>508</v>
      </c>
      <c r="T19" s="698" t="s">
        <v>507</v>
      </c>
      <c r="U19" s="1444" t="s">
        <v>3226</v>
      </c>
      <c r="V19" s="698" t="s">
        <v>3228</v>
      </c>
      <c r="W19" s="698" t="s">
        <v>3228</v>
      </c>
      <c r="X19" s="698" t="s">
        <v>3229</v>
      </c>
      <c r="Y19" s="698" t="s">
        <v>3229</v>
      </c>
      <c r="Z19" s="698" t="s">
        <v>3229</v>
      </c>
      <c r="AA19" s="698" t="s">
        <v>3229</v>
      </c>
      <c r="AB19" s="698" t="s">
        <v>3229</v>
      </c>
      <c r="AC19" s="698" t="s">
        <v>3229</v>
      </c>
      <c r="AD19" s="698" t="s">
        <v>3229</v>
      </c>
      <c r="AE19" s="698" t="s">
        <v>3230</v>
      </c>
      <c r="AF19" s="698" t="s">
        <v>3231</v>
      </c>
      <c r="AG19" s="698" t="s">
        <v>506</v>
      </c>
      <c r="AH19" s="1277"/>
    </row>
    <row r="20" spans="1:34" ht="25.9" customHeight="1">
      <c r="A20" s="369"/>
      <c r="B20" s="599" t="s">
        <v>3232</v>
      </c>
      <c r="C20" s="698" t="s">
        <v>3233</v>
      </c>
      <c r="D20" s="698" t="s">
        <v>3233</v>
      </c>
      <c r="E20" s="698" t="s">
        <v>3233</v>
      </c>
      <c r="F20" s="698" t="s">
        <v>3233</v>
      </c>
      <c r="G20" s="698" t="s">
        <v>3233</v>
      </c>
      <c r="H20" s="698" t="s">
        <v>3233</v>
      </c>
      <c r="I20" s="698" t="s">
        <v>3233</v>
      </c>
      <c r="J20" s="698" t="s">
        <v>3233</v>
      </c>
      <c r="K20" s="698" t="s">
        <v>3233</v>
      </c>
      <c r="L20" s="698" t="s">
        <v>3233</v>
      </c>
      <c r="M20" s="698" t="s">
        <v>3234</v>
      </c>
      <c r="N20" s="1444"/>
      <c r="O20" s="1444"/>
      <c r="P20" s="1444"/>
      <c r="Q20" s="1444"/>
      <c r="R20" s="1444"/>
      <c r="S20" s="698" t="s">
        <v>3235</v>
      </c>
      <c r="T20" s="698" t="s">
        <v>3236</v>
      </c>
      <c r="U20" s="1444"/>
      <c r="V20" s="698" t="s">
        <v>3237</v>
      </c>
      <c r="W20" s="698" t="s">
        <v>3237</v>
      </c>
      <c r="X20" s="698" t="s">
        <v>3237</v>
      </c>
      <c r="Y20" s="698" t="s">
        <v>3237</v>
      </c>
      <c r="Z20" s="698" t="s">
        <v>3237</v>
      </c>
      <c r="AA20" s="698" t="s">
        <v>3237</v>
      </c>
      <c r="AB20" s="698" t="s">
        <v>3237</v>
      </c>
      <c r="AC20" s="698" t="s">
        <v>3237</v>
      </c>
      <c r="AD20" s="698" t="s">
        <v>3237</v>
      </c>
      <c r="AE20" s="698" t="s">
        <v>3236</v>
      </c>
      <c r="AF20" s="698" t="s">
        <v>3236</v>
      </c>
      <c r="AG20" s="698" t="s">
        <v>3238</v>
      </c>
      <c r="AH20" s="1277"/>
    </row>
    <row r="21" spans="1:34" ht="15.75" customHeight="1">
      <c r="A21" s="369"/>
      <c r="B21" s="1443" t="s">
        <v>3239</v>
      </c>
      <c r="C21" s="1443"/>
      <c r="D21" s="1443"/>
      <c r="E21" s="1443"/>
      <c r="F21" s="1443"/>
      <c r="G21" s="1443"/>
      <c r="H21" s="1443"/>
      <c r="I21" s="1443"/>
      <c r="J21" s="1443"/>
      <c r="K21" s="1443"/>
      <c r="L21" s="1443"/>
      <c r="M21" s="1443"/>
      <c r="N21" s="1443"/>
      <c r="O21" s="1443"/>
      <c r="P21" s="1443"/>
      <c r="Q21" s="1443"/>
      <c r="R21" s="1443"/>
      <c r="S21" s="1443"/>
      <c r="T21" s="1443"/>
      <c r="U21" s="1443"/>
      <c r="V21" s="1443"/>
      <c r="W21" s="1443"/>
      <c r="X21" s="1443"/>
      <c r="Y21" s="1443"/>
      <c r="Z21" s="1443"/>
      <c r="AA21" s="1443"/>
      <c r="AB21" s="1443"/>
      <c r="AC21" s="1443"/>
      <c r="AD21" s="1443"/>
      <c r="AE21" s="1443"/>
      <c r="AF21" s="1443"/>
      <c r="AG21" s="1443"/>
      <c r="AH21" s="1443"/>
    </row>
    <row r="22" spans="1:34" ht="39" customHeight="1">
      <c r="A22" s="369"/>
      <c r="B22" s="370" t="s">
        <v>3240</v>
      </c>
      <c r="C22" s="417" t="s">
        <v>3192</v>
      </c>
      <c r="D22" s="417" t="s">
        <v>3192</v>
      </c>
      <c r="E22" s="417" t="s">
        <v>3192</v>
      </c>
      <c r="F22" s="417" t="s">
        <v>3192</v>
      </c>
      <c r="G22" s="417" t="s">
        <v>3192</v>
      </c>
      <c r="H22" s="417" t="s">
        <v>3192</v>
      </c>
      <c r="I22" s="417" t="s">
        <v>3192</v>
      </c>
      <c r="J22" s="417" t="s">
        <v>3192</v>
      </c>
      <c r="K22" s="417" t="s">
        <v>3192</v>
      </c>
      <c r="L22" s="417" t="s">
        <v>3192</v>
      </c>
      <c r="M22" s="406" t="s">
        <v>3190</v>
      </c>
      <c r="N22" s="371" t="s">
        <v>3190</v>
      </c>
      <c r="O22" s="371" t="s">
        <v>3190</v>
      </c>
      <c r="P22" s="371" t="s">
        <v>3190</v>
      </c>
      <c r="Q22" s="371" t="s">
        <v>3190</v>
      </c>
      <c r="R22" s="371" t="s">
        <v>3190</v>
      </c>
      <c r="S22" s="406" t="s">
        <v>3190</v>
      </c>
      <c r="T22" s="406" t="s">
        <v>3190</v>
      </c>
      <c r="U22" s="365" t="s">
        <v>3190</v>
      </c>
      <c r="V22" s="499" t="s">
        <v>3190</v>
      </c>
      <c r="W22" s="499" t="s">
        <v>3190</v>
      </c>
      <c r="X22" s="499" t="s">
        <v>3190</v>
      </c>
      <c r="Y22" s="499" t="s">
        <v>3190</v>
      </c>
      <c r="Z22" s="499" t="s">
        <v>3190</v>
      </c>
      <c r="AA22" s="499" t="s">
        <v>3190</v>
      </c>
      <c r="AB22" s="499" t="s">
        <v>3190</v>
      </c>
      <c r="AC22" s="499" t="s">
        <v>3190</v>
      </c>
      <c r="AD22" s="499" t="s">
        <v>3190</v>
      </c>
      <c r="AE22" s="406" t="s">
        <v>3190</v>
      </c>
      <c r="AF22" s="406" t="s">
        <v>3190</v>
      </c>
      <c r="AG22" s="406" t="s">
        <v>3190</v>
      </c>
      <c r="AH22" s="720" t="s">
        <v>3241</v>
      </c>
    </row>
    <row r="23" spans="1:34" ht="27.4" customHeight="1">
      <c r="A23" s="369"/>
      <c r="B23" s="412" t="s">
        <v>3242</v>
      </c>
      <c r="C23" s="406" t="s">
        <v>3190</v>
      </c>
      <c r="D23" s="406" t="s">
        <v>3190</v>
      </c>
      <c r="E23" s="406" t="s">
        <v>3190</v>
      </c>
      <c r="F23" s="406" t="s">
        <v>3190</v>
      </c>
      <c r="G23" s="406" t="s">
        <v>3190</v>
      </c>
      <c r="H23" s="406" t="s">
        <v>3190</v>
      </c>
      <c r="I23" s="406" t="s">
        <v>3190</v>
      </c>
      <c r="J23" s="406" t="s">
        <v>3190</v>
      </c>
      <c r="K23" s="406" t="s">
        <v>3190</v>
      </c>
      <c r="L23" s="406" t="s">
        <v>3190</v>
      </c>
      <c r="M23" s="406" t="s">
        <v>3190</v>
      </c>
      <c r="N23" s="415" t="s">
        <v>3190</v>
      </c>
      <c r="O23" s="415" t="s">
        <v>3190</v>
      </c>
      <c r="P23" s="415" t="s">
        <v>3190</v>
      </c>
      <c r="Q23" s="415" t="s">
        <v>3190</v>
      </c>
      <c r="R23" s="415" t="s">
        <v>3190</v>
      </c>
      <c r="S23" s="413" t="s">
        <v>3190</v>
      </c>
      <c r="T23" s="413" t="s">
        <v>3190</v>
      </c>
      <c r="U23" s="365" t="s">
        <v>3190</v>
      </c>
      <c r="V23" s="499" t="s">
        <v>3190</v>
      </c>
      <c r="W23" s="499" t="s">
        <v>3190</v>
      </c>
      <c r="X23" s="499" t="s">
        <v>3190</v>
      </c>
      <c r="Y23" s="499" t="s">
        <v>3190</v>
      </c>
      <c r="Z23" s="499" t="s">
        <v>3190</v>
      </c>
      <c r="AA23" s="499" t="s">
        <v>3190</v>
      </c>
      <c r="AB23" s="499" t="s">
        <v>3190</v>
      </c>
      <c r="AC23" s="499" t="s">
        <v>3190</v>
      </c>
      <c r="AD23" s="499" t="s">
        <v>3190</v>
      </c>
      <c r="AE23" s="406" t="s">
        <v>3190</v>
      </c>
      <c r="AF23" s="406" t="s">
        <v>3190</v>
      </c>
      <c r="AG23" s="406" t="s">
        <v>3190</v>
      </c>
      <c r="AH23" s="6"/>
    </row>
    <row r="24" spans="1:34" ht="35.65" customHeight="1">
      <c r="A24" s="369"/>
      <c r="B24" s="412" t="s">
        <v>3243</v>
      </c>
      <c r="C24" s="500" t="s">
        <v>3196</v>
      </c>
      <c r="D24" s="414" t="s">
        <v>3196</v>
      </c>
      <c r="E24" s="414" t="s">
        <v>3196</v>
      </c>
      <c r="F24" s="414" t="s">
        <v>3196</v>
      </c>
      <c r="G24" s="414" t="s">
        <v>3196</v>
      </c>
      <c r="H24" s="414" t="s">
        <v>3196</v>
      </c>
      <c r="I24" s="414" t="s">
        <v>3196</v>
      </c>
      <c r="J24" s="414" t="s">
        <v>3196</v>
      </c>
      <c r="K24" s="414" t="s">
        <v>3196</v>
      </c>
      <c r="L24" s="414" t="s">
        <v>3196</v>
      </c>
      <c r="M24" s="414" t="s">
        <v>3196</v>
      </c>
      <c r="N24" s="416" t="s">
        <v>3196</v>
      </c>
      <c r="O24" s="416" t="s">
        <v>3196</v>
      </c>
      <c r="P24" s="416" t="s">
        <v>3196</v>
      </c>
      <c r="Q24" s="416" t="s">
        <v>3196</v>
      </c>
      <c r="R24" s="416" t="s">
        <v>3196</v>
      </c>
      <c r="S24" s="414" t="s">
        <v>3196</v>
      </c>
      <c r="T24" s="414" t="s">
        <v>3196</v>
      </c>
      <c r="U24" s="372" t="s">
        <v>3196</v>
      </c>
      <c r="V24" s="500" t="s">
        <v>3196</v>
      </c>
      <c r="W24" s="500" t="s">
        <v>3196</v>
      </c>
      <c r="X24" s="500" t="s">
        <v>3196</v>
      </c>
      <c r="Y24" s="500" t="s">
        <v>3196</v>
      </c>
      <c r="Z24" s="500" t="s">
        <v>3196</v>
      </c>
      <c r="AA24" s="500" t="s">
        <v>3196</v>
      </c>
      <c r="AB24" s="500" t="s">
        <v>3196</v>
      </c>
      <c r="AC24" s="500" t="s">
        <v>3196</v>
      </c>
      <c r="AD24" s="500" t="s">
        <v>3196</v>
      </c>
      <c r="AE24" s="407" t="s">
        <v>3196</v>
      </c>
      <c r="AF24" s="407" t="s">
        <v>3196</v>
      </c>
      <c r="AG24" s="406" t="s">
        <v>3190</v>
      </c>
      <c r="AH24" s="77" t="s">
        <v>3244</v>
      </c>
    </row>
    <row r="25" spans="1:34" ht="27.4" customHeight="1">
      <c r="A25" s="369"/>
      <c r="B25" s="370" t="s">
        <v>3245</v>
      </c>
      <c r="C25" s="414" t="s">
        <v>3196</v>
      </c>
      <c r="D25" s="414" t="s">
        <v>3196</v>
      </c>
      <c r="E25" s="414" t="s">
        <v>3196</v>
      </c>
      <c r="F25" s="414" t="s">
        <v>3196</v>
      </c>
      <c r="G25" s="414" t="s">
        <v>3196</v>
      </c>
      <c r="H25" s="414" t="s">
        <v>3196</v>
      </c>
      <c r="I25" s="414" t="s">
        <v>3196</v>
      </c>
      <c r="J25" s="414" t="s">
        <v>3196</v>
      </c>
      <c r="K25" s="414" t="s">
        <v>3196</v>
      </c>
      <c r="L25" s="414" t="s">
        <v>3196</v>
      </c>
      <c r="M25" s="414" t="s">
        <v>3196</v>
      </c>
      <c r="N25" s="372" t="s">
        <v>3196</v>
      </c>
      <c r="O25" s="372" t="s">
        <v>3196</v>
      </c>
      <c r="P25" s="372" t="s">
        <v>3196</v>
      </c>
      <c r="Q25" s="372" t="s">
        <v>3196</v>
      </c>
      <c r="R25" s="372" t="s">
        <v>3196</v>
      </c>
      <c r="S25" s="407" t="s">
        <v>3196</v>
      </c>
      <c r="T25" s="407" t="s">
        <v>3196</v>
      </c>
      <c r="U25" s="372" t="s">
        <v>3196</v>
      </c>
      <c r="V25" s="500" t="s">
        <v>3196</v>
      </c>
      <c r="W25" s="500" t="s">
        <v>3196</v>
      </c>
      <c r="X25" s="500" t="s">
        <v>3196</v>
      </c>
      <c r="Y25" s="500" t="s">
        <v>3196</v>
      </c>
      <c r="Z25" s="500" t="s">
        <v>3196</v>
      </c>
      <c r="AA25" s="500" t="s">
        <v>3196</v>
      </c>
      <c r="AB25" s="500" t="s">
        <v>3196</v>
      </c>
      <c r="AC25" s="500" t="s">
        <v>3196</v>
      </c>
      <c r="AD25" s="500" t="s">
        <v>3196</v>
      </c>
      <c r="AE25" s="407" t="s">
        <v>3196</v>
      </c>
      <c r="AF25" s="407" t="s">
        <v>3196</v>
      </c>
      <c r="AG25" s="406" t="s">
        <v>3190</v>
      </c>
      <c r="AH25" s="77" t="s">
        <v>3246</v>
      </c>
    </row>
    <row r="26" spans="1:34" ht="27.4" customHeight="1">
      <c r="A26" s="369"/>
      <c r="B26" s="370" t="s">
        <v>3247</v>
      </c>
      <c r="C26" s="414" t="s">
        <v>3196</v>
      </c>
      <c r="D26" s="414" t="s">
        <v>3196</v>
      </c>
      <c r="E26" s="414" t="s">
        <v>3196</v>
      </c>
      <c r="F26" s="414" t="s">
        <v>3196</v>
      </c>
      <c r="G26" s="414" t="s">
        <v>3196</v>
      </c>
      <c r="H26" s="414" t="s">
        <v>3196</v>
      </c>
      <c r="I26" s="414" t="s">
        <v>3196</v>
      </c>
      <c r="J26" s="414" t="s">
        <v>3196</v>
      </c>
      <c r="K26" s="414" t="s">
        <v>3196</v>
      </c>
      <c r="L26" s="414" t="s">
        <v>3196</v>
      </c>
      <c r="M26" s="414" t="s">
        <v>3196</v>
      </c>
      <c r="N26" s="372" t="s">
        <v>3196</v>
      </c>
      <c r="O26" s="372" t="s">
        <v>3196</v>
      </c>
      <c r="P26" s="372" t="s">
        <v>3196</v>
      </c>
      <c r="Q26" s="372" t="s">
        <v>3196</v>
      </c>
      <c r="R26" s="372" t="s">
        <v>3196</v>
      </c>
      <c r="S26" s="407" t="s">
        <v>3196</v>
      </c>
      <c r="T26" s="407" t="s">
        <v>3196</v>
      </c>
      <c r="U26" s="372" t="s">
        <v>3196</v>
      </c>
      <c r="V26" s="500" t="s">
        <v>3196</v>
      </c>
      <c r="W26" s="500" t="s">
        <v>3196</v>
      </c>
      <c r="X26" s="500" t="s">
        <v>3196</v>
      </c>
      <c r="Y26" s="500" t="s">
        <v>3196</v>
      </c>
      <c r="Z26" s="500" t="s">
        <v>3196</v>
      </c>
      <c r="AA26" s="500" t="s">
        <v>3196</v>
      </c>
      <c r="AB26" s="500" t="s">
        <v>3196</v>
      </c>
      <c r="AC26" s="500" t="s">
        <v>3196</v>
      </c>
      <c r="AD26" s="500" t="s">
        <v>3196</v>
      </c>
      <c r="AE26" s="407" t="s">
        <v>3196</v>
      </c>
      <c r="AF26" s="407" t="s">
        <v>3196</v>
      </c>
      <c r="AG26" s="406" t="s">
        <v>3190</v>
      </c>
      <c r="AH26" s="77" t="s">
        <v>3246</v>
      </c>
    </row>
    <row r="27" spans="1:34" ht="15.75" customHeight="1">
      <c r="A27" s="369"/>
      <c r="B27" s="1443" t="s">
        <v>3248</v>
      </c>
      <c r="C27" s="1443"/>
      <c r="D27" s="1443"/>
      <c r="E27" s="1443"/>
      <c r="F27" s="1443"/>
      <c r="G27" s="1443"/>
      <c r="H27" s="1443"/>
      <c r="I27" s="1443"/>
      <c r="J27" s="1443"/>
      <c r="K27" s="1443"/>
      <c r="L27" s="1443"/>
      <c r="M27" s="1443"/>
      <c r="N27" s="1443"/>
      <c r="O27" s="1443"/>
      <c r="P27" s="1443"/>
      <c r="Q27" s="1443"/>
      <c r="R27" s="1443"/>
      <c r="S27" s="1443"/>
      <c r="T27" s="1443"/>
      <c r="U27" s="1443"/>
      <c r="V27" s="1443"/>
      <c r="W27" s="1443"/>
      <c r="X27" s="1443"/>
      <c r="Y27" s="1443"/>
      <c r="Z27" s="1443"/>
      <c r="AA27" s="1443"/>
      <c r="AB27" s="1443"/>
      <c r="AC27" s="1443"/>
      <c r="AD27" s="1443"/>
      <c r="AE27" s="1443"/>
      <c r="AF27" s="1443"/>
      <c r="AG27" s="1443"/>
      <c r="AH27" s="1443"/>
    </row>
    <row r="28" spans="1:34" ht="27.4" customHeight="1">
      <c r="A28" s="369"/>
      <c r="B28" s="370" t="s">
        <v>3249</v>
      </c>
      <c r="C28" s="414" t="s">
        <v>3196</v>
      </c>
      <c r="D28" s="414" t="s">
        <v>3196</v>
      </c>
      <c r="E28" s="414" t="s">
        <v>3196</v>
      </c>
      <c r="F28" s="414" t="s">
        <v>3196</v>
      </c>
      <c r="G28" s="414" t="s">
        <v>3196</v>
      </c>
      <c r="H28" s="414" t="s">
        <v>3196</v>
      </c>
      <c r="I28" s="414" t="s">
        <v>3196</v>
      </c>
      <c r="J28" s="414" t="s">
        <v>3196</v>
      </c>
      <c r="K28" s="414" t="s">
        <v>3196</v>
      </c>
      <c r="L28" s="414" t="s">
        <v>3196</v>
      </c>
      <c r="M28" s="414" t="s">
        <v>3196</v>
      </c>
      <c r="N28" s="372" t="s">
        <v>3196</v>
      </c>
      <c r="O28" s="372" t="s">
        <v>3196</v>
      </c>
      <c r="P28" s="372" t="s">
        <v>3196</v>
      </c>
      <c r="Q28" s="372" t="s">
        <v>3196</v>
      </c>
      <c r="R28" s="372" t="s">
        <v>3196</v>
      </c>
      <c r="S28" s="407" t="s">
        <v>3196</v>
      </c>
      <c r="T28" s="407" t="s">
        <v>3196</v>
      </c>
      <c r="U28" s="372" t="s">
        <v>3196</v>
      </c>
      <c r="V28" s="500" t="s">
        <v>3196</v>
      </c>
      <c r="W28" s="500" t="s">
        <v>3196</v>
      </c>
      <c r="X28" s="500" t="s">
        <v>3196</v>
      </c>
      <c r="Y28" s="500" t="s">
        <v>3196</v>
      </c>
      <c r="Z28" s="500" t="s">
        <v>3196</v>
      </c>
      <c r="AA28" s="500" t="s">
        <v>3196</v>
      </c>
      <c r="AB28" s="500" t="s">
        <v>3196</v>
      </c>
      <c r="AC28" s="500" t="s">
        <v>3196</v>
      </c>
      <c r="AD28" s="500" t="s">
        <v>3196</v>
      </c>
      <c r="AE28" s="407" t="s">
        <v>3196</v>
      </c>
      <c r="AF28" s="407" t="s">
        <v>3196</v>
      </c>
      <c r="AG28" s="406" t="s">
        <v>3190</v>
      </c>
      <c r="AH28" s="77" t="s">
        <v>3246</v>
      </c>
    </row>
    <row r="29" spans="1:34" ht="40.9" customHeight="1">
      <c r="A29" s="369"/>
      <c r="B29" s="990" t="s">
        <v>3250</v>
      </c>
      <c r="C29" s="406" t="s">
        <v>3190</v>
      </c>
      <c r="D29" s="406" t="s">
        <v>3190</v>
      </c>
      <c r="E29" s="406" t="s">
        <v>3190</v>
      </c>
      <c r="F29" s="406" t="s">
        <v>3190</v>
      </c>
      <c r="G29" s="406" t="s">
        <v>3190</v>
      </c>
      <c r="H29" s="406" t="s">
        <v>3190</v>
      </c>
      <c r="I29" s="406" t="s">
        <v>3190</v>
      </c>
      <c r="J29" s="406" t="s">
        <v>3190</v>
      </c>
      <c r="K29" s="406" t="s">
        <v>3190</v>
      </c>
      <c r="L29" s="406" t="s">
        <v>3190</v>
      </c>
      <c r="M29" s="406" t="s">
        <v>3190</v>
      </c>
      <c r="N29" s="365" t="s">
        <v>3190</v>
      </c>
      <c r="O29" s="365" t="s">
        <v>3190</v>
      </c>
      <c r="P29" s="365" t="s">
        <v>3190</v>
      </c>
      <c r="Q29" s="365" t="s">
        <v>3190</v>
      </c>
      <c r="R29" s="365" t="s">
        <v>3190</v>
      </c>
      <c r="S29" s="406" t="s">
        <v>3190</v>
      </c>
      <c r="T29" s="406" t="s">
        <v>3190</v>
      </c>
      <c r="U29" s="365" t="s">
        <v>3190</v>
      </c>
      <c r="V29" s="499" t="s">
        <v>3190</v>
      </c>
      <c r="W29" s="499" t="s">
        <v>3190</v>
      </c>
      <c r="X29" s="499" t="s">
        <v>3190</v>
      </c>
      <c r="Y29" s="499" t="s">
        <v>3190</v>
      </c>
      <c r="Z29" s="499" t="s">
        <v>3190</v>
      </c>
      <c r="AA29" s="499" t="s">
        <v>3190</v>
      </c>
      <c r="AB29" s="499" t="s">
        <v>3190</v>
      </c>
      <c r="AC29" s="499" t="s">
        <v>3190</v>
      </c>
      <c r="AD29" s="499" t="s">
        <v>3190</v>
      </c>
      <c r="AE29" s="406" t="s">
        <v>3190</v>
      </c>
      <c r="AF29" s="406" t="s">
        <v>3190</v>
      </c>
      <c r="AG29" s="406" t="s">
        <v>3190</v>
      </c>
      <c r="AH29" s="77"/>
    </row>
    <row r="30" spans="1:34" ht="15.75" customHeight="1">
      <c r="A30" s="369"/>
      <c r="B30" s="1443" t="s">
        <v>3251</v>
      </c>
      <c r="C30" s="1443"/>
      <c r="D30" s="1443"/>
      <c r="E30" s="1443"/>
      <c r="F30" s="1443"/>
      <c r="G30" s="1443"/>
      <c r="H30" s="1443"/>
      <c r="I30" s="1443"/>
      <c r="J30" s="1443"/>
      <c r="K30" s="1443"/>
      <c r="L30" s="1443"/>
      <c r="M30" s="1443"/>
      <c r="N30" s="1443"/>
      <c r="O30" s="1443"/>
      <c r="P30" s="1443"/>
      <c r="Q30" s="1443"/>
      <c r="R30" s="1443"/>
      <c r="S30" s="1443"/>
      <c r="T30" s="1443"/>
      <c r="U30" s="1443"/>
      <c r="V30" s="1443"/>
      <c r="W30" s="1443"/>
      <c r="X30" s="1443"/>
      <c r="Y30" s="1443"/>
      <c r="Z30" s="1443"/>
      <c r="AA30" s="1443"/>
      <c r="AB30" s="1443"/>
      <c r="AC30" s="1443"/>
      <c r="AD30" s="1443"/>
      <c r="AE30" s="1443"/>
      <c r="AF30" s="1443"/>
      <c r="AG30" s="1443"/>
      <c r="AH30" s="1443"/>
    </row>
    <row r="31" spans="1:34" ht="144.6" customHeight="1">
      <c r="A31" s="369"/>
      <c r="B31" s="370" t="s">
        <v>3252</v>
      </c>
      <c r="C31" s="417" t="s">
        <v>3192</v>
      </c>
      <c r="D31" s="417" t="s">
        <v>3192</v>
      </c>
      <c r="E31" s="417" t="s">
        <v>3192</v>
      </c>
      <c r="F31" s="417" t="s">
        <v>3192</v>
      </c>
      <c r="G31" s="417" t="s">
        <v>3192</v>
      </c>
      <c r="H31" s="417" t="s">
        <v>3192</v>
      </c>
      <c r="I31" s="417" t="s">
        <v>3192</v>
      </c>
      <c r="J31" s="417" t="s">
        <v>3192</v>
      </c>
      <c r="K31" s="417" t="s">
        <v>3192</v>
      </c>
      <c r="L31" s="417" t="s">
        <v>3192</v>
      </c>
      <c r="M31" s="417" t="s">
        <v>3192</v>
      </c>
      <c r="N31" s="373" t="s">
        <v>3192</v>
      </c>
      <c r="O31" s="373" t="s">
        <v>3192</v>
      </c>
      <c r="P31" s="373" t="s">
        <v>3192</v>
      </c>
      <c r="Q31" s="373" t="s">
        <v>3192</v>
      </c>
      <c r="R31" s="373" t="s">
        <v>3192</v>
      </c>
      <c r="S31" s="417" t="s">
        <v>3192</v>
      </c>
      <c r="T31" s="992" t="s">
        <v>3192</v>
      </c>
      <c r="U31" s="373" t="s">
        <v>3192</v>
      </c>
      <c r="V31" s="499" t="s">
        <v>3190</v>
      </c>
      <c r="W31" s="499" t="s">
        <v>3190</v>
      </c>
      <c r="X31" s="417" t="s">
        <v>3192</v>
      </c>
      <c r="Y31" s="499" t="s">
        <v>3190</v>
      </c>
      <c r="Z31" s="499" t="s">
        <v>3190</v>
      </c>
      <c r="AA31" s="499" t="s">
        <v>3190</v>
      </c>
      <c r="AB31" s="499" t="s">
        <v>3190</v>
      </c>
      <c r="AC31" s="417" t="s">
        <v>3192</v>
      </c>
      <c r="AD31" s="499" t="s">
        <v>3190</v>
      </c>
      <c r="AE31" s="406" t="s">
        <v>3190</v>
      </c>
      <c r="AF31" s="406" t="s">
        <v>3190</v>
      </c>
      <c r="AG31" s="406" t="s">
        <v>3190</v>
      </c>
      <c r="AH31" s="818" t="s">
        <v>3253</v>
      </c>
    </row>
    <row r="32" spans="1:34" ht="52.5" customHeight="1">
      <c r="A32" s="369"/>
      <c r="B32" s="370" t="s">
        <v>3254</v>
      </c>
      <c r="C32" s="406" t="s">
        <v>3190</v>
      </c>
      <c r="D32" s="406" t="s">
        <v>3190</v>
      </c>
      <c r="E32" s="406" t="s">
        <v>3190</v>
      </c>
      <c r="F32" s="406" t="s">
        <v>3190</v>
      </c>
      <c r="G32" s="406" t="s">
        <v>3190</v>
      </c>
      <c r="H32" s="406" t="s">
        <v>3190</v>
      </c>
      <c r="I32" s="406" t="s">
        <v>3190</v>
      </c>
      <c r="J32" s="406" t="s">
        <v>3190</v>
      </c>
      <c r="K32" s="406" t="s">
        <v>3190</v>
      </c>
      <c r="L32" s="406" t="s">
        <v>3190</v>
      </c>
      <c r="M32" s="406" t="s">
        <v>3190</v>
      </c>
      <c r="N32" s="365" t="s">
        <v>3190</v>
      </c>
      <c r="O32" s="365" t="s">
        <v>3190</v>
      </c>
      <c r="P32" s="365" t="s">
        <v>3190</v>
      </c>
      <c r="Q32" s="365" t="s">
        <v>3190</v>
      </c>
      <c r="R32" s="365" t="s">
        <v>3190</v>
      </c>
      <c r="S32" s="406" t="s">
        <v>3190</v>
      </c>
      <c r="T32" s="406" t="s">
        <v>3190</v>
      </c>
      <c r="U32" s="365" t="s">
        <v>3190</v>
      </c>
      <c r="V32" s="499" t="s">
        <v>3190</v>
      </c>
      <c r="W32" s="499" t="s">
        <v>3190</v>
      </c>
      <c r="X32" s="499" t="s">
        <v>3190</v>
      </c>
      <c r="Y32" s="499" t="s">
        <v>3190</v>
      </c>
      <c r="Z32" s="499" t="s">
        <v>3190</v>
      </c>
      <c r="AA32" s="499" t="s">
        <v>3190</v>
      </c>
      <c r="AB32" s="499" t="s">
        <v>3190</v>
      </c>
      <c r="AC32" s="499" t="s">
        <v>3190</v>
      </c>
      <c r="AD32" s="406" t="s">
        <v>3190</v>
      </c>
      <c r="AE32" s="406" t="s">
        <v>3190</v>
      </c>
      <c r="AF32" s="406" t="s">
        <v>3190</v>
      </c>
      <c r="AG32" s="407" t="s">
        <v>3196</v>
      </c>
      <c r="AH32" s="77" t="s">
        <v>3255</v>
      </c>
    </row>
    <row r="33" spans="1:34" ht="147.4" customHeight="1">
      <c r="A33" s="369"/>
      <c r="B33" s="370" t="s">
        <v>3256</v>
      </c>
      <c r="C33" s="406" t="s">
        <v>3190</v>
      </c>
      <c r="D33" s="406" t="s">
        <v>3190</v>
      </c>
      <c r="E33" s="406" t="s">
        <v>3190</v>
      </c>
      <c r="F33" s="406" t="s">
        <v>3190</v>
      </c>
      <c r="G33" s="406" t="s">
        <v>3190</v>
      </c>
      <c r="H33" s="406" t="s">
        <v>3190</v>
      </c>
      <c r="I33" s="406" t="s">
        <v>3190</v>
      </c>
      <c r="J33" s="406" t="s">
        <v>3190</v>
      </c>
      <c r="K33" s="406" t="s">
        <v>3190</v>
      </c>
      <c r="L33" s="406" t="s">
        <v>3190</v>
      </c>
      <c r="M33" s="417" t="s">
        <v>3192</v>
      </c>
      <c r="N33" s="365" t="s">
        <v>3190</v>
      </c>
      <c r="O33" s="365" t="s">
        <v>3190</v>
      </c>
      <c r="P33" s="373" t="s">
        <v>3192</v>
      </c>
      <c r="Q33" s="373" t="s">
        <v>3192</v>
      </c>
      <c r="R33" s="373" t="s">
        <v>3192</v>
      </c>
      <c r="S33" s="406" t="s">
        <v>3190</v>
      </c>
      <c r="T33" s="406" t="s">
        <v>3190</v>
      </c>
      <c r="U33" s="365" t="s">
        <v>3190</v>
      </c>
      <c r="V33" s="499" t="s">
        <v>3190</v>
      </c>
      <c r="W33" s="499" t="s">
        <v>3190</v>
      </c>
      <c r="X33" s="499" t="s">
        <v>3190</v>
      </c>
      <c r="Y33" s="417" t="s">
        <v>3192</v>
      </c>
      <c r="Z33" s="499" t="s">
        <v>3190</v>
      </c>
      <c r="AA33" s="499" t="s">
        <v>3190</v>
      </c>
      <c r="AB33" s="499" t="s">
        <v>3190</v>
      </c>
      <c r="AC33" s="499" t="s">
        <v>3190</v>
      </c>
      <c r="AD33" s="499" t="s">
        <v>3190</v>
      </c>
      <c r="AE33" s="406" t="s">
        <v>3190</v>
      </c>
      <c r="AF33" s="406" t="s">
        <v>3190</v>
      </c>
      <c r="AG33" s="407" t="s">
        <v>3196</v>
      </c>
      <c r="AH33" s="77" t="s">
        <v>3257</v>
      </c>
    </row>
    <row r="34" spans="1:34" ht="95.1" customHeight="1">
      <c r="A34" s="369"/>
      <c r="B34" s="990" t="s">
        <v>3258</v>
      </c>
      <c r="C34" s="417" t="s">
        <v>3192</v>
      </c>
      <c r="D34" s="417" t="s">
        <v>3192</v>
      </c>
      <c r="E34" s="417" t="s">
        <v>3192</v>
      </c>
      <c r="F34" s="417" t="s">
        <v>3192</v>
      </c>
      <c r="G34" s="417" t="s">
        <v>3192</v>
      </c>
      <c r="H34" s="417" t="s">
        <v>3192</v>
      </c>
      <c r="I34" s="417" t="s">
        <v>3192</v>
      </c>
      <c r="J34" s="417" t="s">
        <v>3192</v>
      </c>
      <c r="K34" s="417" t="s">
        <v>3192</v>
      </c>
      <c r="L34" s="417" t="s">
        <v>3192</v>
      </c>
      <c r="M34" s="417" t="s">
        <v>3192</v>
      </c>
      <c r="N34" s="373" t="s">
        <v>3192</v>
      </c>
      <c r="O34" s="373" t="s">
        <v>3192</v>
      </c>
      <c r="P34" s="373" t="s">
        <v>3192</v>
      </c>
      <c r="Q34" s="373" t="s">
        <v>3192</v>
      </c>
      <c r="R34" s="373" t="s">
        <v>3192</v>
      </c>
      <c r="S34" s="417" t="s">
        <v>3192</v>
      </c>
      <c r="T34" s="417" t="s">
        <v>3192</v>
      </c>
      <c r="U34" s="373" t="s">
        <v>3192</v>
      </c>
      <c r="V34" s="501" t="s">
        <v>3192</v>
      </c>
      <c r="W34" s="501" t="s">
        <v>3192</v>
      </c>
      <c r="X34" s="501" t="s">
        <v>3192</v>
      </c>
      <c r="Y34" s="501" t="s">
        <v>3259</v>
      </c>
      <c r="Z34" s="501" t="s">
        <v>3192</v>
      </c>
      <c r="AA34" s="501" t="s">
        <v>3192</v>
      </c>
      <c r="AB34" s="501" t="s">
        <v>3192</v>
      </c>
      <c r="AC34" s="501" t="s">
        <v>3192</v>
      </c>
      <c r="AD34" s="501" t="s">
        <v>3259</v>
      </c>
      <c r="AE34" s="417" t="s">
        <v>3192</v>
      </c>
      <c r="AF34" s="417" t="s">
        <v>3192</v>
      </c>
      <c r="AG34" s="417" t="s">
        <v>3192</v>
      </c>
      <c r="AH34" s="818" t="s">
        <v>3260</v>
      </c>
    </row>
    <row r="35" spans="1:34" ht="40.15" customHeight="1">
      <c r="A35" s="369"/>
      <c r="B35" s="990" t="s">
        <v>3261</v>
      </c>
      <c r="C35" s="406" t="s">
        <v>3190</v>
      </c>
      <c r="D35" s="406" t="s">
        <v>3190</v>
      </c>
      <c r="E35" s="406" t="s">
        <v>3190</v>
      </c>
      <c r="F35" s="406" t="s">
        <v>3190</v>
      </c>
      <c r="G35" s="406" t="s">
        <v>3190</v>
      </c>
      <c r="H35" s="406" t="s">
        <v>3190</v>
      </c>
      <c r="I35" s="406" t="s">
        <v>3190</v>
      </c>
      <c r="J35" s="406" t="s">
        <v>3190</v>
      </c>
      <c r="K35" s="406" t="s">
        <v>3190</v>
      </c>
      <c r="L35" s="406" t="s">
        <v>3190</v>
      </c>
      <c r="M35" s="406" t="s">
        <v>3190</v>
      </c>
      <c r="N35" s="365" t="s">
        <v>3190</v>
      </c>
      <c r="O35" s="365" t="s">
        <v>3190</v>
      </c>
      <c r="P35" s="365" t="s">
        <v>3190</v>
      </c>
      <c r="Q35" s="365" t="s">
        <v>3190</v>
      </c>
      <c r="R35" s="365" t="s">
        <v>3190</v>
      </c>
      <c r="S35" s="406" t="s">
        <v>3190</v>
      </c>
      <c r="T35" s="406" t="s">
        <v>3190</v>
      </c>
      <c r="U35" s="365" t="s">
        <v>3190</v>
      </c>
      <c r="V35" s="499" t="s">
        <v>3190</v>
      </c>
      <c r="W35" s="499" t="s">
        <v>3190</v>
      </c>
      <c r="X35" s="499" t="s">
        <v>3190</v>
      </c>
      <c r="Y35" s="499" t="s">
        <v>3190</v>
      </c>
      <c r="Z35" s="499" t="s">
        <v>3190</v>
      </c>
      <c r="AA35" s="499" t="s">
        <v>3190</v>
      </c>
      <c r="AB35" s="499" t="s">
        <v>3190</v>
      </c>
      <c r="AC35" s="499" t="s">
        <v>3190</v>
      </c>
      <c r="AD35" s="499" t="s">
        <v>3190</v>
      </c>
      <c r="AE35" s="406" t="s">
        <v>3190</v>
      </c>
      <c r="AF35" s="406" t="s">
        <v>3190</v>
      </c>
      <c r="AG35" s="406" t="s">
        <v>3190</v>
      </c>
      <c r="AH35" s="77"/>
    </row>
    <row r="36" spans="1:34" ht="162" customHeight="1">
      <c r="A36" s="369"/>
      <c r="B36" s="370" t="s">
        <v>3262</v>
      </c>
      <c r="C36" s="406" t="s">
        <v>3190</v>
      </c>
      <c r="D36" s="406" t="s">
        <v>3190</v>
      </c>
      <c r="E36" s="406" t="s">
        <v>3190</v>
      </c>
      <c r="F36" s="406" t="s">
        <v>3190</v>
      </c>
      <c r="G36" s="406" t="s">
        <v>3190</v>
      </c>
      <c r="H36" s="406" t="s">
        <v>3190</v>
      </c>
      <c r="I36" s="406" t="s">
        <v>3190</v>
      </c>
      <c r="J36" s="406" t="s">
        <v>3190</v>
      </c>
      <c r="K36" s="406" t="s">
        <v>3190</v>
      </c>
      <c r="L36" s="406" t="s">
        <v>3190</v>
      </c>
      <c r="M36" s="406" t="s">
        <v>3190</v>
      </c>
      <c r="N36" s="365" t="s">
        <v>3190</v>
      </c>
      <c r="O36" s="365" t="s">
        <v>3190</v>
      </c>
      <c r="P36" s="372" t="s">
        <v>3196</v>
      </c>
      <c r="Q36" s="372" t="s">
        <v>3196</v>
      </c>
      <c r="R36" s="372" t="s">
        <v>3196</v>
      </c>
      <c r="S36" s="406" t="s">
        <v>3190</v>
      </c>
      <c r="T36" s="406" t="s">
        <v>3190</v>
      </c>
      <c r="U36" s="365" t="s">
        <v>3190</v>
      </c>
      <c r="V36" s="499" t="s">
        <v>3190</v>
      </c>
      <c r="W36" s="501" t="s">
        <v>3192</v>
      </c>
      <c r="X36" s="499" t="s">
        <v>3190</v>
      </c>
      <c r="Y36" s="501" t="s">
        <v>3192</v>
      </c>
      <c r="Z36" s="499" t="s">
        <v>3190</v>
      </c>
      <c r="AA36" s="499" t="s">
        <v>3190</v>
      </c>
      <c r="AB36" s="501" t="s">
        <v>3192</v>
      </c>
      <c r="AC36" s="499" t="s">
        <v>3190</v>
      </c>
      <c r="AD36" s="407" t="s">
        <v>3196</v>
      </c>
      <c r="AE36" s="407" t="s">
        <v>3196</v>
      </c>
      <c r="AF36" s="406" t="s">
        <v>3190</v>
      </c>
      <c r="AG36" s="407" t="s">
        <v>3196</v>
      </c>
      <c r="AH36" s="77" t="s">
        <v>3263</v>
      </c>
    </row>
    <row r="37" spans="1:34" ht="148.5" customHeight="1">
      <c r="A37" s="369"/>
      <c r="B37" s="370" t="s">
        <v>3264</v>
      </c>
      <c r="C37" s="406" t="s">
        <v>3190</v>
      </c>
      <c r="D37" s="406" t="s">
        <v>3190</v>
      </c>
      <c r="E37" s="406" t="s">
        <v>3190</v>
      </c>
      <c r="F37" s="406" t="s">
        <v>3190</v>
      </c>
      <c r="G37" s="406" t="s">
        <v>3190</v>
      </c>
      <c r="H37" s="406" t="s">
        <v>3190</v>
      </c>
      <c r="I37" s="406" t="s">
        <v>3190</v>
      </c>
      <c r="J37" s="406" t="s">
        <v>3190</v>
      </c>
      <c r="K37" s="406" t="s">
        <v>3190</v>
      </c>
      <c r="L37" s="406" t="s">
        <v>3190</v>
      </c>
      <c r="M37" s="406" t="s">
        <v>3190</v>
      </c>
      <c r="N37" s="365" t="s">
        <v>3190</v>
      </c>
      <c r="O37" s="365" t="s">
        <v>3190</v>
      </c>
      <c r="P37" s="372" t="s">
        <v>3196</v>
      </c>
      <c r="Q37" s="372" t="s">
        <v>3196</v>
      </c>
      <c r="R37" s="372" t="s">
        <v>3196</v>
      </c>
      <c r="S37" s="406" t="s">
        <v>3190</v>
      </c>
      <c r="T37" s="406" t="s">
        <v>3190</v>
      </c>
      <c r="U37" s="365" t="s">
        <v>3190</v>
      </c>
      <c r="V37" s="499" t="s">
        <v>3190</v>
      </c>
      <c r="W37" s="499" t="s">
        <v>3190</v>
      </c>
      <c r="X37" s="407" t="s">
        <v>3196</v>
      </c>
      <c r="Y37" s="407" t="s">
        <v>3196</v>
      </c>
      <c r="Z37" s="499" t="s">
        <v>3265</v>
      </c>
      <c r="AA37" s="499" t="s">
        <v>3265</v>
      </c>
      <c r="AB37" s="499" t="s">
        <v>3190</v>
      </c>
      <c r="AC37" s="499" t="s">
        <v>3190</v>
      </c>
      <c r="AD37" s="500" t="s">
        <v>3196</v>
      </c>
      <c r="AE37" s="407" t="s">
        <v>3196</v>
      </c>
      <c r="AF37" s="407" t="s">
        <v>3196</v>
      </c>
      <c r="AG37" s="407" t="s">
        <v>3196</v>
      </c>
      <c r="AH37" s="77" t="s">
        <v>3266</v>
      </c>
    </row>
    <row r="38" spans="1:34" ht="195.95" customHeight="1">
      <c r="A38" s="369"/>
      <c r="B38" s="990" t="s">
        <v>3267</v>
      </c>
      <c r="C38" s="417" t="s">
        <v>3192</v>
      </c>
      <c r="D38" s="417" t="s">
        <v>3192</v>
      </c>
      <c r="E38" s="417" t="s">
        <v>3192</v>
      </c>
      <c r="F38" s="417" t="s">
        <v>3192</v>
      </c>
      <c r="G38" s="417" t="s">
        <v>3192</v>
      </c>
      <c r="H38" s="417" t="s">
        <v>3192</v>
      </c>
      <c r="I38" s="417" t="s">
        <v>3192</v>
      </c>
      <c r="J38" s="417" t="s">
        <v>3192</v>
      </c>
      <c r="K38" s="417" t="s">
        <v>3192</v>
      </c>
      <c r="L38" s="417" t="s">
        <v>3192</v>
      </c>
      <c r="M38" s="417" t="s">
        <v>3192</v>
      </c>
      <c r="N38" s="373" t="s">
        <v>3192</v>
      </c>
      <c r="O38" s="373" t="s">
        <v>3192</v>
      </c>
      <c r="P38" s="373" t="s">
        <v>3192</v>
      </c>
      <c r="Q38" s="373" t="s">
        <v>3192</v>
      </c>
      <c r="R38" s="373" t="s">
        <v>3192</v>
      </c>
      <c r="S38" s="417" t="s">
        <v>3192</v>
      </c>
      <c r="T38" s="417" t="s">
        <v>3192</v>
      </c>
      <c r="U38" s="373" t="s">
        <v>3192</v>
      </c>
      <c r="V38" s="501" t="s">
        <v>3192</v>
      </c>
      <c r="W38" s="501" t="s">
        <v>3192</v>
      </c>
      <c r="X38" s="501" t="s">
        <v>3259</v>
      </c>
      <c r="Y38" s="501" t="s">
        <v>3259</v>
      </c>
      <c r="Z38" s="501" t="s">
        <v>3192</v>
      </c>
      <c r="AA38" s="501" t="s">
        <v>3192</v>
      </c>
      <c r="AB38" s="501" t="s">
        <v>3192</v>
      </c>
      <c r="AC38" s="501" t="s">
        <v>3259</v>
      </c>
      <c r="AD38" s="499" t="s">
        <v>3190</v>
      </c>
      <c r="AE38" s="417" t="s">
        <v>3192</v>
      </c>
      <c r="AF38" s="417" t="s">
        <v>3192</v>
      </c>
      <c r="AG38" s="417" t="s">
        <v>3192</v>
      </c>
      <c r="AH38" s="818" t="s">
        <v>3268</v>
      </c>
    </row>
    <row r="39" spans="1:34" ht="89.45" customHeight="1">
      <c r="A39" s="369"/>
      <c r="B39" s="991" t="s">
        <v>3269</v>
      </c>
      <c r="C39" s="417" t="s">
        <v>3192</v>
      </c>
      <c r="D39" s="417" t="s">
        <v>3192</v>
      </c>
      <c r="E39" s="417" t="s">
        <v>3192</v>
      </c>
      <c r="F39" s="417" t="s">
        <v>3192</v>
      </c>
      <c r="G39" s="417" t="s">
        <v>3192</v>
      </c>
      <c r="H39" s="417" t="s">
        <v>3192</v>
      </c>
      <c r="I39" s="417" t="s">
        <v>3192</v>
      </c>
      <c r="J39" s="417" t="s">
        <v>3192</v>
      </c>
      <c r="K39" s="417" t="s">
        <v>3192</v>
      </c>
      <c r="L39" s="417" t="s">
        <v>3192</v>
      </c>
      <c r="M39" s="417" t="s">
        <v>3192</v>
      </c>
      <c r="N39" s="373" t="s">
        <v>3192</v>
      </c>
      <c r="O39" s="373" t="s">
        <v>3192</v>
      </c>
      <c r="P39" s="373" t="s">
        <v>3192</v>
      </c>
      <c r="Q39" s="373" t="s">
        <v>3192</v>
      </c>
      <c r="R39" s="373" t="s">
        <v>3192</v>
      </c>
      <c r="S39" s="992" t="s">
        <v>3192</v>
      </c>
      <c r="T39" s="993" t="s">
        <v>3192</v>
      </c>
      <c r="U39" s="373" t="s">
        <v>3192</v>
      </c>
      <c r="V39" s="373" t="s">
        <v>3192</v>
      </c>
      <c r="W39" s="373" t="s">
        <v>3192</v>
      </c>
      <c r="X39" s="373" t="s">
        <v>3192</v>
      </c>
      <c r="Y39" s="373" t="s">
        <v>3192</v>
      </c>
      <c r="Z39" s="373" t="s">
        <v>3192</v>
      </c>
      <c r="AA39" s="373" t="s">
        <v>3192</v>
      </c>
      <c r="AB39" s="373" t="s">
        <v>3192</v>
      </c>
      <c r="AC39" s="373" t="s">
        <v>3192</v>
      </c>
      <c r="AD39" s="373" t="s">
        <v>3192</v>
      </c>
      <c r="AE39" s="373" t="s">
        <v>3192</v>
      </c>
      <c r="AF39" s="373" t="s">
        <v>3192</v>
      </c>
      <c r="AG39" s="417" t="s">
        <v>3192</v>
      </c>
      <c r="AH39" s="818" t="s">
        <v>3270</v>
      </c>
    </row>
    <row r="40" spans="1:34" ht="15.75" customHeight="1">
      <c r="A40" s="369"/>
      <c r="B40" s="1443" t="s">
        <v>3271</v>
      </c>
      <c r="C40" s="1443"/>
      <c r="D40" s="1443"/>
      <c r="E40" s="1443"/>
      <c r="F40" s="1443"/>
      <c r="G40" s="1443"/>
      <c r="H40" s="1443"/>
      <c r="I40" s="1443"/>
      <c r="J40" s="1443"/>
      <c r="K40" s="1443"/>
      <c r="L40" s="1443"/>
      <c r="M40" s="1443"/>
      <c r="N40" s="1443"/>
      <c r="O40" s="1443"/>
      <c r="P40" s="1443"/>
      <c r="Q40" s="1443"/>
      <c r="R40" s="1443"/>
      <c r="S40" s="1443"/>
      <c r="T40" s="1443"/>
      <c r="U40" s="1443"/>
      <c r="V40" s="1443"/>
      <c r="W40" s="1443"/>
      <c r="X40" s="1443"/>
      <c r="Y40" s="1443"/>
      <c r="Z40" s="1443"/>
      <c r="AA40" s="1443"/>
      <c r="AB40" s="1443"/>
      <c r="AC40" s="1443"/>
      <c r="AD40" s="1443"/>
      <c r="AE40" s="1443"/>
      <c r="AF40" s="1443"/>
      <c r="AG40" s="1443"/>
      <c r="AH40" s="1443"/>
    </row>
    <row r="41" spans="1:34" ht="85.9" customHeight="1">
      <c r="A41" s="369"/>
      <c r="B41" s="370" t="s">
        <v>3272</v>
      </c>
      <c r="C41" s="406" t="s">
        <v>3190</v>
      </c>
      <c r="D41" s="406" t="s">
        <v>3190</v>
      </c>
      <c r="E41" s="406" t="s">
        <v>3190</v>
      </c>
      <c r="F41" s="406" t="s">
        <v>3190</v>
      </c>
      <c r="G41" s="406" t="s">
        <v>3190</v>
      </c>
      <c r="H41" s="406" t="s">
        <v>3190</v>
      </c>
      <c r="I41" s="406" t="s">
        <v>3190</v>
      </c>
      <c r="J41" s="406" t="s">
        <v>3190</v>
      </c>
      <c r="K41" s="406" t="s">
        <v>3190</v>
      </c>
      <c r="L41" s="406" t="s">
        <v>3190</v>
      </c>
      <c r="M41" s="406" t="s">
        <v>3190</v>
      </c>
      <c r="N41" s="373" t="s">
        <v>3192</v>
      </c>
      <c r="O41" s="365" t="s">
        <v>3190</v>
      </c>
      <c r="P41" s="365" t="s">
        <v>3190</v>
      </c>
      <c r="Q41" s="365" t="s">
        <v>3190</v>
      </c>
      <c r="R41" s="365" t="s">
        <v>3190</v>
      </c>
      <c r="S41" s="406" t="s">
        <v>3190</v>
      </c>
      <c r="T41" s="406" t="s">
        <v>3190</v>
      </c>
      <c r="U41" s="365" t="s">
        <v>3190</v>
      </c>
      <c r="V41" s="499" t="s">
        <v>3190</v>
      </c>
      <c r="W41" s="499" t="s">
        <v>3190</v>
      </c>
      <c r="X41" s="499" t="s">
        <v>3190</v>
      </c>
      <c r="Y41" s="499" t="s">
        <v>3190</v>
      </c>
      <c r="Z41" s="499" t="s">
        <v>3190</v>
      </c>
      <c r="AA41" s="499" t="s">
        <v>3190</v>
      </c>
      <c r="AB41" s="499" t="s">
        <v>3190</v>
      </c>
      <c r="AC41" s="499" t="s">
        <v>3190</v>
      </c>
      <c r="AD41" s="499" t="s">
        <v>3190</v>
      </c>
      <c r="AE41" s="406" t="s">
        <v>3190</v>
      </c>
      <c r="AF41" s="406" t="s">
        <v>3190</v>
      </c>
      <c r="AG41" s="417" t="s">
        <v>3192</v>
      </c>
      <c r="AH41" s="77" t="s">
        <v>3273</v>
      </c>
    </row>
    <row r="42" spans="1:34" ht="40.15" customHeight="1">
      <c r="A42" s="369"/>
      <c r="B42" s="370" t="s">
        <v>3274</v>
      </c>
      <c r="C42" s="406" t="s">
        <v>3190</v>
      </c>
      <c r="D42" s="406" t="s">
        <v>3190</v>
      </c>
      <c r="E42" s="406" t="s">
        <v>3190</v>
      </c>
      <c r="F42" s="406" t="s">
        <v>3190</v>
      </c>
      <c r="G42" s="406" t="s">
        <v>3190</v>
      </c>
      <c r="H42" s="406" t="s">
        <v>3190</v>
      </c>
      <c r="I42" s="406" t="s">
        <v>3190</v>
      </c>
      <c r="J42" s="406" t="s">
        <v>3190</v>
      </c>
      <c r="K42" s="406" t="s">
        <v>3190</v>
      </c>
      <c r="L42" s="406" t="s">
        <v>3190</v>
      </c>
      <c r="M42" s="406" t="s">
        <v>3190</v>
      </c>
      <c r="N42" s="365" t="s">
        <v>3190</v>
      </c>
      <c r="O42" s="365" t="s">
        <v>3190</v>
      </c>
      <c r="P42" s="365" t="s">
        <v>3190</v>
      </c>
      <c r="Q42" s="365" t="s">
        <v>3190</v>
      </c>
      <c r="R42" s="365" t="s">
        <v>3190</v>
      </c>
      <c r="S42" s="406" t="s">
        <v>3190</v>
      </c>
      <c r="T42" s="822" t="s">
        <v>3196</v>
      </c>
      <c r="U42" s="365" t="s">
        <v>3190</v>
      </c>
      <c r="V42" s="499" t="s">
        <v>3190</v>
      </c>
      <c r="W42" s="499" t="s">
        <v>3190</v>
      </c>
      <c r="X42" s="499" t="s">
        <v>3190</v>
      </c>
      <c r="Y42" s="499" t="s">
        <v>3190</v>
      </c>
      <c r="Z42" s="499" t="s">
        <v>3190</v>
      </c>
      <c r="AA42" s="499" t="s">
        <v>3190</v>
      </c>
      <c r="AB42" s="499" t="s">
        <v>3190</v>
      </c>
      <c r="AC42" s="499" t="s">
        <v>3190</v>
      </c>
      <c r="AD42" s="499" t="s">
        <v>3190</v>
      </c>
      <c r="AE42" s="406" t="s">
        <v>3190</v>
      </c>
      <c r="AF42" s="406" t="s">
        <v>3190</v>
      </c>
      <c r="AG42" s="406" t="s">
        <v>3190</v>
      </c>
      <c r="AH42" s="818" t="s">
        <v>3275</v>
      </c>
    </row>
    <row r="43" spans="1:34" ht="112.5" customHeight="1">
      <c r="A43" s="369"/>
      <c r="B43" s="990" t="s">
        <v>3276</v>
      </c>
      <c r="C43" s="417" t="s">
        <v>3192</v>
      </c>
      <c r="D43" s="417" t="s">
        <v>3192</v>
      </c>
      <c r="E43" s="417" t="s">
        <v>3192</v>
      </c>
      <c r="F43" s="417" t="s">
        <v>3192</v>
      </c>
      <c r="G43" s="417" t="s">
        <v>3192</v>
      </c>
      <c r="H43" s="417" t="s">
        <v>3192</v>
      </c>
      <c r="I43" s="417" t="s">
        <v>3192</v>
      </c>
      <c r="J43" s="417" t="s">
        <v>3192</v>
      </c>
      <c r="K43" s="417" t="s">
        <v>3192</v>
      </c>
      <c r="L43" s="417" t="s">
        <v>3192</v>
      </c>
      <c r="M43" s="406" t="s">
        <v>3190</v>
      </c>
      <c r="N43" s="365" t="s">
        <v>3190</v>
      </c>
      <c r="O43" s="365" t="s">
        <v>3190</v>
      </c>
      <c r="P43" s="365" t="s">
        <v>3190</v>
      </c>
      <c r="Q43" s="365" t="s">
        <v>3190</v>
      </c>
      <c r="R43" s="365" t="s">
        <v>3190</v>
      </c>
      <c r="S43" s="406" t="s">
        <v>3190</v>
      </c>
      <c r="T43" s="406" t="s">
        <v>3190</v>
      </c>
      <c r="U43" s="365" t="s">
        <v>3190</v>
      </c>
      <c r="V43" s="499" t="s">
        <v>3190</v>
      </c>
      <c r="W43" s="499" t="s">
        <v>3190</v>
      </c>
      <c r="X43" s="499" t="s">
        <v>3190</v>
      </c>
      <c r="Y43" s="499" t="s">
        <v>3190</v>
      </c>
      <c r="Z43" s="499" t="s">
        <v>3190</v>
      </c>
      <c r="AA43" s="499" t="s">
        <v>3190</v>
      </c>
      <c r="AB43" s="499" t="s">
        <v>3190</v>
      </c>
      <c r="AC43" s="499" t="s">
        <v>3190</v>
      </c>
      <c r="AD43" s="499" t="s">
        <v>3190</v>
      </c>
      <c r="AE43" s="406" t="s">
        <v>3190</v>
      </c>
      <c r="AF43" s="406" t="s">
        <v>3190</v>
      </c>
      <c r="AG43" s="407" t="s">
        <v>3196</v>
      </c>
      <c r="AH43" s="77" t="s">
        <v>3277</v>
      </c>
    </row>
    <row r="44" spans="1:34" ht="100.15" customHeight="1">
      <c r="A44" s="369"/>
      <c r="B44" s="370" t="s">
        <v>3278</v>
      </c>
      <c r="C44" s="406" t="s">
        <v>3190</v>
      </c>
      <c r="D44" s="406" t="s">
        <v>3190</v>
      </c>
      <c r="E44" s="406" t="s">
        <v>3190</v>
      </c>
      <c r="F44" s="406" t="s">
        <v>3190</v>
      </c>
      <c r="G44" s="406" t="s">
        <v>3190</v>
      </c>
      <c r="H44" s="406" t="s">
        <v>3190</v>
      </c>
      <c r="I44" s="406" t="s">
        <v>3190</v>
      </c>
      <c r="J44" s="406" t="s">
        <v>3190</v>
      </c>
      <c r="K44" s="406" t="s">
        <v>3190</v>
      </c>
      <c r="L44" s="406" t="s">
        <v>3190</v>
      </c>
      <c r="M44" s="406" t="s">
        <v>3190</v>
      </c>
      <c r="N44" s="365" t="s">
        <v>3190</v>
      </c>
      <c r="O44" s="373" t="s">
        <v>3192</v>
      </c>
      <c r="P44" s="373" t="s">
        <v>3192</v>
      </c>
      <c r="Q44" s="365" t="s">
        <v>3190</v>
      </c>
      <c r="R44" s="365" t="s">
        <v>3190</v>
      </c>
      <c r="S44" s="406" t="s">
        <v>3190</v>
      </c>
      <c r="T44" s="406" t="s">
        <v>3190</v>
      </c>
      <c r="U44" s="373" t="s">
        <v>3192</v>
      </c>
      <c r="V44" s="499" t="s">
        <v>3190</v>
      </c>
      <c r="W44" s="499" t="s">
        <v>3190</v>
      </c>
      <c r="X44" s="499" t="s">
        <v>3190</v>
      </c>
      <c r="Y44" s="499" t="s">
        <v>3190</v>
      </c>
      <c r="Z44" s="499" t="s">
        <v>3190</v>
      </c>
      <c r="AA44" s="499" t="s">
        <v>3190</v>
      </c>
      <c r="AB44" s="499" t="s">
        <v>3190</v>
      </c>
      <c r="AC44" s="499" t="s">
        <v>3190</v>
      </c>
      <c r="AD44" s="499" t="s">
        <v>3190</v>
      </c>
      <c r="AE44" s="406" t="s">
        <v>3190</v>
      </c>
      <c r="AF44" s="406" t="s">
        <v>3190</v>
      </c>
      <c r="AG44" s="407" t="s">
        <v>3196</v>
      </c>
      <c r="AH44" s="77" t="s">
        <v>3279</v>
      </c>
    </row>
    <row r="45" spans="1:34" ht="15.75" customHeight="1">
      <c r="A45" s="369"/>
      <c r="B45" s="1443" t="s">
        <v>3280</v>
      </c>
      <c r="C45" s="1443"/>
      <c r="D45" s="1443"/>
      <c r="E45" s="1443"/>
      <c r="F45" s="1443"/>
      <c r="G45" s="1443"/>
      <c r="H45" s="1443"/>
      <c r="I45" s="1443"/>
      <c r="J45" s="1443"/>
      <c r="K45" s="1443"/>
      <c r="L45" s="1443"/>
      <c r="M45" s="1443"/>
      <c r="N45" s="1443"/>
      <c r="O45" s="1443"/>
      <c r="P45" s="1443"/>
      <c r="Q45" s="1443"/>
      <c r="R45" s="1443"/>
      <c r="S45" s="1443"/>
      <c r="T45" s="1443"/>
      <c r="U45" s="1443"/>
      <c r="V45" s="1443"/>
      <c r="W45" s="1443"/>
      <c r="X45" s="1443"/>
      <c r="Y45" s="1443"/>
      <c r="Z45" s="1443"/>
      <c r="AA45" s="1443"/>
      <c r="AB45" s="1443"/>
      <c r="AC45" s="1443"/>
      <c r="AD45" s="1443"/>
      <c r="AE45" s="1443"/>
      <c r="AF45" s="1443"/>
      <c r="AG45" s="1443"/>
      <c r="AH45" s="1443"/>
    </row>
    <row r="46" spans="1:34" ht="49.5" customHeight="1">
      <c r="A46" s="369"/>
      <c r="B46" s="990" t="s">
        <v>3281</v>
      </c>
      <c r="C46" s="406" t="s">
        <v>3190</v>
      </c>
      <c r="D46" s="406" t="s">
        <v>3190</v>
      </c>
      <c r="E46" s="406" t="s">
        <v>3190</v>
      </c>
      <c r="F46" s="406" t="s">
        <v>3190</v>
      </c>
      <c r="G46" s="406" t="s">
        <v>3190</v>
      </c>
      <c r="H46" s="406" t="s">
        <v>3190</v>
      </c>
      <c r="I46" s="406" t="s">
        <v>3190</v>
      </c>
      <c r="J46" s="406" t="s">
        <v>3190</v>
      </c>
      <c r="K46" s="406" t="s">
        <v>3190</v>
      </c>
      <c r="L46" s="406" t="s">
        <v>3190</v>
      </c>
      <c r="M46" s="406" t="s">
        <v>3190</v>
      </c>
      <c r="N46" s="418" t="s">
        <v>3190</v>
      </c>
      <c r="O46" s="418" t="s">
        <v>3190</v>
      </c>
      <c r="P46" s="418" t="s">
        <v>3190</v>
      </c>
      <c r="Q46" s="418" t="s">
        <v>3190</v>
      </c>
      <c r="R46" s="418" t="s">
        <v>3190</v>
      </c>
      <c r="S46" s="419" t="s">
        <v>3190</v>
      </c>
      <c r="T46" s="419" t="s">
        <v>3190</v>
      </c>
      <c r="U46" s="418" t="s">
        <v>3190</v>
      </c>
      <c r="V46" s="502" t="s">
        <v>3190</v>
      </c>
      <c r="W46" s="502" t="s">
        <v>3190</v>
      </c>
      <c r="X46" s="502" t="s">
        <v>3190</v>
      </c>
      <c r="Y46" s="502" t="s">
        <v>3190</v>
      </c>
      <c r="Z46" s="502" t="s">
        <v>3190</v>
      </c>
      <c r="AA46" s="502" t="s">
        <v>3190</v>
      </c>
      <c r="AB46" s="502" t="s">
        <v>3190</v>
      </c>
      <c r="AC46" s="502" t="s">
        <v>3190</v>
      </c>
      <c r="AD46" s="502" t="s">
        <v>3190</v>
      </c>
      <c r="AE46" s="420" t="s">
        <v>3190</v>
      </c>
      <c r="AF46" s="406" t="s">
        <v>3190</v>
      </c>
      <c r="AG46" s="406" t="s">
        <v>3190</v>
      </c>
      <c r="AH46" s="77"/>
    </row>
    <row r="47" spans="1:34" ht="77.650000000000006" customHeight="1">
      <c r="A47" s="369"/>
      <c r="B47" s="990" t="s">
        <v>3282</v>
      </c>
      <c r="C47" s="406" t="s">
        <v>3190</v>
      </c>
      <c r="D47" s="406" t="s">
        <v>3190</v>
      </c>
      <c r="E47" s="406" t="s">
        <v>3190</v>
      </c>
      <c r="F47" s="406" t="s">
        <v>3190</v>
      </c>
      <c r="G47" s="406" t="s">
        <v>3190</v>
      </c>
      <c r="H47" s="406" t="s">
        <v>3190</v>
      </c>
      <c r="I47" s="406" t="s">
        <v>3190</v>
      </c>
      <c r="J47" s="406" t="s">
        <v>3190</v>
      </c>
      <c r="K47" s="406" t="s">
        <v>3190</v>
      </c>
      <c r="L47" s="406" t="s">
        <v>3190</v>
      </c>
      <c r="M47" s="406" t="s">
        <v>3190</v>
      </c>
      <c r="N47" s="421" t="s">
        <v>3190</v>
      </c>
      <c r="O47" s="421" t="s">
        <v>3190</v>
      </c>
      <c r="P47" s="421" t="s">
        <v>3190</v>
      </c>
      <c r="Q47" s="421" t="s">
        <v>3190</v>
      </c>
      <c r="R47" s="421" t="s">
        <v>3190</v>
      </c>
      <c r="S47" s="422" t="s">
        <v>3190</v>
      </c>
      <c r="T47" s="422" t="s">
        <v>3190</v>
      </c>
      <c r="U47" s="421" t="s">
        <v>3190</v>
      </c>
      <c r="V47" s="417" t="s">
        <v>3192</v>
      </c>
      <c r="W47" s="503" t="s">
        <v>3190</v>
      </c>
      <c r="X47" s="503" t="s">
        <v>3190</v>
      </c>
      <c r="Y47" s="503" t="s">
        <v>3190</v>
      </c>
      <c r="Z47" s="503" t="s">
        <v>3190</v>
      </c>
      <c r="AA47" s="503" t="s">
        <v>3190</v>
      </c>
      <c r="AB47" s="503" t="s">
        <v>3190</v>
      </c>
      <c r="AC47" s="503" t="s">
        <v>3190</v>
      </c>
      <c r="AD47" s="503" t="s">
        <v>3190</v>
      </c>
      <c r="AE47" s="422" t="s">
        <v>3190</v>
      </c>
      <c r="AF47" s="422" t="s">
        <v>3190</v>
      </c>
      <c r="AG47" s="422" t="s">
        <v>3190</v>
      </c>
      <c r="AH47" s="821" t="s">
        <v>3283</v>
      </c>
    </row>
    <row r="48" spans="1:34" ht="15.75" customHeight="1">
      <c r="A48" s="369"/>
      <c r="B48" s="1443" t="s">
        <v>3284</v>
      </c>
      <c r="C48" s="1443"/>
      <c r="D48" s="1443"/>
      <c r="E48" s="1443"/>
      <c r="F48" s="1443"/>
      <c r="G48" s="1443"/>
      <c r="H48" s="1443"/>
      <c r="I48" s="1443"/>
      <c r="J48" s="1443"/>
      <c r="K48" s="1443"/>
      <c r="L48" s="1443"/>
      <c r="M48" s="1443"/>
      <c r="N48" s="1443"/>
      <c r="O48" s="1443"/>
      <c r="P48" s="1443"/>
      <c r="Q48" s="1443"/>
      <c r="R48" s="1443"/>
      <c r="S48" s="1443"/>
      <c r="T48" s="1443"/>
      <c r="U48" s="1443"/>
      <c r="V48" s="1443"/>
      <c r="W48" s="1443"/>
      <c r="X48" s="1443"/>
      <c r="Y48" s="1443"/>
      <c r="Z48" s="1443"/>
      <c r="AA48" s="1443"/>
      <c r="AB48" s="1443"/>
      <c r="AC48" s="1443"/>
      <c r="AD48" s="1443"/>
      <c r="AE48" s="1443"/>
      <c r="AF48" s="1443"/>
      <c r="AG48" s="1443"/>
      <c r="AH48" s="1443"/>
    </row>
    <row r="49" spans="1:34" ht="63.4" customHeight="1">
      <c r="A49" s="369"/>
      <c r="B49" s="370" t="s">
        <v>3285</v>
      </c>
      <c r="C49" s="406" t="s">
        <v>3190</v>
      </c>
      <c r="D49" s="406" t="s">
        <v>3190</v>
      </c>
      <c r="E49" s="406" t="s">
        <v>3190</v>
      </c>
      <c r="F49" s="406" t="s">
        <v>3190</v>
      </c>
      <c r="G49" s="406" t="s">
        <v>3190</v>
      </c>
      <c r="H49" s="406" t="s">
        <v>3190</v>
      </c>
      <c r="I49" s="406" t="s">
        <v>3190</v>
      </c>
      <c r="J49" s="406" t="s">
        <v>3190</v>
      </c>
      <c r="K49" s="406" t="s">
        <v>3190</v>
      </c>
      <c r="L49" s="406" t="s">
        <v>3190</v>
      </c>
      <c r="M49" s="406" t="s">
        <v>3190</v>
      </c>
      <c r="N49" s="365" t="s">
        <v>3190</v>
      </c>
      <c r="O49" s="373" t="s">
        <v>3192</v>
      </c>
      <c r="P49" s="372" t="s">
        <v>3196</v>
      </c>
      <c r="Q49" s="365" t="s">
        <v>3190</v>
      </c>
      <c r="R49" s="365" t="s">
        <v>3190</v>
      </c>
      <c r="S49" s="406" t="s">
        <v>3190</v>
      </c>
      <c r="T49" s="406" t="s">
        <v>3190</v>
      </c>
      <c r="U49" s="365" t="s">
        <v>3190</v>
      </c>
      <c r="V49" s="499" t="s">
        <v>3190</v>
      </c>
      <c r="W49" s="499" t="s">
        <v>3190</v>
      </c>
      <c r="X49" s="499" t="s">
        <v>3190</v>
      </c>
      <c r="Y49" s="499" t="s">
        <v>3190</v>
      </c>
      <c r="Z49" s="499" t="s">
        <v>3190</v>
      </c>
      <c r="AA49" s="499" t="s">
        <v>3190</v>
      </c>
      <c r="AB49" s="499" t="s">
        <v>3190</v>
      </c>
      <c r="AC49" s="499" t="s">
        <v>3190</v>
      </c>
      <c r="AD49" s="499" t="s">
        <v>3190</v>
      </c>
      <c r="AE49" s="406" t="s">
        <v>3190</v>
      </c>
      <c r="AF49" s="406" t="s">
        <v>3190</v>
      </c>
      <c r="AG49" s="406" t="s">
        <v>3190</v>
      </c>
      <c r="AH49" s="77" t="s">
        <v>3286</v>
      </c>
    </row>
    <row r="50" spans="1:34" ht="187.5" customHeight="1">
      <c r="A50" s="369"/>
      <c r="B50" s="370" t="s">
        <v>3287</v>
      </c>
      <c r="C50" s="406" t="s">
        <v>3190</v>
      </c>
      <c r="D50" s="406" t="s">
        <v>3190</v>
      </c>
      <c r="E50" s="406" t="s">
        <v>3190</v>
      </c>
      <c r="F50" s="406" t="s">
        <v>3190</v>
      </c>
      <c r="G50" s="406" t="s">
        <v>3190</v>
      </c>
      <c r="H50" s="406" t="s">
        <v>3190</v>
      </c>
      <c r="I50" s="406" t="s">
        <v>3190</v>
      </c>
      <c r="J50" s="406" t="s">
        <v>3190</v>
      </c>
      <c r="K50" s="406" t="s">
        <v>3190</v>
      </c>
      <c r="L50" s="406" t="s">
        <v>3190</v>
      </c>
      <c r="M50" s="417" t="s">
        <v>3192</v>
      </c>
      <c r="N50" s="365" t="s">
        <v>3190</v>
      </c>
      <c r="O50" s="373" t="s">
        <v>3192</v>
      </c>
      <c r="P50" s="365" t="s">
        <v>3190</v>
      </c>
      <c r="Q50" s="365" t="s">
        <v>3190</v>
      </c>
      <c r="R50" s="365" t="s">
        <v>3190</v>
      </c>
      <c r="S50" s="417" t="s">
        <v>3192</v>
      </c>
      <c r="T50" s="406" t="s">
        <v>3190</v>
      </c>
      <c r="U50" s="365" t="s">
        <v>3190</v>
      </c>
      <c r="V50" s="499" t="s">
        <v>3190</v>
      </c>
      <c r="W50" s="499" t="s">
        <v>3190</v>
      </c>
      <c r="X50" s="417" t="s">
        <v>3192</v>
      </c>
      <c r="Y50" s="499" t="s">
        <v>3190</v>
      </c>
      <c r="Z50" s="417" t="s">
        <v>3192</v>
      </c>
      <c r="AA50" s="417" t="s">
        <v>3192</v>
      </c>
      <c r="AB50" s="499" t="s">
        <v>3190</v>
      </c>
      <c r="AC50" s="417" t="s">
        <v>3192</v>
      </c>
      <c r="AD50" s="499" t="s">
        <v>3190</v>
      </c>
      <c r="AE50" s="406" t="s">
        <v>3190</v>
      </c>
      <c r="AF50" s="406" t="s">
        <v>3190</v>
      </c>
      <c r="AG50" s="406" t="s">
        <v>3190</v>
      </c>
      <c r="AH50" s="818" t="s">
        <v>3288</v>
      </c>
    </row>
    <row r="51" spans="1:34" ht="103.15" customHeight="1">
      <c r="A51" s="369"/>
      <c r="B51" s="370" t="s">
        <v>3289</v>
      </c>
      <c r="C51" s="500" t="s">
        <v>3196</v>
      </c>
      <c r="D51" s="417" t="s">
        <v>3192</v>
      </c>
      <c r="E51" s="417" t="s">
        <v>3192</v>
      </c>
      <c r="F51" s="500" t="s">
        <v>3196</v>
      </c>
      <c r="G51" s="417" t="s">
        <v>3192</v>
      </c>
      <c r="H51" s="417" t="s">
        <v>3192</v>
      </c>
      <c r="I51" s="500" t="s">
        <v>3196</v>
      </c>
      <c r="J51" s="417" t="s">
        <v>3192</v>
      </c>
      <c r="K51" s="500" t="s">
        <v>3196</v>
      </c>
      <c r="L51" s="417" t="s">
        <v>3192</v>
      </c>
      <c r="M51" s="417" t="s">
        <v>3192</v>
      </c>
      <c r="N51" s="373" t="s">
        <v>3192</v>
      </c>
      <c r="O51" s="373" t="s">
        <v>3192</v>
      </c>
      <c r="P51" s="372" t="s">
        <v>3196</v>
      </c>
      <c r="Q51" s="372" t="s">
        <v>3196</v>
      </c>
      <c r="R51" s="372" t="s">
        <v>3196</v>
      </c>
      <c r="S51" s="417" t="s">
        <v>3192</v>
      </c>
      <c r="T51" s="417" t="s">
        <v>3192</v>
      </c>
      <c r="U51" s="373" t="s">
        <v>3192</v>
      </c>
      <c r="V51" s="500" t="s">
        <v>3196</v>
      </c>
      <c r="W51" s="501" t="s">
        <v>3192</v>
      </c>
      <c r="X51" s="501" t="s">
        <v>3192</v>
      </c>
      <c r="Y51" s="500" t="s">
        <v>3196</v>
      </c>
      <c r="Z51" s="501" t="s">
        <v>3192</v>
      </c>
      <c r="AA51" s="501" t="s">
        <v>3192</v>
      </c>
      <c r="AB51" s="501" t="s">
        <v>3192</v>
      </c>
      <c r="AC51" s="500" t="s">
        <v>3196</v>
      </c>
      <c r="AD51" s="500" t="s">
        <v>3196</v>
      </c>
      <c r="AE51" s="417" t="s">
        <v>3192</v>
      </c>
      <c r="AF51" s="417" t="s">
        <v>3192</v>
      </c>
      <c r="AG51" s="417" t="s">
        <v>3192</v>
      </c>
      <c r="AH51" s="818" t="s">
        <v>3290</v>
      </c>
    </row>
    <row r="52" spans="1:34" ht="162.4" customHeight="1">
      <c r="A52" s="369"/>
      <c r="B52" s="370" t="s">
        <v>3291</v>
      </c>
      <c r="C52" s="406" t="s">
        <v>3190</v>
      </c>
      <c r="D52" s="406" t="s">
        <v>3190</v>
      </c>
      <c r="E52" s="406" t="s">
        <v>3190</v>
      </c>
      <c r="F52" s="406" t="s">
        <v>3190</v>
      </c>
      <c r="G52" s="406" t="s">
        <v>3190</v>
      </c>
      <c r="H52" s="406" t="s">
        <v>3190</v>
      </c>
      <c r="I52" s="406" t="s">
        <v>3190</v>
      </c>
      <c r="J52" s="406" t="s">
        <v>3190</v>
      </c>
      <c r="K52" s="406" t="s">
        <v>3190</v>
      </c>
      <c r="L52" s="406" t="s">
        <v>3190</v>
      </c>
      <c r="M52" s="406" t="s">
        <v>3190</v>
      </c>
      <c r="N52" s="365" t="s">
        <v>3190</v>
      </c>
      <c r="O52" s="365" t="s">
        <v>3190</v>
      </c>
      <c r="P52" s="365" t="s">
        <v>3190</v>
      </c>
      <c r="Q52" s="365" t="s">
        <v>3190</v>
      </c>
      <c r="R52" s="365" t="s">
        <v>3190</v>
      </c>
      <c r="S52" s="406" t="s">
        <v>3190</v>
      </c>
      <c r="T52" s="406" t="s">
        <v>3190</v>
      </c>
      <c r="U52" s="365" t="s">
        <v>3190</v>
      </c>
      <c r="V52" s="499" t="s">
        <v>3190</v>
      </c>
      <c r="W52" s="499" t="s">
        <v>3190</v>
      </c>
      <c r="X52" s="499" t="s">
        <v>3190</v>
      </c>
      <c r="Y52" s="499" t="s">
        <v>3190</v>
      </c>
      <c r="Z52" s="499" t="s">
        <v>3190</v>
      </c>
      <c r="AA52" s="499" t="s">
        <v>3190</v>
      </c>
      <c r="AB52" s="499" t="s">
        <v>3190</v>
      </c>
      <c r="AC52" s="499" t="s">
        <v>3190</v>
      </c>
      <c r="AD52" s="499" t="s">
        <v>3190</v>
      </c>
      <c r="AE52" s="417" t="s">
        <v>3192</v>
      </c>
      <c r="AF52" s="406" t="s">
        <v>3190</v>
      </c>
      <c r="AG52" s="407" t="s">
        <v>3196</v>
      </c>
      <c r="AH52" s="77" t="s">
        <v>3292</v>
      </c>
    </row>
    <row r="53" spans="1:34" ht="40.15" customHeight="1">
      <c r="A53" s="369"/>
      <c r="B53" s="370" t="s">
        <v>3293</v>
      </c>
      <c r="C53" s="406" t="s">
        <v>3190</v>
      </c>
      <c r="D53" s="406" t="s">
        <v>3190</v>
      </c>
      <c r="E53" s="406" t="s">
        <v>3190</v>
      </c>
      <c r="F53" s="406" t="s">
        <v>3190</v>
      </c>
      <c r="G53" s="406" t="s">
        <v>3190</v>
      </c>
      <c r="H53" s="406" t="s">
        <v>3190</v>
      </c>
      <c r="I53" s="406" t="s">
        <v>3190</v>
      </c>
      <c r="J53" s="406" t="s">
        <v>3190</v>
      </c>
      <c r="K53" s="406" t="s">
        <v>3190</v>
      </c>
      <c r="L53" s="406" t="s">
        <v>3190</v>
      </c>
      <c r="M53" s="406" t="s">
        <v>3190</v>
      </c>
      <c r="N53" s="371" t="s">
        <v>3190</v>
      </c>
      <c r="O53" s="371" t="s">
        <v>3190</v>
      </c>
      <c r="P53" s="371" t="s">
        <v>3190</v>
      </c>
      <c r="Q53" s="371" t="s">
        <v>3190</v>
      </c>
      <c r="R53" s="371" t="s">
        <v>3190</v>
      </c>
      <c r="S53" s="423" t="s">
        <v>3190</v>
      </c>
      <c r="T53" s="423" t="s">
        <v>3190</v>
      </c>
      <c r="U53" s="371" t="s">
        <v>3190</v>
      </c>
      <c r="V53" s="504" t="s">
        <v>3190</v>
      </c>
      <c r="W53" s="504" t="s">
        <v>3190</v>
      </c>
      <c r="X53" s="504" t="s">
        <v>3190</v>
      </c>
      <c r="Y53" s="501" t="s">
        <v>3192</v>
      </c>
      <c r="Z53" s="504" t="s">
        <v>3190</v>
      </c>
      <c r="AA53" s="504" t="s">
        <v>3190</v>
      </c>
      <c r="AB53" s="504" t="s">
        <v>3190</v>
      </c>
      <c r="AC53" s="504" t="s">
        <v>3190</v>
      </c>
      <c r="AD53" s="504" t="s">
        <v>3190</v>
      </c>
      <c r="AE53" s="423" t="s">
        <v>3190</v>
      </c>
      <c r="AF53" s="423" t="s">
        <v>3190</v>
      </c>
      <c r="AG53" s="423" t="s">
        <v>3190</v>
      </c>
      <c r="AH53" s="77" t="s">
        <v>3294</v>
      </c>
    </row>
    <row r="54" spans="1:34" ht="15.75" customHeight="1">
      <c r="A54" s="369"/>
      <c r="B54" s="1443" t="s">
        <v>3295</v>
      </c>
      <c r="C54" s="1443"/>
      <c r="D54" s="1443"/>
      <c r="E54" s="1443"/>
      <c r="F54" s="1443"/>
      <c r="G54" s="1443"/>
      <c r="H54" s="1443"/>
      <c r="I54" s="1443"/>
      <c r="J54" s="1443"/>
      <c r="K54" s="1443"/>
      <c r="L54" s="1443"/>
      <c r="M54" s="1443"/>
      <c r="N54" s="1443"/>
      <c r="O54" s="1443"/>
      <c r="P54" s="1443"/>
      <c r="Q54" s="1443"/>
      <c r="R54" s="1443"/>
      <c r="S54" s="1443"/>
      <c r="T54" s="1443"/>
      <c r="U54" s="1443"/>
      <c r="V54" s="1443"/>
      <c r="W54" s="1443"/>
      <c r="X54" s="1443"/>
      <c r="Y54" s="1443"/>
      <c r="Z54" s="1443"/>
      <c r="AA54" s="1443"/>
      <c r="AB54" s="1443"/>
      <c r="AC54" s="1443"/>
      <c r="AD54" s="1443"/>
      <c r="AE54" s="1443"/>
      <c r="AF54" s="1443"/>
      <c r="AG54" s="1443"/>
      <c r="AH54" s="1443"/>
    </row>
    <row r="55" spans="1:34" ht="87.4" customHeight="1">
      <c r="A55" s="369"/>
      <c r="B55" s="370" t="s">
        <v>3296</v>
      </c>
      <c r="C55" s="406" t="s">
        <v>3190</v>
      </c>
      <c r="D55" s="406" t="s">
        <v>3190</v>
      </c>
      <c r="E55" s="406" t="s">
        <v>3190</v>
      </c>
      <c r="F55" s="406" t="s">
        <v>3190</v>
      </c>
      <c r="G55" s="406" t="s">
        <v>3190</v>
      </c>
      <c r="H55" s="406" t="s">
        <v>3190</v>
      </c>
      <c r="I55" s="406" t="s">
        <v>3190</v>
      </c>
      <c r="J55" s="406" t="s">
        <v>3190</v>
      </c>
      <c r="K55" s="406" t="s">
        <v>3190</v>
      </c>
      <c r="L55" s="406" t="s">
        <v>3190</v>
      </c>
      <c r="M55" s="406" t="s">
        <v>3190</v>
      </c>
      <c r="N55" s="365" t="s">
        <v>3190</v>
      </c>
      <c r="O55" s="365" t="s">
        <v>3190</v>
      </c>
      <c r="P55" s="372" t="s">
        <v>3196</v>
      </c>
      <c r="Q55" s="372" t="s">
        <v>3196</v>
      </c>
      <c r="R55" s="372" t="s">
        <v>3196</v>
      </c>
      <c r="S55" s="406" t="s">
        <v>3190</v>
      </c>
      <c r="T55" s="406" t="s">
        <v>3190</v>
      </c>
      <c r="U55" s="365" t="s">
        <v>3190</v>
      </c>
      <c r="V55" s="500" t="s">
        <v>3196</v>
      </c>
      <c r="W55" s="500" t="s">
        <v>3196</v>
      </c>
      <c r="X55" s="499" t="s">
        <v>3190</v>
      </c>
      <c r="Y55" s="500" t="s">
        <v>3196</v>
      </c>
      <c r="Z55" s="499" t="s">
        <v>3190</v>
      </c>
      <c r="AA55" s="499" t="s">
        <v>3190</v>
      </c>
      <c r="AB55" s="499" t="s">
        <v>3190</v>
      </c>
      <c r="AC55" s="500" t="s">
        <v>3196</v>
      </c>
      <c r="AD55" s="500" t="s">
        <v>3196</v>
      </c>
      <c r="AE55" s="406" t="s">
        <v>3190</v>
      </c>
      <c r="AF55" s="406" t="s">
        <v>3190</v>
      </c>
      <c r="AG55" s="406" t="s">
        <v>3190</v>
      </c>
      <c r="AH55" s="821" t="s">
        <v>3297</v>
      </c>
    </row>
    <row r="56" spans="1:34" ht="285.75" customHeight="1">
      <c r="A56" s="369"/>
      <c r="B56" s="370" t="s">
        <v>3298</v>
      </c>
      <c r="C56" s="406" t="s">
        <v>3190</v>
      </c>
      <c r="D56" s="406" t="s">
        <v>3190</v>
      </c>
      <c r="E56" s="406" t="s">
        <v>3190</v>
      </c>
      <c r="F56" s="406" t="s">
        <v>3190</v>
      </c>
      <c r="G56" s="417" t="s">
        <v>3192</v>
      </c>
      <c r="H56" s="406" t="s">
        <v>3190</v>
      </c>
      <c r="I56" s="406" t="s">
        <v>3190</v>
      </c>
      <c r="J56" s="406" t="s">
        <v>3190</v>
      </c>
      <c r="K56" s="406" t="s">
        <v>3190</v>
      </c>
      <c r="L56" s="417" t="s">
        <v>3192</v>
      </c>
      <c r="M56" s="417" t="s">
        <v>3192</v>
      </c>
      <c r="N56" s="365" t="s">
        <v>3190</v>
      </c>
      <c r="O56" s="365" t="s">
        <v>3190</v>
      </c>
      <c r="P56" s="372" t="s">
        <v>3196</v>
      </c>
      <c r="Q56" s="372" t="s">
        <v>3196</v>
      </c>
      <c r="R56" s="372" t="s">
        <v>3196</v>
      </c>
      <c r="S56" s="406" t="s">
        <v>3190</v>
      </c>
      <c r="T56" s="406" t="s">
        <v>3190</v>
      </c>
      <c r="U56" s="365" t="s">
        <v>3190</v>
      </c>
      <c r="V56" s="499" t="s">
        <v>3190</v>
      </c>
      <c r="W56" s="499" t="s">
        <v>3190</v>
      </c>
      <c r="X56" s="499" t="s">
        <v>3190</v>
      </c>
      <c r="Y56" s="501" t="s">
        <v>3192</v>
      </c>
      <c r="Z56" s="499" t="s">
        <v>3190</v>
      </c>
      <c r="AA56" s="499" t="s">
        <v>3190</v>
      </c>
      <c r="AB56" s="499" t="s">
        <v>3190</v>
      </c>
      <c r="AC56" s="499" t="s">
        <v>3190</v>
      </c>
      <c r="AD56" s="500" t="s">
        <v>3196</v>
      </c>
      <c r="AE56" s="417" t="s">
        <v>3192</v>
      </c>
      <c r="AF56" s="406" t="s">
        <v>3190</v>
      </c>
      <c r="AG56" s="417" t="s">
        <v>3192</v>
      </c>
      <c r="AH56" s="77" t="s">
        <v>3299</v>
      </c>
    </row>
    <row r="57" spans="1:34" ht="15.75" customHeight="1">
      <c r="A57" s="369"/>
      <c r="B57" s="1443" t="s">
        <v>3300</v>
      </c>
      <c r="C57" s="1443"/>
      <c r="D57" s="1443"/>
      <c r="E57" s="1443"/>
      <c r="F57" s="1443"/>
      <c r="G57" s="1443"/>
      <c r="H57" s="1443"/>
      <c r="I57" s="1443"/>
      <c r="J57" s="1443"/>
      <c r="K57" s="1443"/>
      <c r="L57" s="1443"/>
      <c r="M57" s="1443"/>
      <c r="N57" s="1443"/>
      <c r="O57" s="1443"/>
      <c r="P57" s="1443"/>
      <c r="Q57" s="1443"/>
      <c r="R57" s="1443"/>
      <c r="S57" s="1443"/>
      <c r="T57" s="1443"/>
      <c r="U57" s="1443"/>
      <c r="V57" s="1443"/>
      <c r="W57" s="1443"/>
      <c r="X57" s="1443"/>
      <c r="Y57" s="1443"/>
      <c r="Z57" s="1443"/>
      <c r="AA57" s="1443"/>
      <c r="AB57" s="1443"/>
      <c r="AC57" s="1443"/>
      <c r="AD57" s="1443"/>
      <c r="AE57" s="1443"/>
      <c r="AF57" s="1443"/>
      <c r="AG57" s="1443"/>
      <c r="AH57" s="1443"/>
    </row>
    <row r="58" spans="1:34" ht="115.9" customHeight="1">
      <c r="A58" s="369"/>
      <c r="B58" s="370" t="s">
        <v>3301</v>
      </c>
      <c r="C58" s="406" t="s">
        <v>3190</v>
      </c>
      <c r="D58" s="406" t="s">
        <v>3190</v>
      </c>
      <c r="E58" s="406" t="s">
        <v>3190</v>
      </c>
      <c r="F58" s="406" t="s">
        <v>3190</v>
      </c>
      <c r="G58" s="406" t="s">
        <v>3190</v>
      </c>
      <c r="H58" s="406" t="s">
        <v>3190</v>
      </c>
      <c r="I58" s="406" t="s">
        <v>3190</v>
      </c>
      <c r="J58" s="406" t="s">
        <v>3190</v>
      </c>
      <c r="K58" s="406" t="s">
        <v>3190</v>
      </c>
      <c r="L58" s="406" t="s">
        <v>3190</v>
      </c>
      <c r="M58" s="417" t="s">
        <v>3192</v>
      </c>
      <c r="N58" s="373" t="s">
        <v>3192</v>
      </c>
      <c r="O58" s="373" t="s">
        <v>3192</v>
      </c>
      <c r="P58" s="365" t="s">
        <v>3190</v>
      </c>
      <c r="Q58" s="365" t="s">
        <v>3190</v>
      </c>
      <c r="R58" s="365" t="s">
        <v>3190</v>
      </c>
      <c r="S58" s="417" t="s">
        <v>3192</v>
      </c>
      <c r="T58" s="406" t="s">
        <v>3190</v>
      </c>
      <c r="U58" s="365" t="s">
        <v>3190</v>
      </c>
      <c r="V58" s="499" t="s">
        <v>3190</v>
      </c>
      <c r="W58" s="499" t="s">
        <v>3190</v>
      </c>
      <c r="X58" s="499" t="s">
        <v>3190</v>
      </c>
      <c r="Y58" s="499" t="s">
        <v>3190</v>
      </c>
      <c r="Z58" s="499" t="s">
        <v>3190</v>
      </c>
      <c r="AA58" s="499" t="s">
        <v>3190</v>
      </c>
      <c r="AB58" s="499" t="s">
        <v>3190</v>
      </c>
      <c r="AC58" s="499" t="s">
        <v>3190</v>
      </c>
      <c r="AD58" s="499" t="s">
        <v>3190</v>
      </c>
      <c r="AE58" s="417" t="s">
        <v>3192</v>
      </c>
      <c r="AF58" s="406" t="s">
        <v>3190</v>
      </c>
      <c r="AG58" s="406" t="s">
        <v>3190</v>
      </c>
      <c r="AH58" s="77" t="s">
        <v>3302</v>
      </c>
    </row>
    <row r="59" spans="1:34" ht="40.15" customHeight="1">
      <c r="A59" s="369"/>
      <c r="B59" s="370" t="s">
        <v>3303</v>
      </c>
      <c r="C59" s="406" t="s">
        <v>3190</v>
      </c>
      <c r="D59" s="406" t="s">
        <v>3190</v>
      </c>
      <c r="E59" s="406" t="s">
        <v>3190</v>
      </c>
      <c r="F59" s="406" t="s">
        <v>3190</v>
      </c>
      <c r="G59" s="406" t="s">
        <v>3190</v>
      </c>
      <c r="H59" s="406" t="s">
        <v>3190</v>
      </c>
      <c r="I59" s="406" t="s">
        <v>3190</v>
      </c>
      <c r="J59" s="406" t="s">
        <v>3190</v>
      </c>
      <c r="K59" s="406" t="s">
        <v>3190</v>
      </c>
      <c r="L59" s="406" t="s">
        <v>3190</v>
      </c>
      <c r="M59" s="406" t="s">
        <v>3190</v>
      </c>
      <c r="N59" s="365" t="s">
        <v>3190</v>
      </c>
      <c r="O59" s="365" t="s">
        <v>3190</v>
      </c>
      <c r="P59" s="365" t="s">
        <v>3190</v>
      </c>
      <c r="Q59" s="365" t="s">
        <v>3190</v>
      </c>
      <c r="R59" s="365" t="s">
        <v>3190</v>
      </c>
      <c r="S59" s="406" t="s">
        <v>3190</v>
      </c>
      <c r="T59" s="406" t="s">
        <v>3190</v>
      </c>
      <c r="U59" s="365" t="s">
        <v>3190</v>
      </c>
      <c r="V59" s="499" t="s">
        <v>3190</v>
      </c>
      <c r="W59" s="499" t="s">
        <v>3190</v>
      </c>
      <c r="X59" s="499" t="s">
        <v>3190</v>
      </c>
      <c r="Y59" s="499" t="s">
        <v>3190</v>
      </c>
      <c r="Z59" s="499" t="s">
        <v>3190</v>
      </c>
      <c r="AA59" s="499" t="s">
        <v>3190</v>
      </c>
      <c r="AB59" s="499" t="s">
        <v>3190</v>
      </c>
      <c r="AC59" s="499" t="s">
        <v>3190</v>
      </c>
      <c r="AD59" s="499" t="s">
        <v>3190</v>
      </c>
      <c r="AE59" s="406" t="s">
        <v>3190</v>
      </c>
      <c r="AF59" s="406" t="s">
        <v>3190</v>
      </c>
      <c r="AG59" s="406" t="s">
        <v>3190</v>
      </c>
      <c r="AH59" s="77"/>
    </row>
    <row r="60" spans="1:34" ht="15.75" customHeight="1">
      <c r="A60" s="369"/>
      <c r="B60" s="1443" t="s">
        <v>3304</v>
      </c>
      <c r="C60" s="1443"/>
      <c r="D60" s="1443"/>
      <c r="E60" s="1443"/>
      <c r="F60" s="1443"/>
      <c r="G60" s="1443"/>
      <c r="H60" s="1443"/>
      <c r="I60" s="1443"/>
      <c r="J60" s="1443"/>
      <c r="K60" s="1443"/>
      <c r="L60" s="1443"/>
      <c r="M60" s="1443"/>
      <c r="N60" s="1443"/>
      <c r="O60" s="1443"/>
      <c r="P60" s="1443"/>
      <c r="Q60" s="1443"/>
      <c r="R60" s="1443"/>
      <c r="S60" s="1443"/>
      <c r="T60" s="1443"/>
      <c r="U60" s="1443"/>
      <c r="V60" s="1443"/>
      <c r="W60" s="1443"/>
      <c r="X60" s="1443"/>
      <c r="Y60" s="1443"/>
      <c r="Z60" s="1443"/>
      <c r="AA60" s="1443"/>
      <c r="AB60" s="1443"/>
      <c r="AC60" s="1443"/>
      <c r="AD60" s="1443"/>
      <c r="AE60" s="1443"/>
      <c r="AF60" s="1443"/>
      <c r="AG60" s="1443"/>
      <c r="AH60" s="1443"/>
    </row>
    <row r="61" spans="1:34" ht="40.15" customHeight="1">
      <c r="A61" s="369"/>
      <c r="B61" s="370" t="s">
        <v>3305</v>
      </c>
      <c r="C61" s="406" t="s">
        <v>3190</v>
      </c>
      <c r="D61" s="406" t="s">
        <v>3190</v>
      </c>
      <c r="E61" s="406" t="s">
        <v>3190</v>
      </c>
      <c r="F61" s="406" t="s">
        <v>3190</v>
      </c>
      <c r="G61" s="406" t="s">
        <v>3190</v>
      </c>
      <c r="H61" s="406" t="s">
        <v>3190</v>
      </c>
      <c r="I61" s="406" t="s">
        <v>3190</v>
      </c>
      <c r="J61" s="406" t="s">
        <v>3190</v>
      </c>
      <c r="K61" s="406" t="s">
        <v>3190</v>
      </c>
      <c r="L61" s="406" t="s">
        <v>3190</v>
      </c>
      <c r="M61" s="406" t="s">
        <v>3190</v>
      </c>
      <c r="N61" s="365" t="s">
        <v>3190</v>
      </c>
      <c r="O61" s="365" t="s">
        <v>3190</v>
      </c>
      <c r="P61" s="365" t="s">
        <v>3190</v>
      </c>
      <c r="Q61" s="373" t="s">
        <v>3192</v>
      </c>
      <c r="R61" s="365" t="s">
        <v>3190</v>
      </c>
      <c r="S61" s="406" t="s">
        <v>3190</v>
      </c>
      <c r="T61" s="406" t="s">
        <v>3190</v>
      </c>
      <c r="U61" s="365" t="s">
        <v>3190</v>
      </c>
      <c r="V61" s="499" t="s">
        <v>3190</v>
      </c>
      <c r="W61" s="499" t="s">
        <v>3190</v>
      </c>
      <c r="X61" s="499" t="s">
        <v>3190</v>
      </c>
      <c r="Y61" s="499" t="s">
        <v>3190</v>
      </c>
      <c r="Z61" s="499" t="s">
        <v>3190</v>
      </c>
      <c r="AA61" s="499" t="s">
        <v>3190</v>
      </c>
      <c r="AB61" s="499" t="s">
        <v>3190</v>
      </c>
      <c r="AC61" s="499" t="s">
        <v>3190</v>
      </c>
      <c r="AD61" s="499" t="s">
        <v>3190</v>
      </c>
      <c r="AE61" s="406" t="s">
        <v>3190</v>
      </c>
      <c r="AF61" s="406" t="s">
        <v>3190</v>
      </c>
      <c r="AG61" s="406" t="s">
        <v>3190</v>
      </c>
      <c r="AH61" s="77" t="s">
        <v>3306</v>
      </c>
    </row>
    <row r="62" spans="1:34" ht="40.15" customHeight="1">
      <c r="A62" s="369"/>
      <c r="B62" s="370" t="s">
        <v>3307</v>
      </c>
      <c r="C62" s="406" t="s">
        <v>3190</v>
      </c>
      <c r="D62" s="406" t="s">
        <v>3190</v>
      </c>
      <c r="E62" s="406" t="s">
        <v>3190</v>
      </c>
      <c r="F62" s="406" t="s">
        <v>3190</v>
      </c>
      <c r="G62" s="406" t="s">
        <v>3190</v>
      </c>
      <c r="H62" s="406" t="s">
        <v>3190</v>
      </c>
      <c r="I62" s="406" t="s">
        <v>3190</v>
      </c>
      <c r="J62" s="406" t="s">
        <v>3190</v>
      </c>
      <c r="K62" s="406" t="s">
        <v>3190</v>
      </c>
      <c r="L62" s="406" t="s">
        <v>3190</v>
      </c>
      <c r="M62" s="406" t="s">
        <v>3190</v>
      </c>
      <c r="N62" s="365" t="s">
        <v>3190</v>
      </c>
      <c r="O62" s="365" t="s">
        <v>3190</v>
      </c>
      <c r="P62" s="365" t="s">
        <v>3190</v>
      </c>
      <c r="Q62" s="365" t="s">
        <v>3190</v>
      </c>
      <c r="R62" s="365" t="s">
        <v>3190</v>
      </c>
      <c r="S62" s="406" t="s">
        <v>3190</v>
      </c>
      <c r="T62" s="406" t="s">
        <v>3190</v>
      </c>
      <c r="U62" s="365" t="s">
        <v>3190</v>
      </c>
      <c r="V62" s="499" t="s">
        <v>3190</v>
      </c>
      <c r="W62" s="499" t="s">
        <v>3190</v>
      </c>
      <c r="X62" s="499" t="s">
        <v>3190</v>
      </c>
      <c r="Y62" s="499" t="s">
        <v>3190</v>
      </c>
      <c r="Z62" s="499" t="s">
        <v>3190</v>
      </c>
      <c r="AA62" s="499" t="s">
        <v>3190</v>
      </c>
      <c r="AB62" s="499" t="s">
        <v>3190</v>
      </c>
      <c r="AC62" s="499" t="s">
        <v>3190</v>
      </c>
      <c r="AD62" s="499" t="s">
        <v>3190</v>
      </c>
      <c r="AE62" s="406" t="s">
        <v>3190</v>
      </c>
      <c r="AF62" s="406" t="s">
        <v>3190</v>
      </c>
      <c r="AG62" s="406" t="s">
        <v>3190</v>
      </c>
      <c r="AH62" s="77"/>
    </row>
    <row r="63" spans="1:34" ht="63.4" customHeight="1">
      <c r="A63" s="369"/>
      <c r="B63" s="990" t="s">
        <v>3308</v>
      </c>
      <c r="C63" s="406" t="s">
        <v>3190</v>
      </c>
      <c r="D63" s="406" t="s">
        <v>3190</v>
      </c>
      <c r="E63" s="406" t="s">
        <v>3190</v>
      </c>
      <c r="F63" s="406" t="s">
        <v>3190</v>
      </c>
      <c r="G63" s="406" t="s">
        <v>3190</v>
      </c>
      <c r="H63" s="406" t="s">
        <v>3190</v>
      </c>
      <c r="I63" s="406" t="s">
        <v>3190</v>
      </c>
      <c r="J63" s="406" t="s">
        <v>3190</v>
      </c>
      <c r="K63" s="406" t="s">
        <v>3190</v>
      </c>
      <c r="L63" s="406" t="s">
        <v>3190</v>
      </c>
      <c r="M63" s="406" t="s">
        <v>3190</v>
      </c>
      <c r="N63" s="365" t="s">
        <v>3190</v>
      </c>
      <c r="O63" s="365" t="s">
        <v>3190</v>
      </c>
      <c r="P63" s="365" t="s">
        <v>3190</v>
      </c>
      <c r="Q63" s="373" t="s">
        <v>3192</v>
      </c>
      <c r="R63" s="365" t="s">
        <v>3190</v>
      </c>
      <c r="S63" s="406" t="s">
        <v>3190</v>
      </c>
      <c r="T63" s="406" t="s">
        <v>3190</v>
      </c>
      <c r="U63" s="365" t="s">
        <v>3190</v>
      </c>
      <c r="V63" s="499" t="s">
        <v>3190</v>
      </c>
      <c r="W63" s="499" t="s">
        <v>3190</v>
      </c>
      <c r="X63" s="499" t="s">
        <v>3190</v>
      </c>
      <c r="Y63" s="499" t="s">
        <v>3190</v>
      </c>
      <c r="Z63" s="499" t="s">
        <v>3190</v>
      </c>
      <c r="AA63" s="499" t="s">
        <v>3190</v>
      </c>
      <c r="AB63" s="499" t="s">
        <v>3190</v>
      </c>
      <c r="AC63" s="499" t="s">
        <v>3190</v>
      </c>
      <c r="AD63" s="499" t="s">
        <v>3190</v>
      </c>
      <c r="AE63" s="406" t="s">
        <v>3190</v>
      </c>
      <c r="AF63" s="406" t="s">
        <v>3190</v>
      </c>
      <c r="AG63" s="407" t="s">
        <v>3196</v>
      </c>
      <c r="AH63" s="77" t="s">
        <v>3309</v>
      </c>
    </row>
    <row r="64" spans="1:34" ht="63.4" customHeight="1">
      <c r="A64" s="369"/>
      <c r="B64" s="370" t="s">
        <v>3310</v>
      </c>
      <c r="C64" s="500" t="s">
        <v>3196</v>
      </c>
      <c r="D64" s="500" t="s">
        <v>3196</v>
      </c>
      <c r="E64" s="500" t="s">
        <v>3196</v>
      </c>
      <c r="F64" s="500" t="s">
        <v>3196</v>
      </c>
      <c r="G64" s="500" t="s">
        <v>3196</v>
      </c>
      <c r="H64" s="500" t="s">
        <v>3196</v>
      </c>
      <c r="I64" s="500" t="s">
        <v>3196</v>
      </c>
      <c r="J64" s="500" t="s">
        <v>3196</v>
      </c>
      <c r="K64" s="500" t="s">
        <v>3196</v>
      </c>
      <c r="L64" s="500" t="s">
        <v>3196</v>
      </c>
      <c r="M64" s="500" t="s">
        <v>3196</v>
      </c>
      <c r="N64" s="372" t="s">
        <v>3196</v>
      </c>
      <c r="O64" s="372" t="s">
        <v>3196</v>
      </c>
      <c r="P64" s="372" t="s">
        <v>3196</v>
      </c>
      <c r="Q64" s="372" t="s">
        <v>3196</v>
      </c>
      <c r="R64" s="372" t="s">
        <v>3196</v>
      </c>
      <c r="S64" s="407" t="s">
        <v>3196</v>
      </c>
      <c r="T64" s="407" t="s">
        <v>3196</v>
      </c>
      <c r="U64" s="372" t="s">
        <v>3196</v>
      </c>
      <c r="V64" s="500" t="s">
        <v>3196</v>
      </c>
      <c r="W64" s="500" t="s">
        <v>3196</v>
      </c>
      <c r="X64" s="500" t="s">
        <v>3196</v>
      </c>
      <c r="Y64" s="500" t="s">
        <v>3196</v>
      </c>
      <c r="Z64" s="500" t="s">
        <v>3196</v>
      </c>
      <c r="AA64" s="500" t="s">
        <v>3196</v>
      </c>
      <c r="AB64" s="500" t="s">
        <v>3196</v>
      </c>
      <c r="AC64" s="500" t="s">
        <v>3196</v>
      </c>
      <c r="AD64" s="500" t="s">
        <v>3196</v>
      </c>
      <c r="AE64" s="407" t="s">
        <v>3196</v>
      </c>
      <c r="AF64" s="407" t="s">
        <v>3196</v>
      </c>
      <c r="AG64" s="407" t="s">
        <v>3196</v>
      </c>
      <c r="AH64" s="77" t="s">
        <v>3311</v>
      </c>
    </row>
    <row r="65" spans="1:34" ht="15.75" customHeight="1">
      <c r="A65" s="369"/>
      <c r="B65" s="1443" t="s">
        <v>3312</v>
      </c>
      <c r="C65" s="1443"/>
      <c r="D65" s="1443"/>
      <c r="E65" s="1443"/>
      <c r="F65" s="1443"/>
      <c r="G65" s="1443"/>
      <c r="H65" s="1443"/>
      <c r="I65" s="1443"/>
      <c r="J65" s="1443"/>
      <c r="K65" s="1443"/>
      <c r="L65" s="1443"/>
      <c r="M65" s="1443"/>
      <c r="N65" s="1443"/>
      <c r="O65" s="1443"/>
      <c r="P65" s="1443"/>
      <c r="Q65" s="1443"/>
      <c r="R65" s="1443"/>
      <c r="S65" s="1443"/>
      <c r="T65" s="1443"/>
      <c r="U65" s="1443"/>
      <c r="V65" s="1443"/>
      <c r="W65" s="1443"/>
      <c r="X65" s="1443"/>
      <c r="Y65" s="1443"/>
      <c r="Z65" s="1443"/>
      <c r="AA65" s="1443"/>
      <c r="AB65" s="1443"/>
      <c r="AC65" s="1443"/>
      <c r="AD65" s="1443"/>
      <c r="AE65" s="1443"/>
      <c r="AF65" s="1443"/>
      <c r="AG65" s="1443"/>
      <c r="AH65" s="1443"/>
    </row>
    <row r="66" spans="1:34" ht="27.4" customHeight="1">
      <c r="A66" s="369"/>
      <c r="B66" s="370" t="s">
        <v>3313</v>
      </c>
      <c r="C66" s="500" t="s">
        <v>3196</v>
      </c>
      <c r="D66" s="500" t="s">
        <v>3196</v>
      </c>
      <c r="E66" s="500" t="s">
        <v>3196</v>
      </c>
      <c r="F66" s="500" t="s">
        <v>3196</v>
      </c>
      <c r="G66" s="500" t="s">
        <v>3196</v>
      </c>
      <c r="H66" s="500" t="s">
        <v>3196</v>
      </c>
      <c r="I66" s="500" t="s">
        <v>3196</v>
      </c>
      <c r="J66" s="500" t="s">
        <v>3196</v>
      </c>
      <c r="K66" s="500" t="s">
        <v>3196</v>
      </c>
      <c r="L66" s="500" t="s">
        <v>3196</v>
      </c>
      <c r="M66" s="500" t="s">
        <v>3196</v>
      </c>
      <c r="N66" s="372" t="s">
        <v>3196</v>
      </c>
      <c r="O66" s="372" t="s">
        <v>3196</v>
      </c>
      <c r="P66" s="372" t="s">
        <v>3196</v>
      </c>
      <c r="Q66" s="372" t="s">
        <v>3196</v>
      </c>
      <c r="R66" s="372" t="s">
        <v>3196</v>
      </c>
      <c r="S66" s="407" t="s">
        <v>3196</v>
      </c>
      <c r="T66" s="407" t="s">
        <v>3196</v>
      </c>
      <c r="U66" s="372" t="s">
        <v>3196</v>
      </c>
      <c r="V66" s="500" t="s">
        <v>3196</v>
      </c>
      <c r="W66" s="500" t="s">
        <v>3196</v>
      </c>
      <c r="X66" s="500" t="s">
        <v>3196</v>
      </c>
      <c r="Y66" s="500" t="s">
        <v>3196</v>
      </c>
      <c r="Z66" s="500" t="s">
        <v>3196</v>
      </c>
      <c r="AA66" s="500" t="s">
        <v>3196</v>
      </c>
      <c r="AB66" s="500" t="s">
        <v>3196</v>
      </c>
      <c r="AC66" s="500" t="s">
        <v>3196</v>
      </c>
      <c r="AD66" s="500" t="s">
        <v>3196</v>
      </c>
      <c r="AE66" s="407" t="s">
        <v>3196</v>
      </c>
      <c r="AF66" s="407" t="s">
        <v>3196</v>
      </c>
      <c r="AG66" s="406" t="s">
        <v>3190</v>
      </c>
      <c r="AH66" s="77" t="s">
        <v>3314</v>
      </c>
    </row>
    <row r="67" spans="1:34" ht="40.15" customHeight="1">
      <c r="A67" s="369"/>
      <c r="B67" s="370" t="s">
        <v>3315</v>
      </c>
      <c r="C67" s="406" t="s">
        <v>3190</v>
      </c>
      <c r="D67" s="406" t="s">
        <v>3190</v>
      </c>
      <c r="E67" s="406" t="s">
        <v>3190</v>
      </c>
      <c r="F67" s="406" t="s">
        <v>3190</v>
      </c>
      <c r="G67" s="406" t="s">
        <v>3190</v>
      </c>
      <c r="H67" s="406" t="s">
        <v>3190</v>
      </c>
      <c r="I67" s="406" t="s">
        <v>3190</v>
      </c>
      <c r="J67" s="406" t="s">
        <v>3190</v>
      </c>
      <c r="K67" s="406" t="s">
        <v>3190</v>
      </c>
      <c r="L67" s="406" t="s">
        <v>3190</v>
      </c>
      <c r="M67" s="406" t="s">
        <v>3190</v>
      </c>
      <c r="N67" s="365" t="s">
        <v>3190</v>
      </c>
      <c r="O67" s="365" t="s">
        <v>3190</v>
      </c>
      <c r="P67" s="365" t="s">
        <v>3190</v>
      </c>
      <c r="Q67" s="365" t="s">
        <v>3190</v>
      </c>
      <c r="R67" s="365" t="s">
        <v>3190</v>
      </c>
      <c r="S67" s="406" t="s">
        <v>3190</v>
      </c>
      <c r="T67" s="406" t="s">
        <v>3190</v>
      </c>
      <c r="U67" s="365" t="s">
        <v>3190</v>
      </c>
      <c r="V67" s="499" t="s">
        <v>3190</v>
      </c>
      <c r="W67" s="499" t="s">
        <v>3190</v>
      </c>
      <c r="X67" s="499" t="s">
        <v>3190</v>
      </c>
      <c r="Y67" s="499" t="s">
        <v>3190</v>
      </c>
      <c r="Z67" s="499" t="s">
        <v>3190</v>
      </c>
      <c r="AA67" s="499" t="s">
        <v>3190</v>
      </c>
      <c r="AB67" s="499" t="s">
        <v>3190</v>
      </c>
      <c r="AC67" s="499" t="s">
        <v>3190</v>
      </c>
      <c r="AD67" s="499" t="s">
        <v>3190</v>
      </c>
      <c r="AE67" s="406" t="s">
        <v>3190</v>
      </c>
      <c r="AF67" s="406" t="s">
        <v>3190</v>
      </c>
      <c r="AG67" s="406" t="s">
        <v>3190</v>
      </c>
      <c r="AH67" s="77"/>
    </row>
    <row r="68" spans="1:34" ht="27.4" customHeight="1">
      <c r="A68" s="369"/>
      <c r="B68" s="370" t="s">
        <v>3316</v>
      </c>
      <c r="C68" s="500" t="s">
        <v>3196</v>
      </c>
      <c r="D68" s="500" t="s">
        <v>3196</v>
      </c>
      <c r="E68" s="500" t="s">
        <v>3196</v>
      </c>
      <c r="F68" s="500" t="s">
        <v>3196</v>
      </c>
      <c r="G68" s="500" t="s">
        <v>3196</v>
      </c>
      <c r="H68" s="500" t="s">
        <v>3196</v>
      </c>
      <c r="I68" s="500" t="s">
        <v>3196</v>
      </c>
      <c r="J68" s="500" t="s">
        <v>3196</v>
      </c>
      <c r="K68" s="500" t="s">
        <v>3196</v>
      </c>
      <c r="L68" s="500" t="s">
        <v>3196</v>
      </c>
      <c r="M68" s="500" t="s">
        <v>3196</v>
      </c>
      <c r="N68" s="372" t="s">
        <v>3196</v>
      </c>
      <c r="O68" s="372" t="s">
        <v>3196</v>
      </c>
      <c r="P68" s="372" t="s">
        <v>3196</v>
      </c>
      <c r="Q68" s="372" t="s">
        <v>3196</v>
      </c>
      <c r="R68" s="372" t="s">
        <v>3196</v>
      </c>
      <c r="S68" s="407" t="s">
        <v>3196</v>
      </c>
      <c r="T68" s="407" t="s">
        <v>3196</v>
      </c>
      <c r="U68" s="372" t="s">
        <v>3196</v>
      </c>
      <c r="V68" s="500" t="s">
        <v>3196</v>
      </c>
      <c r="W68" s="500" t="s">
        <v>3196</v>
      </c>
      <c r="X68" s="500" t="s">
        <v>3196</v>
      </c>
      <c r="Y68" s="500" t="s">
        <v>3196</v>
      </c>
      <c r="Z68" s="500" t="s">
        <v>3196</v>
      </c>
      <c r="AA68" s="500" t="s">
        <v>3196</v>
      </c>
      <c r="AB68" s="500" t="s">
        <v>3196</v>
      </c>
      <c r="AC68" s="500" t="s">
        <v>3196</v>
      </c>
      <c r="AD68" s="500" t="s">
        <v>3196</v>
      </c>
      <c r="AE68" s="407" t="s">
        <v>3196</v>
      </c>
      <c r="AF68" s="407" t="s">
        <v>3196</v>
      </c>
      <c r="AG68" s="406" t="s">
        <v>3190</v>
      </c>
      <c r="AH68" s="77" t="s">
        <v>3314</v>
      </c>
    </row>
    <row r="69" spans="1:34" ht="27.4" customHeight="1">
      <c r="A69" s="369"/>
      <c r="B69" s="370" t="s">
        <v>3317</v>
      </c>
      <c r="C69" s="500" t="s">
        <v>3196</v>
      </c>
      <c r="D69" s="500" t="s">
        <v>3196</v>
      </c>
      <c r="E69" s="500" t="s">
        <v>3196</v>
      </c>
      <c r="F69" s="500" t="s">
        <v>3196</v>
      </c>
      <c r="G69" s="500" t="s">
        <v>3196</v>
      </c>
      <c r="H69" s="500" t="s">
        <v>3196</v>
      </c>
      <c r="I69" s="500" t="s">
        <v>3196</v>
      </c>
      <c r="J69" s="500" t="s">
        <v>3196</v>
      </c>
      <c r="K69" s="500" t="s">
        <v>3196</v>
      </c>
      <c r="L69" s="500" t="s">
        <v>3196</v>
      </c>
      <c r="M69" s="500" t="s">
        <v>3196</v>
      </c>
      <c r="N69" s="372" t="s">
        <v>3196</v>
      </c>
      <c r="O69" s="372" t="s">
        <v>3196</v>
      </c>
      <c r="P69" s="372" t="s">
        <v>3196</v>
      </c>
      <c r="Q69" s="372" t="s">
        <v>3196</v>
      </c>
      <c r="R69" s="372" t="s">
        <v>3196</v>
      </c>
      <c r="S69" s="407" t="s">
        <v>3196</v>
      </c>
      <c r="T69" s="407" t="s">
        <v>3196</v>
      </c>
      <c r="U69" s="372" t="s">
        <v>3196</v>
      </c>
      <c r="V69" s="500" t="s">
        <v>3196</v>
      </c>
      <c r="W69" s="500" t="s">
        <v>3196</v>
      </c>
      <c r="X69" s="500" t="s">
        <v>3196</v>
      </c>
      <c r="Y69" s="500" t="s">
        <v>3196</v>
      </c>
      <c r="Z69" s="500" t="s">
        <v>3196</v>
      </c>
      <c r="AA69" s="500" t="s">
        <v>3196</v>
      </c>
      <c r="AB69" s="500" t="s">
        <v>3196</v>
      </c>
      <c r="AC69" s="500" t="s">
        <v>3196</v>
      </c>
      <c r="AD69" s="500" t="s">
        <v>3196</v>
      </c>
      <c r="AE69" s="407" t="s">
        <v>3196</v>
      </c>
      <c r="AF69" s="407" t="s">
        <v>3196</v>
      </c>
      <c r="AG69" s="406" t="s">
        <v>3190</v>
      </c>
      <c r="AH69" s="77" t="s">
        <v>3314</v>
      </c>
    </row>
    <row r="70" spans="1:34" ht="15" customHeight="1">
      <c r="A70" s="369"/>
      <c r="B70" s="1443"/>
      <c r="C70" s="1443"/>
      <c r="D70" s="1443"/>
      <c r="E70" s="1443"/>
      <c r="F70" s="1443"/>
      <c r="G70" s="1443"/>
      <c r="H70" s="1443"/>
      <c r="I70" s="1443"/>
      <c r="J70" s="1443"/>
      <c r="K70" s="1443"/>
      <c r="L70" s="1443"/>
      <c r="M70" s="1443"/>
      <c r="N70" s="1443"/>
      <c r="O70" s="1443"/>
      <c r="P70" s="1443"/>
      <c r="Q70" s="1443"/>
      <c r="R70" s="1443"/>
      <c r="S70" s="1443"/>
      <c r="T70" s="1443"/>
      <c r="U70" s="1443"/>
      <c r="V70" s="1443"/>
      <c r="W70" s="1443"/>
      <c r="X70" s="1443"/>
      <c r="Y70" s="1443"/>
      <c r="Z70" s="1443"/>
      <c r="AA70" s="1443"/>
      <c r="AB70" s="1443"/>
      <c r="AC70" s="1443"/>
      <c r="AD70" s="1443"/>
      <c r="AE70" s="1443"/>
      <c r="AF70" s="1443"/>
      <c r="AG70" s="1443"/>
      <c r="AH70" s="1443"/>
    </row>
    <row r="71" spans="1:34" ht="15" customHeight="1">
      <c r="A71" s="6"/>
      <c r="B71" s="1440" t="s">
        <v>3318</v>
      </c>
      <c r="C71" s="1440"/>
      <c r="D71" s="1440"/>
      <c r="E71" s="1440"/>
      <c r="F71" s="1440"/>
      <c r="G71" s="1440"/>
      <c r="H71" s="1440"/>
      <c r="I71" s="1440"/>
      <c r="J71" s="1440"/>
      <c r="K71" s="1440"/>
      <c r="L71" s="1440"/>
      <c r="M71" s="1440"/>
      <c r="N71" s="1440"/>
      <c r="O71" s="1440"/>
      <c r="P71" s="1440"/>
      <c r="Q71" s="1441"/>
      <c r="R71" s="378"/>
    </row>
    <row r="72" spans="1:34" ht="15" customHeight="1"/>
    <row r="73" spans="1:34" ht="15" customHeight="1">
      <c r="A73" s="6"/>
      <c r="B73" s="1442" t="s">
        <v>3319</v>
      </c>
      <c r="C73" s="1442"/>
      <c r="D73" s="1442"/>
      <c r="E73" s="1442"/>
      <c r="F73" s="1442"/>
      <c r="G73" s="1442"/>
      <c r="H73" s="1442"/>
      <c r="I73" s="1442"/>
      <c r="J73" s="1442"/>
      <c r="K73" s="1442"/>
      <c r="L73" s="1447" t="s">
        <v>3320</v>
      </c>
      <c r="M73" s="1447"/>
      <c r="N73" s="1447"/>
      <c r="O73" s="1447"/>
      <c r="P73" s="1447"/>
      <c r="Q73" s="1447"/>
      <c r="R73" s="1447"/>
    </row>
    <row r="74" spans="1:34" ht="15" customHeight="1">
      <c r="A74" s="6"/>
      <c r="B74" s="1429" t="s">
        <v>3321</v>
      </c>
      <c r="C74" s="1429"/>
      <c r="D74" s="1429"/>
      <c r="E74" s="1429"/>
      <c r="F74" s="1429"/>
      <c r="G74" s="1429"/>
      <c r="H74" s="1429"/>
      <c r="I74" s="1429"/>
      <c r="J74" s="1429"/>
      <c r="K74" s="1429"/>
      <c r="L74" s="1429"/>
      <c r="M74" s="1429"/>
      <c r="N74" s="1429"/>
      <c r="O74" s="1429"/>
      <c r="P74" s="1429"/>
      <c r="Q74" s="1429"/>
      <c r="R74" s="1429"/>
    </row>
    <row r="75" spans="1:34" ht="15" customHeight="1">
      <c r="A75" s="6"/>
      <c r="B75" s="1427" t="s">
        <v>3322</v>
      </c>
      <c r="C75" s="1427"/>
      <c r="D75" s="1427"/>
      <c r="E75" s="1427"/>
      <c r="F75" s="1427"/>
      <c r="G75" s="1427"/>
      <c r="H75" s="1427"/>
      <c r="I75" s="1427"/>
      <c r="J75" s="1427"/>
      <c r="K75" s="1427"/>
      <c r="L75" s="1432" t="s">
        <v>246</v>
      </c>
      <c r="M75" s="1432"/>
      <c r="N75" s="1432"/>
      <c r="O75" s="1432"/>
      <c r="P75" s="1432"/>
      <c r="Q75" s="1432"/>
      <c r="R75" s="1432"/>
      <c r="S75" s="6"/>
      <c r="T75" s="6"/>
      <c r="U75" s="6"/>
      <c r="V75" s="6"/>
      <c r="W75" s="6"/>
      <c r="X75" s="6"/>
    </row>
    <row r="76" spans="1:34" ht="15" customHeight="1">
      <c r="A76" s="6"/>
      <c r="B76" s="1427"/>
      <c r="C76" s="1427"/>
      <c r="D76" s="1427"/>
      <c r="E76" s="1427"/>
      <c r="F76" s="1427"/>
      <c r="G76" s="1427"/>
      <c r="H76" s="1427"/>
      <c r="I76" s="1427"/>
      <c r="J76" s="1427"/>
      <c r="K76" s="1427"/>
      <c r="L76" s="1430" t="s">
        <v>210</v>
      </c>
      <c r="M76" s="1430"/>
      <c r="N76" s="1430"/>
      <c r="O76" s="1430"/>
      <c r="P76" s="1430"/>
      <c r="Q76" s="1430"/>
      <c r="R76" s="1430"/>
      <c r="S76" s="6"/>
      <c r="T76" s="6"/>
      <c r="U76" s="6"/>
      <c r="V76" s="6"/>
      <c r="W76" s="6"/>
      <c r="X76" s="6"/>
    </row>
    <row r="77" spans="1:34" ht="15" customHeight="1">
      <c r="A77" s="6"/>
      <c r="B77" s="1427"/>
      <c r="C77" s="1427"/>
      <c r="D77" s="1427"/>
      <c r="E77" s="1427"/>
      <c r="F77" s="1427"/>
      <c r="G77" s="1427"/>
      <c r="H77" s="1427"/>
      <c r="I77" s="1427"/>
      <c r="J77" s="1427"/>
      <c r="K77" s="1427"/>
      <c r="L77" s="1430" t="s">
        <v>2799</v>
      </c>
      <c r="M77" s="1430"/>
      <c r="N77" s="1430"/>
      <c r="O77" s="1430"/>
      <c r="P77" s="1430"/>
      <c r="Q77" s="1430"/>
      <c r="R77" s="1430"/>
      <c r="S77" s="6"/>
      <c r="T77" s="6"/>
      <c r="U77" s="6"/>
      <c r="V77" s="6"/>
      <c r="W77" s="6"/>
      <c r="X77" s="6"/>
    </row>
    <row r="78" spans="1:34" ht="15" customHeight="1">
      <c r="A78" s="6"/>
      <c r="B78" s="1427"/>
      <c r="C78" s="1427"/>
      <c r="D78" s="1427"/>
      <c r="E78" s="1427"/>
      <c r="F78" s="1427"/>
      <c r="G78" s="1427"/>
      <c r="H78" s="1427"/>
      <c r="I78" s="1427"/>
      <c r="J78" s="1427"/>
      <c r="K78" s="1427"/>
      <c r="L78" s="1430" t="s">
        <v>3323</v>
      </c>
      <c r="M78" s="1430"/>
      <c r="N78" s="1430"/>
      <c r="O78" s="1430"/>
      <c r="P78" s="1430"/>
      <c r="Q78" s="1430"/>
      <c r="R78" s="1430"/>
      <c r="S78" s="6"/>
      <c r="T78" s="6"/>
      <c r="U78" s="6"/>
      <c r="V78" s="6"/>
      <c r="W78" s="6"/>
      <c r="X78" s="6"/>
    </row>
    <row r="79" spans="1:34" ht="15" customHeight="1">
      <c r="A79" s="6"/>
      <c r="B79" s="1427"/>
      <c r="C79" s="1427"/>
      <c r="D79" s="1427"/>
      <c r="E79" s="1427"/>
      <c r="F79" s="1427"/>
      <c r="G79" s="1427"/>
      <c r="H79" s="1427"/>
      <c r="I79" s="1427"/>
      <c r="J79" s="1427"/>
      <c r="K79" s="1427"/>
      <c r="L79" s="1430" t="s">
        <v>3324</v>
      </c>
      <c r="M79" s="1430"/>
      <c r="N79" s="1430"/>
      <c r="O79" s="1430"/>
      <c r="P79" s="1430"/>
      <c r="Q79" s="1430"/>
      <c r="R79" s="1430"/>
      <c r="S79" s="6"/>
      <c r="T79" s="6"/>
      <c r="U79" s="6"/>
      <c r="V79" s="6"/>
      <c r="W79" s="6"/>
      <c r="X79" s="6"/>
    </row>
    <row r="80" spans="1:34" ht="15" customHeight="1">
      <c r="A80" s="6"/>
      <c r="B80" s="1427"/>
      <c r="C80" s="1427"/>
      <c r="D80" s="1427"/>
      <c r="E80" s="1427"/>
      <c r="F80" s="1427"/>
      <c r="G80" s="1427"/>
      <c r="H80" s="1427"/>
      <c r="I80" s="1427"/>
      <c r="J80" s="1427"/>
      <c r="K80" s="1427"/>
      <c r="L80" s="1430" t="s">
        <v>3325</v>
      </c>
      <c r="M80" s="1430"/>
      <c r="N80" s="1430"/>
      <c r="O80" s="1430"/>
      <c r="P80" s="1430"/>
      <c r="Q80" s="1430"/>
      <c r="R80" s="1430"/>
      <c r="S80" s="6"/>
      <c r="T80" s="6"/>
      <c r="U80" s="6"/>
      <c r="V80" s="6"/>
      <c r="W80" s="6"/>
      <c r="X80" s="6"/>
    </row>
    <row r="81" spans="1:24" ht="15.75" customHeight="1">
      <c r="A81" s="6"/>
      <c r="B81" s="1427"/>
      <c r="C81" s="1427"/>
      <c r="D81" s="1427"/>
      <c r="E81" s="1427"/>
      <c r="F81" s="1427"/>
      <c r="G81" s="1427"/>
      <c r="H81" s="1427"/>
      <c r="I81" s="1427"/>
      <c r="J81" s="1427"/>
      <c r="K81" s="1427"/>
      <c r="L81" s="1432" t="s">
        <v>2704</v>
      </c>
      <c r="M81" s="1432"/>
      <c r="N81" s="1432"/>
      <c r="O81" s="1432"/>
      <c r="P81" s="1432"/>
      <c r="Q81" s="1432"/>
      <c r="R81" s="1432"/>
      <c r="S81" s="6"/>
      <c r="T81" s="6"/>
      <c r="U81" s="6"/>
      <c r="V81" s="6"/>
      <c r="W81" s="6"/>
      <c r="X81" s="6"/>
    </row>
    <row r="82" spans="1:24" ht="15" customHeight="1">
      <c r="A82" s="6"/>
      <c r="B82" s="1427"/>
      <c r="C82" s="1427"/>
      <c r="D82" s="1427"/>
      <c r="E82" s="1427"/>
      <c r="F82" s="1427"/>
      <c r="G82" s="1427"/>
      <c r="H82" s="1427"/>
      <c r="I82" s="1427"/>
      <c r="J82" s="1427"/>
      <c r="K82" s="1427"/>
      <c r="L82" s="1430" t="s">
        <v>3326</v>
      </c>
      <c r="M82" s="1430"/>
      <c r="N82" s="1430"/>
      <c r="O82" s="1430"/>
      <c r="P82" s="1430"/>
      <c r="Q82" s="1430"/>
      <c r="R82" s="1430"/>
      <c r="S82" s="6"/>
      <c r="T82" s="6"/>
      <c r="U82" s="6"/>
      <c r="V82" s="6"/>
      <c r="W82" s="6"/>
      <c r="X82" s="6"/>
    </row>
    <row r="83" spans="1:24" ht="15" customHeight="1">
      <c r="A83" s="6"/>
      <c r="B83" s="1427"/>
      <c r="C83" s="1427"/>
      <c r="D83" s="1427"/>
      <c r="E83" s="1427"/>
      <c r="F83" s="1427"/>
      <c r="G83" s="1427"/>
      <c r="H83" s="1427"/>
      <c r="I83" s="1427"/>
      <c r="J83" s="1427"/>
      <c r="K83" s="1427"/>
      <c r="L83" s="1430" t="s">
        <v>3327</v>
      </c>
      <c r="M83" s="1430"/>
      <c r="N83" s="1430"/>
      <c r="O83" s="1430"/>
      <c r="P83" s="1430"/>
      <c r="Q83" s="1430"/>
      <c r="R83" s="1430"/>
      <c r="S83" s="6"/>
      <c r="T83" s="6"/>
      <c r="U83" s="6"/>
      <c r="V83" s="6"/>
      <c r="W83" s="6"/>
      <c r="X83" s="6"/>
    </row>
    <row r="84" spans="1:24" ht="15" customHeight="1">
      <c r="A84" s="6"/>
      <c r="B84" s="1427"/>
      <c r="C84" s="1427"/>
      <c r="D84" s="1427"/>
      <c r="E84" s="1427"/>
      <c r="F84" s="1427"/>
      <c r="G84" s="1427"/>
      <c r="H84" s="1427"/>
      <c r="I84" s="1427"/>
      <c r="J84" s="1427"/>
      <c r="K84" s="1427"/>
      <c r="L84" s="1430" t="s">
        <v>2520</v>
      </c>
      <c r="M84" s="1430"/>
      <c r="N84" s="1430"/>
      <c r="O84" s="1430"/>
      <c r="P84" s="1430"/>
      <c r="Q84" s="1430"/>
      <c r="R84" s="1430"/>
      <c r="S84" s="6"/>
      <c r="T84" s="6"/>
      <c r="U84" s="6"/>
      <c r="V84" s="6"/>
      <c r="W84" s="6"/>
      <c r="X84" s="6"/>
    </row>
    <row r="85" spans="1:24" ht="15" customHeight="1">
      <c r="A85" s="6"/>
      <c r="B85" s="1427"/>
      <c r="C85" s="1427"/>
      <c r="D85" s="1427"/>
      <c r="E85" s="1427"/>
      <c r="F85" s="1427"/>
      <c r="G85" s="1427"/>
      <c r="H85" s="1427"/>
      <c r="I85" s="1427"/>
      <c r="J85" s="1427"/>
      <c r="K85" s="1427"/>
      <c r="L85" s="1430" t="s">
        <v>2868</v>
      </c>
      <c r="M85" s="1430"/>
      <c r="N85" s="1430"/>
      <c r="O85" s="1430"/>
      <c r="P85" s="1430"/>
      <c r="Q85" s="1430"/>
      <c r="R85" s="1430"/>
      <c r="S85" s="6"/>
      <c r="T85" s="6"/>
      <c r="U85" s="6"/>
      <c r="V85" s="6"/>
      <c r="W85" s="6"/>
      <c r="X85" s="6"/>
    </row>
    <row r="86" spans="1:24" ht="15" customHeight="1">
      <c r="A86" s="6"/>
      <c r="B86" s="1427"/>
      <c r="C86" s="1427"/>
      <c r="D86" s="1427"/>
      <c r="E86" s="1427"/>
      <c r="F86" s="1427"/>
      <c r="G86" s="1427"/>
      <c r="H86" s="1427"/>
      <c r="I86" s="1427"/>
      <c r="J86" s="1427"/>
      <c r="K86" s="1427"/>
      <c r="L86" s="1430" t="s">
        <v>3328</v>
      </c>
      <c r="M86" s="1430"/>
      <c r="N86" s="1430"/>
      <c r="O86" s="1430"/>
      <c r="P86" s="1430"/>
      <c r="Q86" s="1430"/>
      <c r="R86" s="1430"/>
      <c r="S86" s="6"/>
      <c r="T86" s="6"/>
      <c r="U86" s="6"/>
      <c r="V86" s="6"/>
      <c r="W86" s="6"/>
      <c r="X86" s="6"/>
    </row>
    <row r="87" spans="1:24" ht="15" customHeight="1">
      <c r="A87" s="6"/>
      <c r="B87" s="1427"/>
      <c r="C87" s="1427"/>
      <c r="D87" s="1427"/>
      <c r="E87" s="1427"/>
      <c r="F87" s="1427"/>
      <c r="G87" s="1427"/>
      <c r="H87" s="1427"/>
      <c r="I87" s="1427"/>
      <c r="J87" s="1427"/>
      <c r="K87" s="1427"/>
      <c r="L87" s="1430" t="s">
        <v>3329</v>
      </c>
      <c r="M87" s="1430"/>
      <c r="N87" s="1430"/>
      <c r="O87" s="1430"/>
      <c r="P87" s="1430"/>
      <c r="Q87" s="1430"/>
      <c r="R87" s="1430"/>
      <c r="S87" s="6"/>
      <c r="T87" s="6"/>
      <c r="U87" s="6"/>
      <c r="V87" s="6"/>
      <c r="W87" s="6"/>
      <c r="X87" s="6"/>
    </row>
    <row r="88" spans="1:24" ht="15" customHeight="1">
      <c r="A88" s="6"/>
      <c r="B88" s="1427"/>
      <c r="C88" s="1427"/>
      <c r="D88" s="1427"/>
      <c r="E88" s="1427"/>
      <c r="F88" s="1427"/>
      <c r="G88" s="1427"/>
      <c r="H88" s="1427"/>
      <c r="I88" s="1427"/>
      <c r="J88" s="1427"/>
      <c r="K88" s="1427"/>
      <c r="L88" s="1430" t="s">
        <v>3330</v>
      </c>
      <c r="M88" s="1430"/>
      <c r="N88" s="1430"/>
      <c r="O88" s="1430"/>
      <c r="P88" s="1430"/>
      <c r="Q88" s="1430"/>
      <c r="R88" s="1430"/>
      <c r="S88" s="6"/>
      <c r="T88" s="6"/>
      <c r="U88" s="6"/>
      <c r="V88" s="6"/>
      <c r="W88" s="6"/>
      <c r="X88" s="6"/>
    </row>
    <row r="89" spans="1:24" ht="15" customHeight="1">
      <c r="A89" s="6"/>
      <c r="B89" s="1427"/>
      <c r="C89" s="1427"/>
      <c r="D89" s="1427"/>
      <c r="E89" s="1427"/>
      <c r="F89" s="1427"/>
      <c r="G89" s="1427"/>
      <c r="H89" s="1427"/>
      <c r="I89" s="1427"/>
      <c r="J89" s="1427"/>
      <c r="K89" s="1427"/>
      <c r="L89" s="1430" t="s">
        <v>3331</v>
      </c>
      <c r="M89" s="1430"/>
      <c r="N89" s="1430"/>
      <c r="O89" s="1430"/>
      <c r="P89" s="1430"/>
      <c r="Q89" s="1430"/>
      <c r="R89" s="1430"/>
      <c r="S89" s="6"/>
      <c r="T89" s="6"/>
      <c r="U89" s="6"/>
      <c r="V89" s="6"/>
      <c r="W89" s="6"/>
      <c r="X89" s="6"/>
    </row>
    <row r="90" spans="1:24" ht="15" customHeight="1">
      <c r="A90" s="6"/>
      <c r="B90" s="1427"/>
      <c r="C90" s="1427"/>
      <c r="D90" s="1427"/>
      <c r="E90" s="1427"/>
      <c r="F90" s="1427"/>
      <c r="G90" s="1427"/>
      <c r="H90" s="1427"/>
      <c r="I90" s="1427"/>
      <c r="J90" s="1427"/>
      <c r="K90" s="1427"/>
      <c r="L90" s="1430" t="s">
        <v>3332</v>
      </c>
      <c r="M90" s="1430"/>
      <c r="N90" s="1430"/>
      <c r="O90" s="1430"/>
      <c r="P90" s="1430"/>
      <c r="Q90" s="1430"/>
      <c r="R90" s="1430"/>
      <c r="S90" s="6"/>
      <c r="T90" s="6"/>
      <c r="U90" s="6"/>
      <c r="V90" s="6"/>
      <c r="W90" s="6"/>
      <c r="X90" s="6"/>
    </row>
    <row r="91" spans="1:24" ht="15" customHeight="1">
      <c r="A91" s="6"/>
      <c r="B91" s="1427"/>
      <c r="C91" s="1427"/>
      <c r="D91" s="1427"/>
      <c r="E91" s="1427"/>
      <c r="F91" s="1427"/>
      <c r="G91" s="1427"/>
      <c r="H91" s="1427"/>
      <c r="I91" s="1427"/>
      <c r="J91" s="1427"/>
      <c r="K91" s="1427"/>
      <c r="L91" s="1430" t="s">
        <v>3333</v>
      </c>
      <c r="M91" s="1430"/>
      <c r="N91" s="1430"/>
      <c r="O91" s="1430"/>
      <c r="P91" s="1430"/>
      <c r="Q91" s="1430"/>
      <c r="R91" s="1430"/>
      <c r="S91" s="6"/>
      <c r="T91" s="6"/>
      <c r="U91" s="6"/>
      <c r="V91" s="6"/>
      <c r="W91" s="6"/>
      <c r="X91" s="6"/>
    </row>
    <row r="92" spans="1:24" ht="15" customHeight="1">
      <c r="A92" s="6"/>
      <c r="B92" s="1427"/>
      <c r="C92" s="1427"/>
      <c r="D92" s="1427"/>
      <c r="E92" s="1427"/>
      <c r="F92" s="1427"/>
      <c r="G92" s="1427"/>
      <c r="H92" s="1427"/>
      <c r="I92" s="1427"/>
      <c r="J92" s="1427"/>
      <c r="K92" s="1427"/>
      <c r="L92" s="1430" t="s">
        <v>3334</v>
      </c>
      <c r="M92" s="1430"/>
      <c r="N92" s="1430"/>
      <c r="O92" s="1430"/>
      <c r="P92" s="1430"/>
      <c r="Q92" s="1430"/>
      <c r="R92" s="1430"/>
      <c r="S92" s="6"/>
      <c r="T92" s="6"/>
      <c r="U92" s="6"/>
      <c r="V92" s="6"/>
      <c r="W92" s="6"/>
      <c r="X92" s="6"/>
    </row>
    <row r="93" spans="1:24" ht="15" customHeight="1">
      <c r="A93" s="6"/>
      <c r="B93" s="1427"/>
      <c r="C93" s="1427"/>
      <c r="D93" s="1427"/>
      <c r="E93" s="1427"/>
      <c r="F93" s="1427"/>
      <c r="G93" s="1427"/>
      <c r="H93" s="1427"/>
      <c r="I93" s="1427"/>
      <c r="J93" s="1427"/>
      <c r="K93" s="1427"/>
      <c r="L93" s="1430" t="s">
        <v>3335</v>
      </c>
      <c r="M93" s="1430"/>
      <c r="N93" s="1430"/>
      <c r="O93" s="1430"/>
      <c r="P93" s="1430"/>
      <c r="Q93" s="1430"/>
      <c r="R93" s="1430"/>
      <c r="S93" s="6"/>
      <c r="T93" s="6"/>
      <c r="U93" s="6"/>
      <c r="V93" s="6"/>
      <c r="W93" s="6"/>
      <c r="X93" s="6"/>
    </row>
    <row r="94" spans="1:24" ht="15" customHeight="1">
      <c r="A94" s="6"/>
      <c r="B94" s="1427"/>
      <c r="C94" s="1427"/>
      <c r="D94" s="1427"/>
      <c r="E94" s="1427"/>
      <c r="F94" s="1427"/>
      <c r="G94" s="1427"/>
      <c r="H94" s="1427"/>
      <c r="I94" s="1427"/>
      <c r="J94" s="1427"/>
      <c r="K94" s="1427"/>
      <c r="L94" s="1433" t="s">
        <v>3336</v>
      </c>
      <c r="M94" s="1433"/>
      <c r="N94" s="1433"/>
      <c r="O94" s="1433"/>
      <c r="P94" s="1433"/>
      <c r="Q94" s="1433"/>
      <c r="R94" s="1433"/>
      <c r="S94" s="6"/>
      <c r="T94" s="6"/>
      <c r="U94" s="6"/>
      <c r="V94" s="6"/>
      <c r="W94" s="6"/>
      <c r="X94" s="6"/>
    </row>
    <row r="95" spans="1:24" ht="15" customHeight="1">
      <c r="A95" s="6"/>
      <c r="B95" s="1429" t="s">
        <v>3337</v>
      </c>
      <c r="C95" s="1429"/>
      <c r="D95" s="1429"/>
      <c r="E95" s="1429"/>
      <c r="F95" s="1429"/>
      <c r="G95" s="1429"/>
      <c r="H95" s="1429"/>
      <c r="I95" s="1429"/>
      <c r="J95" s="1429"/>
      <c r="K95" s="1429"/>
      <c r="L95" s="1429"/>
      <c r="M95" s="1429"/>
      <c r="N95" s="1429"/>
      <c r="O95" s="1429"/>
      <c r="P95" s="1429"/>
      <c r="Q95" s="1429"/>
      <c r="R95" s="1429"/>
    </row>
    <row r="96" spans="1:24" ht="15" customHeight="1">
      <c r="A96" s="6"/>
      <c r="B96" s="1427" t="s">
        <v>3338</v>
      </c>
      <c r="C96" s="1427"/>
      <c r="D96" s="1427"/>
      <c r="E96" s="1427"/>
      <c r="F96" s="1427"/>
      <c r="G96" s="1427"/>
      <c r="H96" s="1427"/>
      <c r="I96" s="1427"/>
      <c r="J96" s="1427"/>
      <c r="K96" s="1427"/>
      <c r="L96" s="1432" t="s">
        <v>246</v>
      </c>
      <c r="M96" s="1432"/>
      <c r="N96" s="1432"/>
      <c r="O96" s="1432"/>
      <c r="P96" s="1432"/>
      <c r="Q96" s="1432"/>
      <c r="R96" s="1432"/>
    </row>
    <row r="97" spans="1:18" ht="15" customHeight="1">
      <c r="A97" s="6"/>
      <c r="B97" s="1427"/>
      <c r="C97" s="1427"/>
      <c r="D97" s="1427"/>
      <c r="E97" s="1427"/>
      <c r="F97" s="1427"/>
      <c r="G97" s="1427"/>
      <c r="H97" s="1427"/>
      <c r="I97" s="1427"/>
      <c r="J97" s="1427"/>
      <c r="K97" s="1427"/>
      <c r="L97" s="1439" t="s">
        <v>3324</v>
      </c>
      <c r="M97" s="1439"/>
      <c r="N97" s="1439"/>
      <c r="O97" s="1439"/>
      <c r="P97" s="1439"/>
      <c r="Q97" s="1439"/>
      <c r="R97" s="1439"/>
    </row>
    <row r="98" spans="1:18" ht="15" customHeight="1">
      <c r="A98" s="6"/>
      <c r="B98" s="1427"/>
      <c r="C98" s="1427"/>
      <c r="D98" s="1427"/>
      <c r="E98" s="1427"/>
      <c r="F98" s="1427"/>
      <c r="G98" s="1427"/>
      <c r="H98" s="1427"/>
      <c r="I98" s="1427"/>
      <c r="J98" s="1427"/>
      <c r="K98" s="1427"/>
      <c r="L98" s="1439" t="s">
        <v>2868</v>
      </c>
      <c r="M98" s="1439"/>
      <c r="N98" s="1439"/>
      <c r="O98" s="1439"/>
      <c r="P98" s="1439"/>
      <c r="Q98" s="1439"/>
      <c r="R98" s="1439"/>
    </row>
    <row r="99" spans="1:18" ht="15" customHeight="1">
      <c r="A99" s="6"/>
      <c r="B99" s="1427"/>
      <c r="C99" s="1427"/>
      <c r="D99" s="1427"/>
      <c r="E99" s="1427"/>
      <c r="F99" s="1427"/>
      <c r="G99" s="1427"/>
      <c r="H99" s="1427"/>
      <c r="I99" s="1427"/>
      <c r="J99" s="1427"/>
      <c r="K99" s="1427"/>
      <c r="L99" s="1435" t="s">
        <v>2870</v>
      </c>
      <c r="M99" s="1435"/>
      <c r="N99" s="1435"/>
      <c r="O99" s="1435"/>
      <c r="P99" s="1435"/>
      <c r="Q99" s="1435"/>
      <c r="R99" s="1435"/>
    </row>
    <row r="100" spans="1:18" ht="15" customHeight="1">
      <c r="A100" s="6"/>
      <c r="B100" s="1427"/>
      <c r="C100" s="1427"/>
      <c r="D100" s="1427"/>
      <c r="E100" s="1427"/>
      <c r="F100" s="1427"/>
      <c r="G100" s="1427"/>
      <c r="H100" s="1427"/>
      <c r="I100" s="1427"/>
      <c r="J100" s="1427"/>
      <c r="K100" s="1427"/>
      <c r="L100" s="1435" t="s">
        <v>3339</v>
      </c>
      <c r="M100" s="1435"/>
      <c r="N100" s="1435"/>
      <c r="O100" s="1435"/>
      <c r="P100" s="1435"/>
      <c r="Q100" s="1435"/>
      <c r="R100" s="1435"/>
    </row>
    <row r="101" spans="1:18" ht="15" customHeight="1">
      <c r="A101" s="6"/>
      <c r="B101" s="1427"/>
      <c r="C101" s="1427"/>
      <c r="D101" s="1427"/>
      <c r="E101" s="1427"/>
      <c r="F101" s="1427"/>
      <c r="G101" s="1427"/>
      <c r="H101" s="1427"/>
      <c r="I101" s="1427"/>
      <c r="J101" s="1427"/>
      <c r="K101" s="1427"/>
      <c r="L101" s="1435" t="s">
        <v>3328</v>
      </c>
      <c r="M101" s="1435"/>
      <c r="N101" s="1435"/>
      <c r="O101" s="1435"/>
      <c r="P101" s="1435"/>
      <c r="Q101" s="1435"/>
      <c r="R101" s="1435"/>
    </row>
    <row r="102" spans="1:18" ht="15.75" customHeight="1">
      <c r="A102" s="6"/>
      <c r="B102" s="1427"/>
      <c r="C102" s="1427"/>
      <c r="D102" s="1427"/>
      <c r="E102" s="1427"/>
      <c r="F102" s="1427"/>
      <c r="G102" s="1427"/>
      <c r="H102" s="1427"/>
      <c r="I102" s="1427"/>
      <c r="J102" s="1427"/>
      <c r="K102" s="1427"/>
      <c r="L102" s="1435" t="s">
        <v>3333</v>
      </c>
      <c r="M102" s="1435"/>
      <c r="N102" s="1435"/>
      <c r="O102" s="1435"/>
      <c r="P102" s="1435"/>
      <c r="Q102" s="1435"/>
      <c r="R102" s="1435"/>
    </row>
    <row r="103" spans="1:18" ht="15" customHeight="1">
      <c r="A103" s="6"/>
      <c r="B103" s="1427"/>
      <c r="C103" s="1427"/>
      <c r="D103" s="1427"/>
      <c r="E103" s="1427"/>
      <c r="F103" s="1427"/>
      <c r="G103" s="1427"/>
      <c r="H103" s="1427"/>
      <c r="I103" s="1427"/>
      <c r="J103" s="1427"/>
      <c r="K103" s="1427"/>
      <c r="L103" s="1435" t="s">
        <v>3331</v>
      </c>
      <c r="M103" s="1435"/>
      <c r="N103" s="1435"/>
      <c r="O103" s="1435"/>
      <c r="P103" s="1435"/>
      <c r="Q103" s="1435"/>
      <c r="R103" s="1435"/>
    </row>
    <row r="104" spans="1:18" ht="15" customHeight="1">
      <c r="A104" s="6"/>
      <c r="B104" s="1427"/>
      <c r="C104" s="1427"/>
      <c r="D104" s="1427"/>
      <c r="E104" s="1427"/>
      <c r="F104" s="1427"/>
      <c r="G104" s="1427"/>
      <c r="H104" s="1427"/>
      <c r="I104" s="1427"/>
      <c r="J104" s="1427"/>
      <c r="K104" s="1427"/>
      <c r="L104" s="1435" t="s">
        <v>3332</v>
      </c>
      <c r="M104" s="1435"/>
      <c r="N104" s="1435"/>
      <c r="O104" s="1435"/>
      <c r="P104" s="1435"/>
      <c r="Q104" s="1435"/>
      <c r="R104" s="1435"/>
    </row>
    <row r="105" spans="1:18" ht="15" customHeight="1">
      <c r="A105" s="6"/>
      <c r="B105" s="1427"/>
      <c r="C105" s="1427"/>
      <c r="D105" s="1427"/>
      <c r="E105" s="1427"/>
      <c r="F105" s="1427"/>
      <c r="G105" s="1427"/>
      <c r="H105" s="1427"/>
      <c r="I105" s="1427"/>
      <c r="J105" s="1427"/>
      <c r="K105" s="1427"/>
      <c r="L105" s="1435" t="s">
        <v>3330</v>
      </c>
      <c r="M105" s="1435"/>
      <c r="N105" s="1435"/>
      <c r="O105" s="1435"/>
      <c r="P105" s="1435"/>
      <c r="Q105" s="1435"/>
      <c r="R105" s="1435"/>
    </row>
    <row r="106" spans="1:18" ht="15" customHeight="1">
      <c r="A106" s="6"/>
      <c r="B106" s="1427"/>
      <c r="C106" s="1427"/>
      <c r="D106" s="1427"/>
      <c r="E106" s="1427"/>
      <c r="F106" s="1427"/>
      <c r="G106" s="1427"/>
      <c r="H106" s="1427"/>
      <c r="I106" s="1427"/>
      <c r="J106" s="1427"/>
      <c r="K106" s="1427"/>
      <c r="L106" s="1433" t="s">
        <v>126</v>
      </c>
      <c r="M106" s="1433"/>
      <c r="N106" s="1433"/>
      <c r="O106" s="1433"/>
      <c r="P106" s="1433"/>
      <c r="Q106" s="1433"/>
      <c r="R106" s="1433"/>
    </row>
    <row r="107" spans="1:18" ht="15" customHeight="1">
      <c r="A107" s="6"/>
      <c r="B107" s="1427"/>
      <c r="C107" s="1427"/>
      <c r="D107" s="1427"/>
      <c r="E107" s="1427"/>
      <c r="F107" s="1427"/>
      <c r="G107" s="1427"/>
      <c r="H107" s="1427"/>
      <c r="I107" s="1427"/>
      <c r="J107" s="1427"/>
      <c r="K107" s="1427"/>
      <c r="L107" s="1433" t="s">
        <v>3336</v>
      </c>
      <c r="M107" s="1433"/>
      <c r="N107" s="1433"/>
      <c r="O107" s="1433"/>
      <c r="P107" s="1433"/>
      <c r="Q107" s="1433"/>
      <c r="R107" s="1433"/>
    </row>
    <row r="108" spans="1:18" ht="15" customHeight="1">
      <c r="A108" s="6"/>
      <c r="B108" s="1427"/>
      <c r="C108" s="1427"/>
      <c r="D108" s="1427"/>
      <c r="E108" s="1427"/>
      <c r="F108" s="1427"/>
      <c r="G108" s="1427"/>
      <c r="H108" s="1427"/>
      <c r="I108" s="1427"/>
      <c r="J108" s="1427"/>
      <c r="K108" s="1427"/>
      <c r="L108" s="1433" t="s">
        <v>2570</v>
      </c>
      <c r="M108" s="1433"/>
      <c r="N108" s="1433"/>
      <c r="O108" s="1433"/>
      <c r="P108" s="1433"/>
      <c r="Q108" s="1433"/>
      <c r="R108" s="1433"/>
    </row>
    <row r="109" spans="1:18" ht="15" customHeight="1">
      <c r="A109" s="6"/>
      <c r="B109" s="1427"/>
      <c r="C109" s="1427"/>
      <c r="D109" s="1427"/>
      <c r="E109" s="1427"/>
      <c r="F109" s="1427"/>
      <c r="G109" s="1427"/>
      <c r="H109" s="1427"/>
      <c r="I109" s="1427"/>
      <c r="J109" s="1427"/>
      <c r="K109" s="1427"/>
      <c r="L109" s="1434" t="s">
        <v>3340</v>
      </c>
      <c r="M109" s="1434"/>
      <c r="N109" s="1434"/>
      <c r="O109" s="1434"/>
      <c r="P109" s="1434"/>
      <c r="Q109" s="1434"/>
      <c r="R109" s="451"/>
    </row>
    <row r="110" spans="1:18" ht="15" customHeight="1">
      <c r="A110" s="6"/>
      <c r="B110" s="1429" t="s">
        <v>3341</v>
      </c>
      <c r="C110" s="1429"/>
      <c r="D110" s="1429"/>
      <c r="E110" s="1429"/>
      <c r="F110" s="1429"/>
      <c r="G110" s="1429"/>
      <c r="H110" s="1429"/>
      <c r="I110" s="1429"/>
      <c r="J110" s="1429"/>
      <c r="K110" s="1429"/>
      <c r="L110" s="1429"/>
      <c r="M110" s="1429"/>
      <c r="N110" s="1429"/>
      <c r="O110" s="1429"/>
      <c r="P110" s="1429"/>
      <c r="Q110" s="1429"/>
      <c r="R110" s="1429"/>
    </row>
    <row r="111" spans="1:18" ht="15" customHeight="1">
      <c r="A111" s="6"/>
      <c r="B111" s="1427" t="s">
        <v>3342</v>
      </c>
      <c r="C111" s="1427"/>
      <c r="D111" s="1427"/>
      <c r="E111" s="1427"/>
      <c r="F111" s="1427"/>
      <c r="G111" s="1427"/>
      <c r="H111" s="1427"/>
      <c r="I111" s="1427"/>
      <c r="J111" s="1427"/>
      <c r="K111" s="1427"/>
      <c r="L111" s="1432" t="s">
        <v>246</v>
      </c>
      <c r="M111" s="1432"/>
      <c r="N111" s="1432"/>
      <c r="O111" s="1432"/>
      <c r="P111" s="1432"/>
      <c r="Q111" s="1432"/>
      <c r="R111" s="1432"/>
    </row>
    <row r="112" spans="1:18" ht="15" customHeight="1">
      <c r="A112" s="6"/>
      <c r="B112" s="1427"/>
      <c r="C112" s="1427"/>
      <c r="D112" s="1427"/>
      <c r="E112" s="1427"/>
      <c r="F112" s="1427"/>
      <c r="G112" s="1427"/>
      <c r="H112" s="1427"/>
      <c r="I112" s="1427"/>
      <c r="J112" s="1427"/>
      <c r="K112" s="1427"/>
      <c r="L112" s="1437" t="s">
        <v>3324</v>
      </c>
      <c r="M112" s="1437"/>
      <c r="N112" s="1437"/>
      <c r="O112" s="1437"/>
      <c r="P112" s="1437"/>
      <c r="Q112" s="1437"/>
      <c r="R112" s="1437"/>
    </row>
    <row r="113" spans="1:18" ht="15" customHeight="1">
      <c r="A113" s="6"/>
      <c r="B113" s="1427"/>
      <c r="C113" s="1427"/>
      <c r="D113" s="1427"/>
      <c r="E113" s="1427"/>
      <c r="F113" s="1427"/>
      <c r="G113" s="1427"/>
      <c r="H113" s="1427"/>
      <c r="I113" s="1427"/>
      <c r="J113" s="1427"/>
      <c r="K113" s="1427"/>
      <c r="L113" s="1437" t="s">
        <v>2868</v>
      </c>
      <c r="M113" s="1437"/>
      <c r="N113" s="1437"/>
      <c r="O113" s="1437"/>
      <c r="P113" s="1437"/>
      <c r="Q113" s="1437"/>
      <c r="R113" s="1437"/>
    </row>
    <row r="114" spans="1:18" ht="15" customHeight="1">
      <c r="A114" s="6"/>
      <c r="B114" s="1427"/>
      <c r="C114" s="1427"/>
      <c r="D114" s="1427"/>
      <c r="E114" s="1427"/>
      <c r="F114" s="1427"/>
      <c r="G114" s="1427"/>
      <c r="H114" s="1427"/>
      <c r="I114" s="1427"/>
      <c r="J114" s="1427"/>
      <c r="K114" s="1427"/>
      <c r="L114" s="1437" t="s">
        <v>2870</v>
      </c>
      <c r="M114" s="1437"/>
      <c r="N114" s="1437"/>
      <c r="O114" s="1437"/>
      <c r="P114" s="1437"/>
      <c r="Q114" s="1437"/>
      <c r="R114" s="1437"/>
    </row>
    <row r="115" spans="1:18" ht="15" customHeight="1">
      <c r="A115" s="6"/>
      <c r="B115" s="1427"/>
      <c r="C115" s="1427"/>
      <c r="D115" s="1427"/>
      <c r="E115" s="1427"/>
      <c r="F115" s="1427"/>
      <c r="G115" s="1427"/>
      <c r="H115" s="1427"/>
      <c r="I115" s="1427"/>
      <c r="J115" s="1427"/>
      <c r="K115" s="1427"/>
      <c r="L115" s="1437" t="s">
        <v>3339</v>
      </c>
      <c r="M115" s="1437"/>
      <c r="N115" s="1437"/>
      <c r="O115" s="1437"/>
      <c r="P115" s="1437"/>
      <c r="Q115" s="1437"/>
      <c r="R115" s="1437"/>
    </row>
    <row r="116" spans="1:18" ht="15" customHeight="1">
      <c r="A116" s="6"/>
      <c r="B116" s="1427"/>
      <c r="C116" s="1427"/>
      <c r="D116" s="1427"/>
      <c r="E116" s="1427"/>
      <c r="F116" s="1427"/>
      <c r="G116" s="1427"/>
      <c r="H116" s="1427"/>
      <c r="I116" s="1427"/>
      <c r="J116" s="1427"/>
      <c r="K116" s="1427"/>
      <c r="L116" s="1437" t="s">
        <v>3328</v>
      </c>
      <c r="M116" s="1437"/>
      <c r="N116" s="1437"/>
      <c r="O116" s="1437"/>
      <c r="P116" s="1437"/>
      <c r="Q116" s="1437"/>
      <c r="R116" s="1437"/>
    </row>
    <row r="117" spans="1:18" ht="15.75" customHeight="1">
      <c r="A117" s="6"/>
      <c r="B117" s="1427"/>
      <c r="C117" s="1427"/>
      <c r="D117" s="1427"/>
      <c r="E117" s="1427"/>
      <c r="F117" s="1427"/>
      <c r="G117" s="1427"/>
      <c r="H117" s="1427"/>
      <c r="I117" s="1427"/>
      <c r="J117" s="1427"/>
      <c r="K117" s="1427"/>
      <c r="L117" s="1437" t="s">
        <v>3333</v>
      </c>
      <c r="M117" s="1437"/>
      <c r="N117" s="1437"/>
      <c r="O117" s="1437"/>
      <c r="P117" s="1437"/>
      <c r="Q117" s="1437"/>
      <c r="R117" s="1437"/>
    </row>
    <row r="118" spans="1:18" ht="15" customHeight="1">
      <c r="A118" s="6"/>
      <c r="B118" s="1427"/>
      <c r="C118" s="1427"/>
      <c r="D118" s="1427"/>
      <c r="E118" s="1427"/>
      <c r="F118" s="1427"/>
      <c r="G118" s="1427"/>
      <c r="H118" s="1427"/>
      <c r="I118" s="1427"/>
      <c r="J118" s="1427"/>
      <c r="K118" s="1427"/>
      <c r="L118" s="1437" t="s">
        <v>262</v>
      </c>
      <c r="M118" s="1437"/>
      <c r="N118" s="1437"/>
      <c r="O118" s="1437"/>
      <c r="P118" s="1437"/>
      <c r="Q118" s="1437"/>
      <c r="R118" s="1437"/>
    </row>
    <row r="119" spans="1:18" ht="15" customHeight="1">
      <c r="A119" s="6"/>
      <c r="B119" s="1427"/>
      <c r="C119" s="1427"/>
      <c r="D119" s="1427"/>
      <c r="E119" s="1427"/>
      <c r="F119" s="1427"/>
      <c r="G119" s="1427"/>
      <c r="H119" s="1427"/>
      <c r="I119" s="1427"/>
      <c r="J119" s="1427"/>
      <c r="K119" s="1427"/>
      <c r="L119" s="1437" t="s">
        <v>3332</v>
      </c>
      <c r="M119" s="1437"/>
      <c r="N119" s="1437"/>
      <c r="O119" s="1437"/>
      <c r="P119" s="1437"/>
      <c r="Q119" s="1437"/>
      <c r="R119" s="1437"/>
    </row>
    <row r="120" spans="1:18" ht="15" customHeight="1">
      <c r="A120" s="6"/>
      <c r="B120" s="1427"/>
      <c r="C120" s="1427"/>
      <c r="D120" s="1427"/>
      <c r="E120" s="1427"/>
      <c r="F120" s="1427"/>
      <c r="G120" s="1427"/>
      <c r="H120" s="1427"/>
      <c r="I120" s="1427"/>
      <c r="J120" s="1427"/>
      <c r="K120" s="1427"/>
      <c r="L120" s="1437" t="s">
        <v>3343</v>
      </c>
      <c r="M120" s="1437"/>
      <c r="N120" s="1437"/>
      <c r="O120" s="1437"/>
      <c r="P120" s="1437"/>
      <c r="Q120" s="1437"/>
      <c r="R120" s="1437"/>
    </row>
    <row r="121" spans="1:18" ht="15" customHeight="1">
      <c r="A121" s="6"/>
      <c r="B121" s="1427"/>
      <c r="C121" s="1427"/>
      <c r="D121" s="1427"/>
      <c r="E121" s="1427"/>
      <c r="F121" s="1427"/>
      <c r="G121" s="1427"/>
      <c r="H121" s="1427"/>
      <c r="I121" s="1427"/>
      <c r="J121" s="1427"/>
      <c r="K121" s="1427"/>
      <c r="L121" s="1437" t="s">
        <v>126</v>
      </c>
      <c r="M121" s="1437"/>
      <c r="N121" s="1437"/>
      <c r="O121" s="1437"/>
      <c r="P121" s="1437"/>
      <c r="Q121" s="1437"/>
      <c r="R121" s="1437"/>
    </row>
    <row r="122" spans="1:18" ht="15" customHeight="1">
      <c r="A122" s="6"/>
      <c r="B122" s="1427"/>
      <c r="C122" s="1427"/>
      <c r="D122" s="1427"/>
      <c r="E122" s="1427"/>
      <c r="F122" s="1427"/>
      <c r="G122" s="1427"/>
      <c r="H122" s="1427"/>
      <c r="I122" s="1427"/>
      <c r="J122" s="1427"/>
      <c r="K122" s="1427"/>
      <c r="L122" s="1437" t="s">
        <v>3336</v>
      </c>
      <c r="M122" s="1437"/>
      <c r="N122" s="1437"/>
      <c r="O122" s="1437"/>
      <c r="P122" s="1437"/>
      <c r="Q122" s="1437"/>
      <c r="R122" s="1437"/>
    </row>
    <row r="123" spans="1:18" ht="15" customHeight="1">
      <c r="A123" s="6"/>
      <c r="B123" s="1427"/>
      <c r="C123" s="1427"/>
      <c r="D123" s="1427"/>
      <c r="E123" s="1427"/>
      <c r="F123" s="1427"/>
      <c r="G123" s="1427"/>
      <c r="H123" s="1427"/>
      <c r="I123" s="1427"/>
      <c r="J123" s="1427"/>
      <c r="K123" s="1427"/>
      <c r="L123" s="1433" t="s">
        <v>2570</v>
      </c>
      <c r="M123" s="1433"/>
      <c r="N123" s="1433"/>
      <c r="O123" s="1433"/>
      <c r="P123" s="1433"/>
      <c r="Q123" s="1433"/>
      <c r="R123" s="1433"/>
    </row>
    <row r="124" spans="1:18" ht="15" customHeight="1">
      <c r="A124" s="6"/>
      <c r="B124" s="1427"/>
      <c r="C124" s="1427"/>
      <c r="D124" s="1427"/>
      <c r="E124" s="1427"/>
      <c r="F124" s="1427"/>
      <c r="G124" s="1427"/>
      <c r="H124" s="1427"/>
      <c r="I124" s="1427"/>
      <c r="J124" s="1427"/>
      <c r="K124" s="1427"/>
      <c r="L124" s="1434" t="s">
        <v>3340</v>
      </c>
      <c r="M124" s="1434"/>
      <c r="N124" s="1434"/>
      <c r="O124" s="1434"/>
      <c r="P124" s="1434"/>
      <c r="Q124" s="1434"/>
      <c r="R124" s="470"/>
    </row>
    <row r="125" spans="1:18" ht="15" customHeight="1">
      <c r="A125" s="6"/>
      <c r="B125" s="1429" t="s">
        <v>3344</v>
      </c>
      <c r="C125" s="1429"/>
      <c r="D125" s="1429"/>
      <c r="E125" s="1429"/>
      <c r="F125" s="1429"/>
      <c r="G125" s="1429"/>
      <c r="H125" s="1429"/>
      <c r="I125" s="1429"/>
      <c r="J125" s="1429"/>
      <c r="K125" s="1429"/>
      <c r="L125" s="1429"/>
      <c r="M125" s="1429"/>
      <c r="N125" s="1429"/>
      <c r="O125" s="1429"/>
      <c r="P125" s="1429"/>
      <c r="Q125" s="1429"/>
      <c r="R125" s="1429"/>
    </row>
    <row r="126" spans="1:18" ht="15" customHeight="1">
      <c r="A126" s="6"/>
      <c r="B126" s="1427" t="s">
        <v>3345</v>
      </c>
      <c r="C126" s="1427"/>
      <c r="D126" s="1427"/>
      <c r="E126" s="1427"/>
      <c r="F126" s="1427"/>
      <c r="G126" s="1427"/>
      <c r="H126" s="1427"/>
      <c r="I126" s="1427"/>
      <c r="J126" s="1427"/>
      <c r="K126" s="1427"/>
      <c r="L126" s="1437" t="s">
        <v>3324</v>
      </c>
      <c r="M126" s="1437"/>
      <c r="N126" s="1437"/>
      <c r="O126" s="1437"/>
      <c r="P126" s="1437"/>
      <c r="Q126" s="1437"/>
      <c r="R126" s="1437"/>
    </row>
    <row r="127" spans="1:18" ht="15" customHeight="1">
      <c r="A127" s="6"/>
      <c r="B127" s="1427"/>
      <c r="C127" s="1427"/>
      <c r="D127" s="1427"/>
      <c r="E127" s="1427"/>
      <c r="F127" s="1427"/>
      <c r="G127" s="1427"/>
      <c r="H127" s="1427"/>
      <c r="I127" s="1427"/>
      <c r="J127" s="1427"/>
      <c r="K127" s="1427"/>
      <c r="L127" s="1437" t="s">
        <v>2819</v>
      </c>
      <c r="M127" s="1437"/>
      <c r="N127" s="1437"/>
      <c r="O127" s="1437"/>
      <c r="P127" s="1437"/>
      <c r="Q127" s="1437"/>
      <c r="R127" s="1437"/>
    </row>
    <row r="128" spans="1:18" ht="15" customHeight="1">
      <c r="A128" s="6"/>
      <c r="B128" s="1427"/>
      <c r="C128" s="1427"/>
      <c r="D128" s="1427"/>
      <c r="E128" s="1427"/>
      <c r="F128" s="1427"/>
      <c r="G128" s="1427"/>
      <c r="H128" s="1427"/>
      <c r="I128" s="1427"/>
      <c r="J128" s="1427"/>
      <c r="K128" s="1427"/>
      <c r="L128" s="1437" t="s">
        <v>3346</v>
      </c>
      <c r="M128" s="1437"/>
      <c r="N128" s="1437"/>
      <c r="O128" s="1437"/>
      <c r="P128" s="1437"/>
      <c r="Q128" s="1437"/>
      <c r="R128" s="1437"/>
    </row>
    <row r="129" spans="1:18" ht="15" customHeight="1">
      <c r="A129" s="6"/>
      <c r="B129" s="1427"/>
      <c r="C129" s="1427"/>
      <c r="D129" s="1427"/>
      <c r="E129" s="1427"/>
      <c r="F129" s="1427"/>
      <c r="G129" s="1427"/>
      <c r="H129" s="1427"/>
      <c r="I129" s="1427"/>
      <c r="J129" s="1427"/>
      <c r="K129" s="1427"/>
      <c r="L129" s="1437" t="s">
        <v>3347</v>
      </c>
      <c r="M129" s="1437"/>
      <c r="N129" s="1437"/>
      <c r="O129" s="1437"/>
      <c r="P129" s="1437"/>
      <c r="Q129" s="1437"/>
      <c r="R129" s="1437"/>
    </row>
    <row r="130" spans="1:18" ht="15" customHeight="1">
      <c r="A130" s="6"/>
      <c r="B130" s="1427"/>
      <c r="C130" s="1427"/>
      <c r="D130" s="1427"/>
      <c r="E130" s="1427"/>
      <c r="F130" s="1427"/>
      <c r="G130" s="1427"/>
      <c r="H130" s="1427"/>
      <c r="I130" s="1427"/>
      <c r="J130" s="1427"/>
      <c r="K130" s="1427"/>
      <c r="L130" s="1433" t="s">
        <v>3348</v>
      </c>
      <c r="M130" s="1433"/>
      <c r="N130" s="1433"/>
      <c r="O130" s="1433"/>
      <c r="P130" s="1433"/>
      <c r="Q130" s="1433"/>
      <c r="R130" s="1433"/>
    </row>
    <row r="131" spans="1:18" ht="15" customHeight="1">
      <c r="A131" s="6"/>
      <c r="B131" s="1427"/>
      <c r="C131" s="1427"/>
      <c r="D131" s="1427"/>
      <c r="E131" s="1427"/>
      <c r="F131" s="1427"/>
      <c r="G131" s="1427"/>
      <c r="H131" s="1427"/>
      <c r="I131" s="1427"/>
      <c r="J131" s="1427"/>
      <c r="K131" s="1427"/>
      <c r="L131" s="1438" t="s">
        <v>3340</v>
      </c>
      <c r="M131" s="1438"/>
      <c r="N131" s="1438"/>
      <c r="O131" s="1438"/>
      <c r="P131" s="1438"/>
      <c r="Q131" s="1438"/>
      <c r="R131" s="1438"/>
    </row>
    <row r="132" spans="1:18" ht="15.75" customHeight="1">
      <c r="A132" s="6"/>
      <c r="B132" s="1429" t="s">
        <v>3349</v>
      </c>
      <c r="C132" s="1429"/>
      <c r="D132" s="1429"/>
      <c r="E132" s="1429"/>
      <c r="F132" s="1429"/>
      <c r="G132" s="1429"/>
      <c r="H132" s="1429"/>
      <c r="I132" s="1429"/>
      <c r="J132" s="1429"/>
      <c r="K132" s="1429"/>
      <c r="L132" s="1429"/>
      <c r="M132" s="1429"/>
      <c r="N132" s="1429"/>
      <c r="O132" s="1429"/>
      <c r="P132" s="1429"/>
      <c r="Q132" s="1429"/>
      <c r="R132" s="1429"/>
    </row>
    <row r="133" spans="1:18" ht="15" customHeight="1">
      <c r="A133" s="6"/>
      <c r="B133" s="1427" t="s">
        <v>3350</v>
      </c>
      <c r="C133" s="1427"/>
      <c r="D133" s="1427"/>
      <c r="E133" s="1427"/>
      <c r="F133" s="1427"/>
      <c r="G133" s="1427"/>
      <c r="H133" s="1427"/>
      <c r="I133" s="1427"/>
      <c r="J133" s="1427"/>
      <c r="K133" s="1427"/>
      <c r="L133" s="1432" t="s">
        <v>246</v>
      </c>
      <c r="M133" s="1432"/>
      <c r="N133" s="1432"/>
      <c r="O133" s="1432"/>
      <c r="P133" s="1432"/>
      <c r="Q133" s="1432"/>
      <c r="R133" s="1432"/>
    </row>
    <row r="134" spans="1:18" ht="15" customHeight="1">
      <c r="A134" s="6"/>
      <c r="B134" s="1427"/>
      <c r="C134" s="1427"/>
      <c r="D134" s="1427"/>
      <c r="E134" s="1427"/>
      <c r="F134" s="1427"/>
      <c r="G134" s="1427"/>
      <c r="H134" s="1427"/>
      <c r="I134" s="1427"/>
      <c r="J134" s="1427"/>
      <c r="K134" s="1427"/>
      <c r="L134" s="1430" t="s">
        <v>3323</v>
      </c>
      <c r="M134" s="1430"/>
      <c r="N134" s="1430"/>
      <c r="O134" s="1430"/>
      <c r="P134" s="1430"/>
      <c r="Q134" s="1430"/>
      <c r="R134" s="1430"/>
    </row>
    <row r="135" spans="1:18" ht="15" customHeight="1">
      <c r="A135" s="6"/>
      <c r="B135" s="1427"/>
      <c r="C135" s="1427"/>
      <c r="D135" s="1427"/>
      <c r="E135" s="1427"/>
      <c r="F135" s="1427"/>
      <c r="G135" s="1427"/>
      <c r="H135" s="1427"/>
      <c r="I135" s="1427"/>
      <c r="J135" s="1427"/>
      <c r="K135" s="1427"/>
      <c r="L135" s="1430" t="s">
        <v>2819</v>
      </c>
      <c r="M135" s="1430"/>
      <c r="N135" s="1430"/>
      <c r="O135" s="1430"/>
      <c r="P135" s="1430"/>
      <c r="Q135" s="1430"/>
      <c r="R135" s="1430"/>
    </row>
    <row r="136" spans="1:18" ht="15" customHeight="1">
      <c r="A136" s="6"/>
      <c r="B136" s="1427"/>
      <c r="C136" s="1427"/>
      <c r="D136" s="1427"/>
      <c r="E136" s="1427"/>
      <c r="F136" s="1427"/>
      <c r="G136" s="1427"/>
      <c r="H136" s="1427"/>
      <c r="I136" s="1427"/>
      <c r="J136" s="1427"/>
      <c r="K136" s="1427"/>
      <c r="L136" s="1430" t="s">
        <v>3351</v>
      </c>
      <c r="M136" s="1430"/>
      <c r="N136" s="1430"/>
      <c r="O136" s="1430"/>
      <c r="P136" s="1430"/>
      <c r="Q136" s="1430"/>
      <c r="R136" s="1430"/>
    </row>
    <row r="137" spans="1:18" ht="15" customHeight="1">
      <c r="A137" s="6"/>
      <c r="B137" s="1427"/>
      <c r="C137" s="1427"/>
      <c r="D137" s="1427"/>
      <c r="E137" s="1427"/>
      <c r="F137" s="1427"/>
      <c r="G137" s="1427"/>
      <c r="H137" s="1427"/>
      <c r="I137" s="1427"/>
      <c r="J137" s="1427"/>
      <c r="K137" s="1427"/>
      <c r="L137" s="1430" t="s">
        <v>3352</v>
      </c>
      <c r="M137" s="1430"/>
      <c r="N137" s="1430"/>
      <c r="O137" s="1430"/>
      <c r="P137" s="1430"/>
      <c r="Q137" s="1430"/>
      <c r="R137" s="1430"/>
    </row>
    <row r="138" spans="1:18" ht="15" customHeight="1">
      <c r="A138" s="6"/>
      <c r="B138" s="1427"/>
      <c r="C138" s="1427"/>
      <c r="D138" s="1427"/>
      <c r="E138" s="1427"/>
      <c r="F138" s="1427"/>
      <c r="G138" s="1427"/>
      <c r="H138" s="1427"/>
      <c r="I138" s="1427"/>
      <c r="J138" s="1427"/>
      <c r="K138" s="1427"/>
      <c r="L138" s="1430" t="s">
        <v>3353</v>
      </c>
      <c r="M138" s="1430"/>
      <c r="N138" s="1430"/>
      <c r="O138" s="1430"/>
      <c r="P138" s="1430"/>
      <c r="Q138" s="1430"/>
      <c r="R138" s="1430"/>
    </row>
    <row r="139" spans="1:18" ht="15.75" customHeight="1">
      <c r="A139" s="6"/>
      <c r="B139" s="1427"/>
      <c r="C139" s="1427"/>
      <c r="D139" s="1427"/>
      <c r="E139" s="1427"/>
      <c r="F139" s="1427"/>
      <c r="G139" s="1427"/>
      <c r="H139" s="1427"/>
      <c r="I139" s="1427"/>
      <c r="J139" s="1427"/>
      <c r="K139" s="1427"/>
      <c r="L139" s="1430" t="s">
        <v>3354</v>
      </c>
      <c r="M139" s="1430"/>
      <c r="N139" s="1430"/>
      <c r="O139" s="1430"/>
      <c r="P139" s="1430"/>
      <c r="Q139" s="1430"/>
      <c r="R139" s="1430"/>
    </row>
    <row r="140" spans="1:18" ht="15" customHeight="1">
      <c r="A140" s="6"/>
      <c r="B140" s="1427"/>
      <c r="C140" s="1427"/>
      <c r="D140" s="1427"/>
      <c r="E140" s="1427"/>
      <c r="F140" s="1427"/>
      <c r="G140" s="1427"/>
      <c r="H140" s="1427"/>
      <c r="I140" s="1427"/>
      <c r="J140" s="1427"/>
      <c r="K140" s="1427"/>
      <c r="L140" s="1430" t="s">
        <v>3355</v>
      </c>
      <c r="M140" s="1430"/>
      <c r="N140" s="1430"/>
      <c r="O140" s="1430"/>
      <c r="P140" s="1430"/>
      <c r="Q140" s="1430"/>
      <c r="R140" s="1430"/>
    </row>
    <row r="141" spans="1:18" ht="15" customHeight="1">
      <c r="A141" s="6"/>
      <c r="B141" s="1427"/>
      <c r="C141" s="1427"/>
      <c r="D141" s="1427"/>
      <c r="E141" s="1427"/>
      <c r="F141" s="1427"/>
      <c r="G141" s="1427"/>
      <c r="H141" s="1427"/>
      <c r="I141" s="1427"/>
      <c r="J141" s="1427"/>
      <c r="K141" s="1427"/>
      <c r="L141" s="1430" t="s">
        <v>3356</v>
      </c>
      <c r="M141" s="1430"/>
      <c r="N141" s="1430"/>
      <c r="O141" s="1430"/>
      <c r="P141" s="1430"/>
      <c r="Q141" s="1430"/>
      <c r="R141" s="1430"/>
    </row>
    <row r="142" spans="1:18" ht="15" customHeight="1">
      <c r="A142" s="6"/>
      <c r="B142" s="1427"/>
      <c r="C142" s="1427"/>
      <c r="D142" s="1427"/>
      <c r="E142" s="1427"/>
      <c r="F142" s="1427"/>
      <c r="G142" s="1427"/>
      <c r="H142" s="1427"/>
      <c r="I142" s="1427"/>
      <c r="J142" s="1427"/>
      <c r="K142" s="1427"/>
      <c r="L142" s="1430" t="s">
        <v>3357</v>
      </c>
      <c r="M142" s="1430"/>
      <c r="N142" s="1430"/>
      <c r="O142" s="1430"/>
      <c r="P142" s="1430"/>
      <c r="Q142" s="1430"/>
      <c r="R142" s="1430"/>
    </row>
    <row r="143" spans="1:18" ht="15" customHeight="1">
      <c r="A143" s="6"/>
      <c r="B143" s="1427"/>
      <c r="C143" s="1427"/>
      <c r="D143" s="1427"/>
      <c r="E143" s="1427"/>
      <c r="F143" s="1427"/>
      <c r="G143" s="1427"/>
      <c r="H143" s="1427"/>
      <c r="I143" s="1427"/>
      <c r="J143" s="1427"/>
      <c r="K143" s="1427"/>
      <c r="L143" s="1430" t="s">
        <v>3358</v>
      </c>
      <c r="M143" s="1430"/>
      <c r="N143" s="1430"/>
      <c r="O143" s="1430"/>
      <c r="P143" s="1430"/>
      <c r="Q143" s="1430"/>
      <c r="R143" s="1430"/>
    </row>
    <row r="144" spans="1:18" ht="15" customHeight="1">
      <c r="A144" s="6"/>
      <c r="B144" s="1427"/>
      <c r="C144" s="1427"/>
      <c r="D144" s="1427"/>
      <c r="E144" s="1427"/>
      <c r="F144" s="1427"/>
      <c r="G144" s="1427"/>
      <c r="H144" s="1427"/>
      <c r="I144" s="1427"/>
      <c r="J144" s="1427"/>
      <c r="K144" s="1427"/>
      <c r="L144" s="1430" t="s">
        <v>3359</v>
      </c>
      <c r="M144" s="1430"/>
      <c r="N144" s="1430"/>
      <c r="O144" s="1430"/>
      <c r="P144" s="1430"/>
      <c r="Q144" s="1430"/>
      <c r="R144" s="1430"/>
    </row>
    <row r="145" spans="1:18" ht="15" customHeight="1">
      <c r="A145" s="6"/>
      <c r="B145" s="1427"/>
      <c r="C145" s="1427"/>
      <c r="D145" s="1427"/>
      <c r="E145" s="1427"/>
      <c r="F145" s="1427"/>
      <c r="G145" s="1427"/>
      <c r="H145" s="1427"/>
      <c r="I145" s="1427"/>
      <c r="J145" s="1427"/>
      <c r="K145" s="1427"/>
      <c r="L145" s="1433" t="s">
        <v>3348</v>
      </c>
      <c r="M145" s="1433"/>
      <c r="N145" s="1433"/>
      <c r="O145" s="1433"/>
      <c r="P145" s="1433"/>
      <c r="Q145" s="1433"/>
      <c r="R145" s="1433"/>
    </row>
    <row r="146" spans="1:18" ht="15" customHeight="1">
      <c r="A146" s="6"/>
      <c r="B146" s="1427"/>
      <c r="C146" s="1427"/>
      <c r="D146" s="1427"/>
      <c r="E146" s="1427"/>
      <c r="F146" s="1427"/>
      <c r="G146" s="1427"/>
      <c r="H146" s="1427"/>
      <c r="I146" s="1427"/>
      <c r="J146" s="1427"/>
      <c r="K146" s="1427"/>
      <c r="L146" s="1433" t="s">
        <v>3340</v>
      </c>
      <c r="M146" s="1433"/>
      <c r="N146" s="1433"/>
      <c r="O146" s="1433"/>
      <c r="P146" s="1433"/>
      <c r="Q146" s="1433"/>
      <c r="R146" s="1433"/>
    </row>
    <row r="147" spans="1:18" ht="15" customHeight="1">
      <c r="A147" s="6"/>
      <c r="B147" s="1427"/>
      <c r="C147" s="1427"/>
      <c r="D147" s="1427"/>
      <c r="E147" s="1427"/>
      <c r="F147" s="1427"/>
      <c r="G147" s="1427"/>
      <c r="H147" s="1427"/>
      <c r="I147" s="1427"/>
      <c r="J147" s="1427"/>
      <c r="K147" s="1427"/>
      <c r="L147" s="1435" t="s">
        <v>3360</v>
      </c>
      <c r="M147" s="1435"/>
      <c r="N147" s="1435"/>
      <c r="O147" s="1435"/>
      <c r="P147" s="1435"/>
      <c r="Q147" s="1435"/>
      <c r="R147" s="1435"/>
    </row>
    <row r="148" spans="1:18" ht="15" customHeight="1">
      <c r="A148" s="6"/>
      <c r="B148" s="1427"/>
      <c r="C148" s="1427"/>
      <c r="D148" s="1427"/>
      <c r="E148" s="1427"/>
      <c r="F148" s="1427"/>
      <c r="G148" s="1427"/>
      <c r="H148" s="1427"/>
      <c r="I148" s="1427"/>
      <c r="J148" s="1427"/>
      <c r="K148" s="1427"/>
      <c r="L148" s="1430" t="s">
        <v>3361</v>
      </c>
      <c r="M148" s="1430"/>
      <c r="N148" s="1430"/>
      <c r="O148" s="1430"/>
      <c r="P148" s="1430"/>
      <c r="Q148" s="1430"/>
      <c r="R148" s="1430"/>
    </row>
    <row r="149" spans="1:18" ht="15" customHeight="1">
      <c r="A149" s="6"/>
      <c r="B149" s="1427"/>
      <c r="C149" s="1427"/>
      <c r="D149" s="1427"/>
      <c r="E149" s="1427"/>
      <c r="F149" s="1427"/>
      <c r="G149" s="1427"/>
      <c r="H149" s="1427"/>
      <c r="I149" s="1427"/>
      <c r="J149" s="1427"/>
      <c r="K149" s="1427"/>
      <c r="L149" s="1430" t="s">
        <v>3362</v>
      </c>
      <c r="M149" s="1430"/>
      <c r="N149" s="1430"/>
      <c r="O149" s="1430"/>
      <c r="P149" s="1430"/>
      <c r="Q149" s="1430"/>
      <c r="R149" s="1430"/>
    </row>
    <row r="150" spans="1:18" ht="15" customHeight="1">
      <c r="A150" s="6"/>
      <c r="B150" s="1427"/>
      <c r="C150" s="1427"/>
      <c r="D150" s="1427"/>
      <c r="E150" s="1427"/>
      <c r="F150" s="1427"/>
      <c r="G150" s="1427"/>
      <c r="H150" s="1427"/>
      <c r="I150" s="1427"/>
      <c r="J150" s="1427"/>
      <c r="K150" s="1427"/>
      <c r="L150" s="1430" t="s">
        <v>3363</v>
      </c>
      <c r="M150" s="1430"/>
      <c r="N150" s="1430"/>
      <c r="O150" s="1430"/>
      <c r="P150" s="1430"/>
      <c r="Q150" s="1430"/>
      <c r="R150" s="1430"/>
    </row>
    <row r="151" spans="1:18" ht="15" customHeight="1">
      <c r="A151" s="6"/>
      <c r="B151" s="1427"/>
      <c r="C151" s="1427"/>
      <c r="D151" s="1427"/>
      <c r="E151" s="1427"/>
      <c r="F151" s="1427"/>
      <c r="G151" s="1427"/>
      <c r="H151" s="1427"/>
      <c r="I151" s="1427"/>
      <c r="J151" s="1427"/>
      <c r="K151" s="1427"/>
      <c r="L151" s="1430" t="s">
        <v>3364</v>
      </c>
      <c r="M151" s="1430"/>
      <c r="N151" s="1430"/>
      <c r="O151" s="1430"/>
      <c r="P151" s="1430"/>
      <c r="Q151" s="1430"/>
      <c r="R151" s="1430"/>
    </row>
    <row r="152" spans="1:18" ht="15" customHeight="1">
      <c r="A152" s="6"/>
      <c r="B152" s="1427"/>
      <c r="C152" s="1427"/>
      <c r="D152" s="1427"/>
      <c r="E152" s="1427"/>
      <c r="F152" s="1427"/>
      <c r="G152" s="1427"/>
      <c r="H152" s="1427"/>
      <c r="I152" s="1427"/>
      <c r="J152" s="1427"/>
      <c r="K152" s="1427"/>
      <c r="L152" s="1430" t="s">
        <v>3365</v>
      </c>
      <c r="M152" s="1430"/>
      <c r="N152" s="1430"/>
      <c r="O152" s="1430"/>
      <c r="P152" s="1430"/>
      <c r="Q152" s="1430"/>
      <c r="R152" s="1430"/>
    </row>
    <row r="153" spans="1:18" ht="15" customHeight="1">
      <c r="A153" s="6"/>
      <c r="B153" s="1427"/>
      <c r="C153" s="1427"/>
      <c r="D153" s="1427"/>
      <c r="E153" s="1427"/>
      <c r="F153" s="1427"/>
      <c r="G153" s="1427"/>
      <c r="H153" s="1427"/>
      <c r="I153" s="1427"/>
      <c r="J153" s="1427"/>
      <c r="K153" s="1427"/>
      <c r="L153" s="1430" t="s">
        <v>3366</v>
      </c>
      <c r="M153" s="1430"/>
      <c r="N153" s="1430"/>
      <c r="O153" s="1430"/>
      <c r="P153" s="1430"/>
      <c r="Q153" s="1430"/>
      <c r="R153" s="1430"/>
    </row>
    <row r="154" spans="1:18" ht="15" customHeight="1">
      <c r="A154" s="6"/>
      <c r="B154" s="1427"/>
      <c r="C154" s="1427"/>
      <c r="D154" s="1427"/>
      <c r="E154" s="1427"/>
      <c r="F154" s="1427"/>
      <c r="G154" s="1427"/>
      <c r="H154" s="1427"/>
      <c r="I154" s="1427"/>
      <c r="J154" s="1427"/>
      <c r="K154" s="1427"/>
      <c r="L154" s="1430" t="s">
        <v>3367</v>
      </c>
      <c r="M154" s="1430"/>
      <c r="N154" s="1430"/>
      <c r="O154" s="1430"/>
      <c r="P154" s="1430"/>
      <c r="Q154" s="1430"/>
      <c r="R154" s="1430"/>
    </row>
    <row r="155" spans="1:18" ht="15" customHeight="1">
      <c r="A155" s="6"/>
      <c r="B155" s="1427"/>
      <c r="C155" s="1427"/>
      <c r="D155" s="1427"/>
      <c r="E155" s="1427"/>
      <c r="F155" s="1427"/>
      <c r="G155" s="1427"/>
      <c r="H155" s="1427"/>
      <c r="I155" s="1427"/>
      <c r="J155" s="1427"/>
      <c r="K155" s="1427"/>
      <c r="L155" s="1431" t="s">
        <v>3368</v>
      </c>
      <c r="M155" s="1431"/>
      <c r="N155" s="1431"/>
      <c r="O155" s="1431"/>
      <c r="P155" s="1431"/>
      <c r="Q155" s="1431"/>
      <c r="R155" s="1431"/>
    </row>
    <row r="156" spans="1:18" ht="15" customHeight="1">
      <c r="A156" s="6"/>
      <c r="B156" s="1429" t="s">
        <v>3369</v>
      </c>
      <c r="C156" s="1429"/>
      <c r="D156" s="1429"/>
      <c r="E156" s="1429"/>
      <c r="F156" s="1429"/>
      <c r="G156" s="1429"/>
      <c r="H156" s="1429"/>
      <c r="I156" s="1429"/>
      <c r="J156" s="1429"/>
      <c r="K156" s="1429"/>
      <c r="L156" s="1429"/>
      <c r="M156" s="1429"/>
      <c r="N156" s="1429"/>
      <c r="O156" s="1429"/>
      <c r="P156" s="1429"/>
      <c r="Q156" s="1429"/>
      <c r="R156" s="1429"/>
    </row>
    <row r="157" spans="1:18" ht="15" customHeight="1">
      <c r="A157" s="6"/>
      <c r="B157" s="1427" t="s">
        <v>3370</v>
      </c>
      <c r="C157" s="1427"/>
      <c r="D157" s="1427"/>
      <c r="E157" s="1427"/>
      <c r="F157" s="1427"/>
      <c r="G157" s="1427"/>
      <c r="H157" s="1427"/>
      <c r="I157" s="1427"/>
      <c r="J157" s="1427"/>
      <c r="K157" s="1427"/>
      <c r="L157" s="1432" t="s">
        <v>246</v>
      </c>
      <c r="M157" s="1432"/>
      <c r="N157" s="1432"/>
      <c r="O157" s="1432"/>
      <c r="P157" s="1432"/>
      <c r="Q157" s="1432"/>
      <c r="R157" s="1432"/>
    </row>
    <row r="158" spans="1:18" ht="15" customHeight="1">
      <c r="A158" s="6"/>
      <c r="B158" s="1427"/>
      <c r="C158" s="1427"/>
      <c r="D158" s="1427"/>
      <c r="E158" s="1427"/>
      <c r="F158" s="1427"/>
      <c r="G158" s="1427"/>
      <c r="H158" s="1427"/>
      <c r="I158" s="1427"/>
      <c r="J158" s="1427"/>
      <c r="K158" s="1427"/>
      <c r="L158" s="1430" t="s">
        <v>3323</v>
      </c>
      <c r="M158" s="1430"/>
      <c r="N158" s="1430"/>
      <c r="O158" s="1430"/>
      <c r="P158" s="1430"/>
      <c r="Q158" s="1430"/>
      <c r="R158" s="1430"/>
    </row>
    <row r="159" spans="1:18" ht="15" customHeight="1">
      <c r="A159" s="6"/>
      <c r="B159" s="1427"/>
      <c r="C159" s="1427"/>
      <c r="D159" s="1427"/>
      <c r="E159" s="1427"/>
      <c r="F159" s="1427"/>
      <c r="G159" s="1427"/>
      <c r="H159" s="1427"/>
      <c r="I159" s="1427"/>
      <c r="J159" s="1427"/>
      <c r="K159" s="1427"/>
      <c r="L159" s="1430" t="s">
        <v>2819</v>
      </c>
      <c r="M159" s="1430"/>
      <c r="N159" s="1430"/>
      <c r="O159" s="1430"/>
      <c r="P159" s="1430"/>
      <c r="Q159" s="1430"/>
      <c r="R159" s="1430"/>
    </row>
    <row r="160" spans="1:18" ht="15" customHeight="1">
      <c r="A160" s="6"/>
      <c r="B160" s="1427"/>
      <c r="C160" s="1427"/>
      <c r="D160" s="1427"/>
      <c r="E160" s="1427"/>
      <c r="F160" s="1427"/>
      <c r="G160" s="1427"/>
      <c r="H160" s="1427"/>
      <c r="I160" s="1427"/>
      <c r="J160" s="1427"/>
      <c r="K160" s="1427"/>
      <c r="L160" s="1430" t="s">
        <v>3371</v>
      </c>
      <c r="M160" s="1430"/>
      <c r="N160" s="1430"/>
      <c r="O160" s="1430"/>
      <c r="P160" s="1430"/>
      <c r="Q160" s="1430"/>
      <c r="R160" s="1430"/>
    </row>
    <row r="161" spans="1:18" ht="15" customHeight="1">
      <c r="A161" s="6"/>
      <c r="B161" s="1427"/>
      <c r="C161" s="1427"/>
      <c r="D161" s="1427"/>
      <c r="E161" s="1427"/>
      <c r="F161" s="1427"/>
      <c r="G161" s="1427"/>
      <c r="H161" s="1427"/>
      <c r="I161" s="1427"/>
      <c r="J161" s="1427"/>
      <c r="K161" s="1427"/>
      <c r="L161" s="1432" t="s">
        <v>3372</v>
      </c>
      <c r="M161" s="1436"/>
      <c r="N161" s="1436"/>
      <c r="O161" s="1436"/>
      <c r="P161" s="1436"/>
      <c r="Q161" s="1436"/>
      <c r="R161" s="1436"/>
    </row>
    <row r="162" spans="1:18" ht="15" customHeight="1">
      <c r="A162" s="6"/>
      <c r="B162" s="1427"/>
      <c r="C162" s="1427"/>
      <c r="D162" s="1427"/>
      <c r="E162" s="1427"/>
      <c r="F162" s="1427"/>
      <c r="G162" s="1427"/>
      <c r="H162" s="1427"/>
      <c r="I162" s="1427"/>
      <c r="J162" s="1427"/>
      <c r="K162" s="1427"/>
      <c r="L162" s="1430" t="s">
        <v>3373</v>
      </c>
      <c r="M162" s="1430"/>
      <c r="N162" s="1430"/>
      <c r="O162" s="1430"/>
      <c r="P162" s="1430"/>
      <c r="Q162" s="1430"/>
      <c r="R162" s="1430"/>
    </row>
    <row r="163" spans="1:18" ht="15.75" customHeight="1">
      <c r="A163" s="6"/>
      <c r="B163" s="1427"/>
      <c r="C163" s="1427"/>
      <c r="D163" s="1427"/>
      <c r="E163" s="1427"/>
      <c r="F163" s="1427"/>
      <c r="G163" s="1427"/>
      <c r="H163" s="1427"/>
      <c r="I163" s="1427"/>
      <c r="J163" s="1427"/>
      <c r="K163" s="1427"/>
      <c r="L163" s="1433" t="s">
        <v>2570</v>
      </c>
      <c r="M163" s="1433"/>
      <c r="N163" s="1433"/>
      <c r="O163" s="1433"/>
      <c r="P163" s="1433"/>
      <c r="Q163" s="1433"/>
      <c r="R163" s="1433"/>
    </row>
    <row r="164" spans="1:18" ht="15" customHeight="1">
      <c r="A164" s="6"/>
      <c r="B164" s="1427"/>
      <c r="C164" s="1427"/>
      <c r="D164" s="1427"/>
      <c r="E164" s="1427"/>
      <c r="F164" s="1427"/>
      <c r="G164" s="1427"/>
      <c r="H164" s="1427"/>
      <c r="I164" s="1427"/>
      <c r="J164" s="1427"/>
      <c r="K164" s="1427"/>
      <c r="L164" s="1433" t="s">
        <v>3340</v>
      </c>
      <c r="M164" s="1433"/>
      <c r="N164" s="1433"/>
      <c r="O164" s="1433"/>
      <c r="P164" s="1433"/>
      <c r="Q164" s="1433"/>
      <c r="R164" s="1433"/>
    </row>
    <row r="165" spans="1:18" ht="15" customHeight="1">
      <c r="A165" s="6"/>
      <c r="B165" s="1427"/>
      <c r="C165" s="1427"/>
      <c r="D165" s="1427"/>
      <c r="E165" s="1427"/>
      <c r="F165" s="1427"/>
      <c r="G165" s="1427"/>
      <c r="H165" s="1427"/>
      <c r="I165" s="1427"/>
      <c r="J165" s="1427"/>
      <c r="K165" s="1427"/>
      <c r="L165" s="1433" t="s">
        <v>3374</v>
      </c>
      <c r="M165" s="1433"/>
      <c r="N165" s="1433"/>
      <c r="O165" s="1433"/>
      <c r="P165" s="1433"/>
      <c r="Q165" s="1433"/>
      <c r="R165" s="1433"/>
    </row>
    <row r="166" spans="1:18" ht="15" customHeight="1">
      <c r="A166" s="6"/>
      <c r="B166" s="1427"/>
      <c r="C166" s="1427"/>
      <c r="D166" s="1427"/>
      <c r="E166" s="1427"/>
      <c r="F166" s="1427"/>
      <c r="G166" s="1427"/>
      <c r="H166" s="1427"/>
      <c r="I166" s="1427"/>
      <c r="J166" s="1427"/>
      <c r="K166" s="1427"/>
      <c r="L166" s="1430" t="s">
        <v>3375</v>
      </c>
      <c r="M166" s="1430"/>
      <c r="N166" s="1430"/>
      <c r="O166" s="1430"/>
      <c r="P166" s="1430"/>
      <c r="Q166" s="1430"/>
      <c r="R166" s="1430"/>
    </row>
    <row r="167" spans="1:18" ht="15" customHeight="1">
      <c r="A167" s="6"/>
      <c r="B167" s="1427"/>
      <c r="C167" s="1427"/>
      <c r="D167" s="1427"/>
      <c r="E167" s="1427"/>
      <c r="F167" s="1427"/>
      <c r="G167" s="1427"/>
      <c r="H167" s="1427"/>
      <c r="I167" s="1427"/>
      <c r="J167" s="1427"/>
      <c r="K167" s="1427"/>
      <c r="L167" s="1431" t="s">
        <v>3376</v>
      </c>
      <c r="M167" s="1431"/>
      <c r="N167" s="1431"/>
      <c r="O167" s="1431"/>
      <c r="P167" s="1431"/>
      <c r="Q167" s="1431"/>
      <c r="R167" s="1431"/>
    </row>
    <row r="168" spans="1:18" ht="15" customHeight="1">
      <c r="A168" s="6"/>
      <c r="B168" s="1429" t="s">
        <v>3377</v>
      </c>
      <c r="C168" s="1429"/>
      <c r="D168" s="1429"/>
      <c r="E168" s="1429"/>
      <c r="F168" s="1429"/>
      <c r="G168" s="1429"/>
      <c r="H168" s="1429"/>
      <c r="I168" s="1429"/>
      <c r="J168" s="1429"/>
      <c r="K168" s="1429"/>
      <c r="L168" s="1429"/>
      <c r="M168" s="1429"/>
      <c r="N168" s="1429"/>
      <c r="O168" s="1429"/>
      <c r="P168" s="1429"/>
      <c r="Q168" s="1429"/>
      <c r="R168" s="1429"/>
    </row>
    <row r="169" spans="1:18" ht="15" customHeight="1">
      <c r="A169" s="6"/>
      <c r="B169" s="1427" t="s">
        <v>3378</v>
      </c>
      <c r="C169" s="1427"/>
      <c r="D169" s="1427"/>
      <c r="E169" s="1427"/>
      <c r="F169" s="1427"/>
      <c r="G169" s="1427"/>
      <c r="H169" s="1427"/>
      <c r="I169" s="1427"/>
      <c r="J169" s="1427"/>
      <c r="K169" s="1427"/>
      <c r="L169" s="1432" t="s">
        <v>246</v>
      </c>
      <c r="M169" s="1432"/>
      <c r="N169" s="1432"/>
      <c r="O169" s="1432"/>
      <c r="P169" s="1432"/>
      <c r="Q169" s="1432"/>
      <c r="R169" s="1432"/>
    </row>
    <row r="170" spans="1:18" ht="15" customHeight="1">
      <c r="A170" s="6"/>
      <c r="B170" s="1427"/>
      <c r="C170" s="1427"/>
      <c r="D170" s="1427"/>
      <c r="E170" s="1427"/>
      <c r="F170" s="1427"/>
      <c r="G170" s="1427"/>
      <c r="H170" s="1427"/>
      <c r="I170" s="1427"/>
      <c r="J170" s="1427"/>
      <c r="K170" s="1427"/>
      <c r="L170" s="1432" t="s">
        <v>3323</v>
      </c>
      <c r="M170" s="1432"/>
      <c r="N170" s="1432"/>
      <c r="O170" s="1432"/>
      <c r="P170" s="1432"/>
      <c r="Q170" s="1432"/>
      <c r="R170" s="1432"/>
    </row>
    <row r="171" spans="1:18" ht="15" customHeight="1">
      <c r="A171" s="6"/>
      <c r="B171" s="1427"/>
      <c r="C171" s="1427"/>
      <c r="D171" s="1427"/>
      <c r="E171" s="1427"/>
      <c r="F171" s="1427"/>
      <c r="G171" s="1427"/>
      <c r="H171" s="1427"/>
      <c r="I171" s="1427"/>
      <c r="J171" s="1427"/>
      <c r="K171" s="1427"/>
      <c r="L171" s="1430" t="s">
        <v>2819</v>
      </c>
      <c r="M171" s="1430"/>
      <c r="N171" s="1430"/>
      <c r="O171" s="1430"/>
      <c r="P171" s="1430"/>
      <c r="Q171" s="1430"/>
      <c r="R171" s="1430"/>
    </row>
    <row r="172" spans="1:18" ht="15" customHeight="1">
      <c r="A172" s="6"/>
      <c r="B172" s="1427"/>
      <c r="C172" s="1427"/>
      <c r="D172" s="1427"/>
      <c r="E172" s="1427"/>
      <c r="F172" s="1427"/>
      <c r="G172" s="1427"/>
      <c r="H172" s="1427"/>
      <c r="I172" s="1427"/>
      <c r="J172" s="1427"/>
      <c r="K172" s="1427"/>
      <c r="L172" s="1430" t="s">
        <v>3379</v>
      </c>
      <c r="M172" s="1430"/>
      <c r="N172" s="1430"/>
      <c r="O172" s="1430"/>
      <c r="P172" s="1430"/>
      <c r="Q172" s="1430"/>
      <c r="R172" s="1430"/>
    </row>
    <row r="173" spans="1:18" ht="15" customHeight="1">
      <c r="A173" s="6"/>
      <c r="B173" s="1427"/>
      <c r="C173" s="1427"/>
      <c r="D173" s="1427"/>
      <c r="E173" s="1427"/>
      <c r="F173" s="1427"/>
      <c r="G173" s="1427"/>
      <c r="H173" s="1427"/>
      <c r="I173" s="1427"/>
      <c r="J173" s="1427"/>
      <c r="K173" s="1427"/>
      <c r="L173" s="1433" t="s">
        <v>2570</v>
      </c>
      <c r="M173" s="1433"/>
      <c r="N173" s="1433"/>
      <c r="O173" s="1433"/>
      <c r="P173" s="1433"/>
      <c r="Q173" s="1433"/>
      <c r="R173" s="1433"/>
    </row>
    <row r="174" spans="1:18" ht="15" customHeight="1">
      <c r="A174" s="6"/>
      <c r="B174" s="1427"/>
      <c r="C174" s="1427"/>
      <c r="D174" s="1427"/>
      <c r="E174" s="1427"/>
      <c r="F174" s="1427"/>
      <c r="G174" s="1427"/>
      <c r="H174" s="1427"/>
      <c r="I174" s="1427"/>
      <c r="J174" s="1427"/>
      <c r="K174" s="1427"/>
      <c r="L174" s="1433" t="s">
        <v>3340</v>
      </c>
      <c r="M174" s="1433"/>
      <c r="N174" s="1433"/>
      <c r="O174" s="1433"/>
      <c r="P174" s="1433"/>
      <c r="Q174" s="1433"/>
      <c r="R174" s="1433"/>
    </row>
    <row r="175" spans="1:18" ht="15.75" customHeight="1">
      <c r="A175" s="6"/>
      <c r="B175" s="1427"/>
      <c r="C175" s="1427"/>
      <c r="D175" s="1427"/>
      <c r="E175" s="1427"/>
      <c r="F175" s="1427"/>
      <c r="G175" s="1427"/>
      <c r="H175" s="1427"/>
      <c r="I175" s="1427"/>
      <c r="J175" s="1427"/>
      <c r="K175" s="1427"/>
      <c r="L175" s="1433" t="s">
        <v>3380</v>
      </c>
      <c r="M175" s="1433"/>
      <c r="N175" s="1433"/>
      <c r="O175" s="1433"/>
      <c r="P175" s="1433"/>
      <c r="Q175" s="1433"/>
      <c r="R175" s="1433"/>
    </row>
    <row r="176" spans="1:18" ht="15" customHeight="1">
      <c r="A176" s="6"/>
      <c r="B176" s="1427"/>
      <c r="C176" s="1427"/>
      <c r="D176" s="1427"/>
      <c r="E176" s="1427"/>
      <c r="F176" s="1427"/>
      <c r="G176" s="1427"/>
      <c r="H176" s="1427"/>
      <c r="I176" s="1427"/>
      <c r="J176" s="1427"/>
      <c r="K176" s="1427"/>
      <c r="L176" s="1434" t="s">
        <v>3381</v>
      </c>
      <c r="M176" s="1434"/>
      <c r="N176" s="1434"/>
      <c r="O176" s="1434"/>
      <c r="P176" s="1434"/>
      <c r="Q176" s="1434"/>
      <c r="R176" s="1434"/>
    </row>
    <row r="177" spans="1:18" ht="15" customHeight="1">
      <c r="A177" s="6"/>
      <c r="B177" s="1429" t="s">
        <v>3382</v>
      </c>
      <c r="C177" s="1429"/>
      <c r="D177" s="1429"/>
      <c r="E177" s="1429"/>
      <c r="F177" s="1429"/>
      <c r="G177" s="1429"/>
      <c r="H177" s="1429"/>
      <c r="I177" s="1429"/>
      <c r="J177" s="1429"/>
      <c r="K177" s="1429"/>
      <c r="L177" s="1429"/>
      <c r="M177" s="1429"/>
      <c r="N177" s="1429"/>
      <c r="O177" s="1429"/>
      <c r="P177" s="1429"/>
      <c r="Q177" s="1429"/>
      <c r="R177" s="1429"/>
    </row>
    <row r="178" spans="1:18" ht="15" customHeight="1">
      <c r="A178" s="6"/>
      <c r="B178" s="1427" t="s">
        <v>3383</v>
      </c>
      <c r="C178" s="1427"/>
      <c r="D178" s="1427"/>
      <c r="E178" s="1427"/>
      <c r="F178" s="1427"/>
      <c r="G178" s="1427"/>
      <c r="H178" s="1427"/>
      <c r="I178" s="1427"/>
      <c r="J178" s="1427"/>
      <c r="K178" s="1427"/>
      <c r="L178" s="1432" t="s">
        <v>246</v>
      </c>
      <c r="M178" s="1432"/>
      <c r="N178" s="1432"/>
      <c r="O178" s="1432"/>
      <c r="P178" s="1432"/>
      <c r="Q178" s="1432"/>
      <c r="R178" s="1432"/>
    </row>
    <row r="179" spans="1:18" ht="15" customHeight="1">
      <c r="A179" s="6"/>
      <c r="B179" s="1427"/>
      <c r="C179" s="1427"/>
      <c r="D179" s="1427"/>
      <c r="E179" s="1427"/>
      <c r="F179" s="1427"/>
      <c r="G179" s="1427"/>
      <c r="H179" s="1427"/>
      <c r="I179" s="1427"/>
      <c r="J179" s="1427"/>
      <c r="K179" s="1427"/>
      <c r="L179" s="1430" t="s">
        <v>3323</v>
      </c>
      <c r="M179" s="1430"/>
      <c r="N179" s="1430"/>
      <c r="O179" s="1430"/>
      <c r="P179" s="1430"/>
      <c r="Q179" s="1430"/>
      <c r="R179" s="1430"/>
    </row>
    <row r="180" spans="1:18" ht="15" customHeight="1">
      <c r="A180" s="6"/>
      <c r="B180" s="1427"/>
      <c r="C180" s="1427"/>
      <c r="D180" s="1427"/>
      <c r="E180" s="1427"/>
      <c r="F180" s="1427"/>
      <c r="G180" s="1427"/>
      <c r="H180" s="1427"/>
      <c r="I180" s="1427"/>
      <c r="J180" s="1427"/>
      <c r="K180" s="1427"/>
      <c r="L180" s="1430" t="s">
        <v>2819</v>
      </c>
      <c r="M180" s="1430"/>
      <c r="N180" s="1430"/>
      <c r="O180" s="1430"/>
      <c r="P180" s="1430"/>
      <c r="Q180" s="1430"/>
      <c r="R180" s="1430"/>
    </row>
    <row r="181" spans="1:18" ht="15" customHeight="1">
      <c r="A181" s="6"/>
      <c r="B181" s="1427"/>
      <c r="C181" s="1427"/>
      <c r="D181" s="1427"/>
      <c r="E181" s="1427"/>
      <c r="F181" s="1427"/>
      <c r="G181" s="1427"/>
      <c r="H181" s="1427"/>
      <c r="I181" s="1427"/>
      <c r="J181" s="1427"/>
      <c r="K181" s="1427"/>
      <c r="L181" s="1433" t="s">
        <v>2570</v>
      </c>
      <c r="M181" s="1433"/>
      <c r="N181" s="1433"/>
      <c r="O181" s="1433"/>
      <c r="P181" s="1433"/>
      <c r="Q181" s="1433"/>
      <c r="R181" s="1433"/>
    </row>
    <row r="182" spans="1:18" ht="15" customHeight="1">
      <c r="A182" s="6"/>
      <c r="B182" s="1427"/>
      <c r="C182" s="1427"/>
      <c r="D182" s="1427"/>
      <c r="E182" s="1427"/>
      <c r="F182" s="1427"/>
      <c r="G182" s="1427"/>
      <c r="H182" s="1427"/>
      <c r="I182" s="1427"/>
      <c r="J182" s="1427"/>
      <c r="K182" s="1427"/>
      <c r="L182" s="1430" t="s">
        <v>3384</v>
      </c>
      <c r="M182" s="1430"/>
      <c r="N182" s="1430"/>
      <c r="O182" s="1430"/>
      <c r="P182" s="1430"/>
      <c r="Q182" s="1430"/>
      <c r="R182" s="1430"/>
    </row>
    <row r="183" spans="1:18" ht="15" customHeight="1">
      <c r="A183" s="6"/>
      <c r="B183" s="1427"/>
      <c r="C183" s="1427"/>
      <c r="D183" s="1427"/>
      <c r="E183" s="1427"/>
      <c r="F183" s="1427"/>
      <c r="G183" s="1427"/>
      <c r="H183" s="1427"/>
      <c r="I183" s="1427"/>
      <c r="J183" s="1427"/>
      <c r="K183" s="1427"/>
      <c r="L183" s="1430" t="s">
        <v>3375</v>
      </c>
      <c r="M183" s="1430"/>
      <c r="N183" s="1430"/>
      <c r="O183" s="1430"/>
      <c r="P183" s="1430"/>
      <c r="Q183" s="1430"/>
      <c r="R183" s="1430"/>
    </row>
    <row r="184" spans="1:18" ht="15.75" customHeight="1">
      <c r="A184" s="6"/>
      <c r="B184" s="1427"/>
      <c r="C184" s="1427"/>
      <c r="D184" s="1427"/>
      <c r="E184" s="1427"/>
      <c r="F184" s="1427"/>
      <c r="G184" s="1427"/>
      <c r="H184" s="1427"/>
      <c r="I184" s="1427"/>
      <c r="J184" s="1427"/>
      <c r="K184" s="1427"/>
      <c r="L184" s="1431" t="s">
        <v>3376</v>
      </c>
      <c r="M184" s="1431"/>
      <c r="N184" s="1431"/>
      <c r="O184" s="1431"/>
      <c r="P184" s="1431"/>
      <c r="Q184" s="1431"/>
      <c r="R184" s="1431"/>
    </row>
    <row r="185" spans="1:18" ht="15" customHeight="1">
      <c r="A185" s="6"/>
      <c r="B185" s="1429" t="s">
        <v>3385</v>
      </c>
      <c r="C185" s="1429"/>
      <c r="D185" s="1429"/>
      <c r="E185" s="1429"/>
      <c r="F185" s="1429"/>
      <c r="G185" s="1429"/>
      <c r="H185" s="1429"/>
      <c r="I185" s="1429"/>
      <c r="J185" s="1429"/>
      <c r="K185" s="1429"/>
      <c r="L185" s="1429"/>
      <c r="M185" s="1429"/>
      <c r="N185" s="1429"/>
      <c r="O185" s="1429"/>
      <c r="P185" s="1429"/>
      <c r="Q185" s="1429"/>
      <c r="R185" s="1429"/>
    </row>
    <row r="186" spans="1:18" ht="15" customHeight="1">
      <c r="A186" s="6"/>
      <c r="B186" s="1427" t="s">
        <v>3386</v>
      </c>
      <c r="C186" s="1427"/>
      <c r="D186" s="1427"/>
      <c r="E186" s="1427"/>
      <c r="F186" s="1427"/>
      <c r="G186" s="1427"/>
      <c r="H186" s="1427"/>
      <c r="I186" s="1427"/>
      <c r="J186" s="1427"/>
      <c r="K186" s="1427"/>
      <c r="L186" s="1432" t="s">
        <v>246</v>
      </c>
      <c r="M186" s="1432"/>
      <c r="N186" s="1432"/>
      <c r="O186" s="1432"/>
      <c r="P186" s="1432"/>
      <c r="Q186" s="1432"/>
      <c r="R186" s="1432"/>
    </row>
    <row r="187" spans="1:18" ht="15" customHeight="1">
      <c r="A187" s="6"/>
      <c r="B187" s="1427"/>
      <c r="C187" s="1427"/>
      <c r="D187" s="1427"/>
      <c r="E187" s="1427"/>
      <c r="F187" s="1427"/>
      <c r="G187" s="1427"/>
      <c r="H187" s="1427"/>
      <c r="I187" s="1427"/>
      <c r="J187" s="1427"/>
      <c r="K187" s="1427"/>
      <c r="L187" s="1430" t="s">
        <v>3323</v>
      </c>
      <c r="M187" s="1430"/>
      <c r="N187" s="1430"/>
      <c r="O187" s="1430"/>
      <c r="P187" s="1430"/>
      <c r="Q187" s="1430"/>
      <c r="R187" s="1430"/>
    </row>
    <row r="188" spans="1:18" ht="15" customHeight="1">
      <c r="A188" s="6"/>
      <c r="B188" s="1427"/>
      <c r="C188" s="1427"/>
      <c r="D188" s="1427"/>
      <c r="E188" s="1427"/>
      <c r="F188" s="1427"/>
      <c r="G188" s="1427"/>
      <c r="H188" s="1427"/>
      <c r="I188" s="1427"/>
      <c r="J188" s="1427"/>
      <c r="K188" s="1427"/>
      <c r="L188" s="1430" t="s">
        <v>2819</v>
      </c>
      <c r="M188" s="1430"/>
      <c r="N188" s="1430"/>
      <c r="O188" s="1430"/>
      <c r="P188" s="1430"/>
      <c r="Q188" s="1430"/>
      <c r="R188" s="1430"/>
    </row>
    <row r="189" spans="1:18" ht="15" customHeight="1">
      <c r="A189" s="6"/>
      <c r="B189" s="1427"/>
      <c r="C189" s="1427"/>
      <c r="D189" s="1427"/>
      <c r="E189" s="1427"/>
      <c r="F189" s="1427"/>
      <c r="G189" s="1427"/>
      <c r="H189" s="1427"/>
      <c r="I189" s="1427"/>
      <c r="J189" s="1427"/>
      <c r="K189" s="1427"/>
      <c r="L189" s="1430" t="s">
        <v>3387</v>
      </c>
      <c r="M189" s="1430"/>
      <c r="N189" s="1430"/>
      <c r="O189" s="1430"/>
      <c r="P189" s="1430"/>
      <c r="Q189" s="1430"/>
      <c r="R189" s="1430"/>
    </row>
    <row r="190" spans="1:18" ht="15" customHeight="1">
      <c r="A190" s="6"/>
      <c r="B190" s="1427"/>
      <c r="C190" s="1427"/>
      <c r="D190" s="1427"/>
      <c r="E190" s="1427"/>
      <c r="F190" s="1427"/>
      <c r="G190" s="1427"/>
      <c r="H190" s="1427"/>
      <c r="I190" s="1427"/>
      <c r="J190" s="1427"/>
      <c r="K190" s="1427"/>
      <c r="L190" s="1430" t="s">
        <v>3388</v>
      </c>
      <c r="M190" s="1430"/>
      <c r="N190" s="1430"/>
      <c r="O190" s="1430"/>
      <c r="P190" s="1430"/>
      <c r="Q190" s="1430"/>
      <c r="R190" s="1430"/>
    </row>
    <row r="191" spans="1:18" ht="15" customHeight="1">
      <c r="A191" s="6"/>
      <c r="B191" s="1427"/>
      <c r="C191" s="1427"/>
      <c r="D191" s="1427"/>
      <c r="E191" s="1427"/>
      <c r="F191" s="1427"/>
      <c r="G191" s="1427"/>
      <c r="H191" s="1427"/>
      <c r="I191" s="1427"/>
      <c r="J191" s="1427"/>
      <c r="K191" s="1427"/>
      <c r="L191" s="1433" t="s">
        <v>2570</v>
      </c>
      <c r="M191" s="1433"/>
      <c r="N191" s="1433"/>
      <c r="O191" s="1433"/>
      <c r="P191" s="1433"/>
      <c r="Q191" s="1433"/>
      <c r="R191" s="1433"/>
    </row>
    <row r="192" spans="1:18" ht="15.75" customHeight="1">
      <c r="A192" s="6"/>
      <c r="B192" s="1427"/>
      <c r="C192" s="1427"/>
      <c r="D192" s="1427"/>
      <c r="E192" s="1427"/>
      <c r="F192" s="1427"/>
      <c r="G192" s="1427"/>
      <c r="H192" s="1427"/>
      <c r="I192" s="1427"/>
      <c r="J192" s="1427"/>
      <c r="K192" s="1427"/>
      <c r="L192" s="1433" t="s">
        <v>3340</v>
      </c>
      <c r="M192" s="1433"/>
      <c r="N192" s="1433"/>
      <c r="O192" s="1433"/>
      <c r="P192" s="1433"/>
      <c r="Q192" s="1433"/>
      <c r="R192" s="1433"/>
    </row>
    <row r="193" spans="1:18" ht="15" customHeight="1">
      <c r="A193" s="6"/>
      <c r="B193" s="1427"/>
      <c r="C193" s="1427"/>
      <c r="D193" s="1427"/>
      <c r="E193" s="1427"/>
      <c r="F193" s="1427"/>
      <c r="G193" s="1427"/>
      <c r="H193" s="1427"/>
      <c r="I193" s="1427"/>
      <c r="J193" s="1427"/>
      <c r="K193" s="1427"/>
      <c r="L193" s="1430" t="s">
        <v>262</v>
      </c>
      <c r="M193" s="1430"/>
      <c r="N193" s="1430"/>
      <c r="O193" s="1430"/>
      <c r="P193" s="1430"/>
      <c r="Q193" s="1430"/>
      <c r="R193" s="1430"/>
    </row>
    <row r="194" spans="1:18" ht="15" customHeight="1">
      <c r="A194" s="6"/>
      <c r="B194" s="1427"/>
      <c r="C194" s="1427"/>
      <c r="D194" s="1427"/>
      <c r="E194" s="1427"/>
      <c r="F194" s="1427"/>
      <c r="G194" s="1427"/>
      <c r="H194" s="1427"/>
      <c r="I194" s="1427"/>
      <c r="J194" s="1427"/>
      <c r="K194" s="1427"/>
      <c r="L194" s="1433" t="s">
        <v>2712</v>
      </c>
      <c r="M194" s="1433"/>
      <c r="N194" s="1433"/>
      <c r="O194" s="1433"/>
      <c r="P194" s="1433"/>
      <c r="Q194" s="1433"/>
      <c r="R194" s="1433"/>
    </row>
    <row r="195" spans="1:18" ht="15" customHeight="1">
      <c r="A195" s="6"/>
      <c r="B195" s="1429" t="s">
        <v>3389</v>
      </c>
      <c r="C195" s="1429"/>
      <c r="D195" s="1429"/>
      <c r="E195" s="1429"/>
      <c r="F195" s="1429"/>
      <c r="G195" s="1429"/>
      <c r="H195" s="1429"/>
      <c r="I195" s="1429"/>
      <c r="J195" s="1429"/>
      <c r="K195" s="1429"/>
      <c r="L195" s="1429"/>
      <c r="M195" s="1429"/>
      <c r="N195" s="1429"/>
      <c r="O195" s="1429"/>
      <c r="P195" s="1429"/>
      <c r="Q195" s="1429"/>
      <c r="R195" s="1429"/>
    </row>
    <row r="196" spans="1:18" ht="15" customHeight="1">
      <c r="A196" s="6"/>
      <c r="B196" s="1427" t="s">
        <v>3390</v>
      </c>
      <c r="C196" s="1427"/>
      <c r="D196" s="1427"/>
      <c r="E196" s="1427"/>
      <c r="F196" s="1427"/>
      <c r="G196" s="1427"/>
      <c r="H196" s="1427"/>
      <c r="I196" s="1427"/>
      <c r="J196" s="1427"/>
      <c r="K196" s="1427"/>
      <c r="L196" s="1432" t="s">
        <v>246</v>
      </c>
      <c r="M196" s="1432"/>
      <c r="N196" s="1432"/>
      <c r="O196" s="1432"/>
      <c r="P196" s="1432"/>
      <c r="Q196" s="1432"/>
      <c r="R196" s="1432"/>
    </row>
    <row r="197" spans="1:18" ht="15" customHeight="1">
      <c r="A197" s="6"/>
      <c r="B197" s="1427"/>
      <c r="C197" s="1427"/>
      <c r="D197" s="1427"/>
      <c r="E197" s="1427"/>
      <c r="F197" s="1427"/>
      <c r="G197" s="1427"/>
      <c r="H197" s="1427"/>
      <c r="I197" s="1427"/>
      <c r="J197" s="1427"/>
      <c r="K197" s="1427"/>
      <c r="L197" s="1430" t="s">
        <v>2819</v>
      </c>
      <c r="M197" s="1430"/>
      <c r="N197" s="1430"/>
      <c r="O197" s="1430"/>
      <c r="P197" s="1430"/>
      <c r="Q197" s="1430"/>
      <c r="R197" s="1430"/>
    </row>
    <row r="198" spans="1:18" ht="15" customHeight="1">
      <c r="A198" s="6"/>
      <c r="B198" s="1427"/>
      <c r="C198" s="1427"/>
      <c r="D198" s="1427"/>
      <c r="E198" s="1427"/>
      <c r="F198" s="1427"/>
      <c r="G198" s="1427"/>
      <c r="H198" s="1427"/>
      <c r="I198" s="1427"/>
      <c r="J198" s="1427"/>
      <c r="K198" s="1427"/>
      <c r="L198" s="1432" t="s">
        <v>3391</v>
      </c>
      <c r="M198" s="1432"/>
      <c r="N198" s="1432"/>
      <c r="O198" s="1432"/>
      <c r="P198" s="1432"/>
      <c r="Q198" s="1432"/>
      <c r="R198" s="1432"/>
    </row>
    <row r="199" spans="1:18" ht="15" customHeight="1">
      <c r="A199" s="6"/>
      <c r="B199" s="1427"/>
      <c r="C199" s="1427"/>
      <c r="D199" s="1427"/>
      <c r="E199" s="1427"/>
      <c r="F199" s="1427"/>
      <c r="G199" s="1427"/>
      <c r="H199" s="1427"/>
      <c r="I199" s="1427"/>
      <c r="J199" s="1427"/>
      <c r="K199" s="1427"/>
      <c r="L199" s="1433" t="s">
        <v>2570</v>
      </c>
      <c r="M199" s="1433"/>
      <c r="N199" s="1433"/>
      <c r="O199" s="1433"/>
      <c r="P199" s="1433"/>
      <c r="Q199" s="1433"/>
      <c r="R199" s="1433"/>
    </row>
    <row r="200" spans="1:18" ht="15" customHeight="1">
      <c r="A200" s="6"/>
      <c r="B200" s="1427"/>
      <c r="C200" s="1427"/>
      <c r="D200" s="1427"/>
      <c r="E200" s="1427"/>
      <c r="F200" s="1427"/>
      <c r="G200" s="1427"/>
      <c r="H200" s="1427"/>
      <c r="I200" s="1427"/>
      <c r="J200" s="1427"/>
      <c r="K200" s="1427"/>
      <c r="L200" s="1433" t="s">
        <v>3340</v>
      </c>
      <c r="M200" s="1433"/>
      <c r="N200" s="1433"/>
      <c r="O200" s="1433"/>
      <c r="P200" s="1433"/>
      <c r="Q200" s="1433"/>
      <c r="R200" s="1433"/>
    </row>
    <row r="201" spans="1:18" ht="15.75" customHeight="1" thickBot="1">
      <c r="A201" s="6"/>
      <c r="B201" s="1428"/>
      <c r="C201" s="1428"/>
      <c r="D201" s="1428"/>
      <c r="E201" s="1428"/>
      <c r="F201" s="1428"/>
      <c r="G201" s="1428"/>
      <c r="H201" s="1428"/>
      <c r="I201" s="1428"/>
      <c r="J201" s="1428"/>
      <c r="K201" s="1428"/>
      <c r="L201" s="1430" t="s">
        <v>2712</v>
      </c>
      <c r="M201" s="1430"/>
      <c r="N201" s="1430"/>
      <c r="O201" s="1430"/>
      <c r="P201" s="1430"/>
      <c r="Q201" s="1430"/>
      <c r="R201" s="1430"/>
    </row>
    <row r="202" spans="1:18" ht="15" customHeight="1">
      <c r="A202" s="6"/>
      <c r="B202" s="374"/>
      <c r="C202" s="374"/>
      <c r="D202" s="375"/>
      <c r="E202" s="375"/>
      <c r="F202" s="375"/>
      <c r="G202" s="375"/>
      <c r="H202" s="375"/>
      <c r="I202" s="375"/>
      <c r="J202" s="375"/>
      <c r="K202" s="375"/>
      <c r="L202" s="376"/>
      <c r="M202" s="376"/>
      <c r="N202" s="376"/>
      <c r="O202" s="376"/>
      <c r="P202" s="376"/>
      <c r="Q202" s="376"/>
      <c r="R202" s="376"/>
    </row>
    <row r="203" spans="1:18" ht="15" customHeight="1">
      <c r="A203" s="6"/>
      <c r="B203" s="377"/>
      <c r="C203" s="377"/>
      <c r="D203" s="6"/>
      <c r="E203" s="6"/>
      <c r="F203" s="6"/>
      <c r="G203" s="6"/>
      <c r="H203" s="6"/>
      <c r="I203" s="6"/>
      <c r="J203" s="6"/>
      <c r="K203" s="6"/>
      <c r="L203" s="6"/>
      <c r="M203" s="6"/>
      <c r="N203" s="6"/>
      <c r="O203" s="6"/>
      <c r="P203" s="6"/>
      <c r="Q203" s="6"/>
    </row>
    <row r="204" spans="1:18" ht="15" customHeight="1">
      <c r="A204" s="6"/>
      <c r="B204" s="377"/>
      <c r="C204" s="377"/>
      <c r="D204" s="6"/>
      <c r="E204" s="6"/>
      <c r="F204" s="6"/>
      <c r="G204" s="6"/>
      <c r="H204" s="6"/>
      <c r="I204" s="6"/>
      <c r="J204" s="6"/>
      <c r="K204" s="6"/>
      <c r="L204" s="6"/>
      <c r="M204" s="6"/>
      <c r="N204" s="6"/>
      <c r="O204" s="6"/>
      <c r="P204" s="6"/>
      <c r="Q204" s="6"/>
    </row>
    <row r="205" spans="1:18" ht="15" customHeight="1">
      <c r="A205" s="6"/>
      <c r="B205" s="377"/>
      <c r="C205" s="377"/>
      <c r="D205" s="6"/>
      <c r="E205" s="6"/>
      <c r="F205" s="6"/>
      <c r="G205" s="6"/>
      <c r="H205" s="6"/>
      <c r="I205" s="6"/>
      <c r="J205" s="6"/>
      <c r="K205" s="6"/>
      <c r="L205" s="6"/>
      <c r="M205" s="6"/>
      <c r="N205" s="6"/>
      <c r="O205" s="6"/>
      <c r="P205" s="6"/>
      <c r="Q205" s="6"/>
    </row>
    <row r="206" spans="1:18" ht="15" customHeight="1">
      <c r="A206" s="6"/>
      <c r="B206" s="377"/>
      <c r="C206" s="377"/>
      <c r="D206" s="6"/>
      <c r="E206" s="6"/>
      <c r="F206" s="6"/>
      <c r="G206" s="6"/>
      <c r="H206" s="6"/>
      <c r="I206" s="6"/>
      <c r="J206" s="6"/>
      <c r="K206" s="6"/>
      <c r="L206" s="6"/>
      <c r="M206" s="6"/>
      <c r="N206" s="6"/>
      <c r="O206" s="6"/>
      <c r="P206" s="6"/>
      <c r="Q206" s="6"/>
    </row>
    <row r="207" spans="1:18" ht="15" customHeight="1">
      <c r="A207" s="6"/>
      <c r="B207" s="377"/>
      <c r="C207" s="377"/>
      <c r="D207" s="6"/>
      <c r="E207" s="6"/>
      <c r="F207" s="6"/>
      <c r="G207" s="6"/>
      <c r="H207" s="6"/>
      <c r="I207" s="6"/>
      <c r="J207" s="6"/>
      <c r="K207" s="6"/>
      <c r="L207" s="6"/>
      <c r="M207" s="6"/>
      <c r="N207" s="6"/>
      <c r="O207" s="6"/>
      <c r="P207" s="6"/>
      <c r="Q207" s="6"/>
    </row>
    <row r="208" spans="1:18" ht="15" customHeight="1">
      <c r="A208" s="6"/>
      <c r="B208" s="377"/>
      <c r="C208" s="377"/>
      <c r="D208" s="6"/>
      <c r="E208" s="6"/>
      <c r="F208" s="6"/>
      <c r="G208" s="6"/>
      <c r="H208" s="6"/>
      <c r="I208" s="6"/>
      <c r="J208" s="6"/>
      <c r="K208" s="6"/>
      <c r="L208" s="6"/>
      <c r="M208" s="6"/>
      <c r="N208" s="6"/>
      <c r="O208" s="6"/>
      <c r="P208" s="6"/>
      <c r="Q208" s="6"/>
    </row>
    <row r="209" spans="2:3">
      <c r="B209" s="64"/>
      <c r="C209" s="64"/>
    </row>
  </sheetData>
  <sheetProtection algorithmName="SHA-512" hashValue="Tq8DsqgLo1sz+1vcpqCuKyLV7nKJLPcwdiMKCZBfRwzLUvzQ7yrjGfVujVETd3oeEY7gT/y2O6LNcFnLfe550A==" saltValue="cT++cSlOhygS8awwDcASKA==" spinCount="100000" sheet="1" objects="1" scenarios="1"/>
  <mergeCells count="174">
    <mergeCell ref="B185:R185"/>
    <mergeCell ref="B7:AG7"/>
    <mergeCell ref="L164:R164"/>
    <mergeCell ref="L165:R165"/>
    <mergeCell ref="L166:R166"/>
    <mergeCell ref="L199:R199"/>
    <mergeCell ref="L200:R200"/>
    <mergeCell ref="L201:R201"/>
    <mergeCell ref="L183:R183"/>
    <mergeCell ref="L184:R184"/>
    <mergeCell ref="L186:R186"/>
    <mergeCell ref="L187:R187"/>
    <mergeCell ref="L188:R188"/>
    <mergeCell ref="L189:R189"/>
    <mergeCell ref="L190:R190"/>
    <mergeCell ref="L193:R193"/>
    <mergeCell ref="L194:R194"/>
    <mergeCell ref="L196:R196"/>
    <mergeCell ref="L181:R181"/>
    <mergeCell ref="L182:R182"/>
    <mergeCell ref="L197:R197"/>
    <mergeCell ref="L198:R198"/>
    <mergeCell ref="L191:R191"/>
    <mergeCell ref="L192:R192"/>
    <mergeCell ref="C16:L16"/>
    <mergeCell ref="B9:AH9"/>
    <mergeCell ref="H13:I13"/>
    <mergeCell ref="H12:I12"/>
    <mergeCell ref="N19:N20"/>
    <mergeCell ref="O19:O20"/>
    <mergeCell ref="P19:P20"/>
    <mergeCell ref="Q19:Q20"/>
    <mergeCell ref="R19:R20"/>
    <mergeCell ref="L78:R78"/>
    <mergeCell ref="L79:R79"/>
    <mergeCell ref="L80:R80"/>
    <mergeCell ref="L81:R81"/>
    <mergeCell ref="L82:R82"/>
    <mergeCell ref="B95:R95"/>
    <mergeCell ref="L102:R102"/>
    <mergeCell ref="L103:R103"/>
    <mergeCell ref="L73:R73"/>
    <mergeCell ref="B74:R74"/>
    <mergeCell ref="B75:K94"/>
    <mergeCell ref="B73:K73"/>
    <mergeCell ref="L75:R75"/>
    <mergeCell ref="L76:R76"/>
    <mergeCell ref="L77:R77"/>
    <mergeCell ref="L89:R89"/>
    <mergeCell ref="L90:R90"/>
    <mergeCell ref="L91:R91"/>
    <mergeCell ref="L92:R92"/>
    <mergeCell ref="L93:R93"/>
    <mergeCell ref="L94:R94"/>
    <mergeCell ref="L83:R83"/>
    <mergeCell ref="L84:R84"/>
    <mergeCell ref="L85:R85"/>
    <mergeCell ref="B71:Q71"/>
    <mergeCell ref="B6:AH6"/>
    <mergeCell ref="AH16:AH20"/>
    <mergeCell ref="B65:AH65"/>
    <mergeCell ref="B60:AH60"/>
    <mergeCell ref="B57:AH57"/>
    <mergeCell ref="B54:AH54"/>
    <mergeCell ref="B40:AH40"/>
    <mergeCell ref="B45:AH45"/>
    <mergeCell ref="B48:AH48"/>
    <mergeCell ref="U19:U20"/>
    <mergeCell ref="B21:AH21"/>
    <mergeCell ref="B27:AH27"/>
    <mergeCell ref="B30:AH30"/>
    <mergeCell ref="AG16:AG17"/>
    <mergeCell ref="AE16:AF16"/>
    <mergeCell ref="V16:AD16"/>
    <mergeCell ref="B15:AH15"/>
    <mergeCell ref="K12:L12"/>
    <mergeCell ref="N12:O12"/>
    <mergeCell ref="B70:AH70"/>
    <mergeCell ref="N13:O13"/>
    <mergeCell ref="M16:U16"/>
    <mergeCell ref="K13:L13"/>
    <mergeCell ref="B110:R110"/>
    <mergeCell ref="L108:R108"/>
    <mergeCell ref="L96:R96"/>
    <mergeCell ref="L97:R97"/>
    <mergeCell ref="L98:R98"/>
    <mergeCell ref="L99:R99"/>
    <mergeCell ref="L100:R100"/>
    <mergeCell ref="L101:R101"/>
    <mergeCell ref="L86:R86"/>
    <mergeCell ref="L87:R87"/>
    <mergeCell ref="L88:R88"/>
    <mergeCell ref="L104:R104"/>
    <mergeCell ref="L105:R105"/>
    <mergeCell ref="L106:R106"/>
    <mergeCell ref="B96:K109"/>
    <mergeCell ref="L109:Q109"/>
    <mergeCell ref="L107:R107"/>
    <mergeCell ref="L114:R114"/>
    <mergeCell ref="L115:R115"/>
    <mergeCell ref="L116:R116"/>
    <mergeCell ref="B111:K124"/>
    <mergeCell ref="L124:Q124"/>
    <mergeCell ref="L117:R117"/>
    <mergeCell ref="L118:R118"/>
    <mergeCell ref="L119:R119"/>
    <mergeCell ref="L120:R120"/>
    <mergeCell ref="L122:R122"/>
    <mergeCell ref="L111:R111"/>
    <mergeCell ref="L112:R112"/>
    <mergeCell ref="L113:R113"/>
    <mergeCell ref="L150:R150"/>
    <mergeCell ref="L126:R126"/>
    <mergeCell ref="L127:R127"/>
    <mergeCell ref="L128:R128"/>
    <mergeCell ref="L129:R129"/>
    <mergeCell ref="L121:R121"/>
    <mergeCell ref="L133:R133"/>
    <mergeCell ref="L134:R134"/>
    <mergeCell ref="L135:R135"/>
    <mergeCell ref="B125:R125"/>
    <mergeCell ref="B132:R132"/>
    <mergeCell ref="B126:K131"/>
    <mergeCell ref="L123:R123"/>
    <mergeCell ref="L130:R130"/>
    <mergeCell ref="L131:R131"/>
    <mergeCell ref="B177:R177"/>
    <mergeCell ref="L163:R163"/>
    <mergeCell ref="L136:R136"/>
    <mergeCell ref="L137:R137"/>
    <mergeCell ref="L138:R138"/>
    <mergeCell ref="L139:R139"/>
    <mergeCell ref="L140:R140"/>
    <mergeCell ref="L141:R141"/>
    <mergeCell ref="L142:R142"/>
    <mergeCell ref="L143:R143"/>
    <mergeCell ref="L144:R144"/>
    <mergeCell ref="B156:R156"/>
    <mergeCell ref="B157:K167"/>
    <mergeCell ref="B133:K155"/>
    <mergeCell ref="L145:R145"/>
    <mergeCell ref="L146:R146"/>
    <mergeCell ref="L147:R147"/>
    <mergeCell ref="L148:R148"/>
    <mergeCell ref="L158:R158"/>
    <mergeCell ref="L159:R159"/>
    <mergeCell ref="L160:R160"/>
    <mergeCell ref="L161:R161"/>
    <mergeCell ref="L162:R162"/>
    <mergeCell ref="L149:R149"/>
    <mergeCell ref="B195:R195"/>
    <mergeCell ref="B196:K201"/>
    <mergeCell ref="B169:K176"/>
    <mergeCell ref="B178:K184"/>
    <mergeCell ref="B186:K194"/>
    <mergeCell ref="L151:R151"/>
    <mergeCell ref="L152:R152"/>
    <mergeCell ref="L153:R153"/>
    <mergeCell ref="L154:R154"/>
    <mergeCell ref="L155:R155"/>
    <mergeCell ref="L157:R157"/>
    <mergeCell ref="L178:R178"/>
    <mergeCell ref="L179:R179"/>
    <mergeCell ref="L180:R180"/>
    <mergeCell ref="L167:R167"/>
    <mergeCell ref="L169:R169"/>
    <mergeCell ref="L170:R170"/>
    <mergeCell ref="L171:R171"/>
    <mergeCell ref="L172:R172"/>
    <mergeCell ref="L173:R173"/>
    <mergeCell ref="L174:R174"/>
    <mergeCell ref="L175:R175"/>
    <mergeCell ref="L176:R176"/>
    <mergeCell ref="B168:R168"/>
  </mergeCells>
  <hyperlinks>
    <hyperlink ref="L99" r:id="rId1" display="Human rights policy" xr:uid="{6095EFD8-AC76-4A08-A361-F09CC83FFDA5}"/>
    <hyperlink ref="L100" r:id="rId2" display="Inclusion &amp; diversity policy" xr:uid="{4EB9DC23-1821-4106-B692-D3B27FD7267C}"/>
    <hyperlink ref="L101" r:id="rId3" display="Communities &amp; social performance standard " xr:uid="{05A6F426-8C06-4D15-B395-E4D34543AB3D}"/>
    <hyperlink ref="L103" r:id="rId4" display="Why agreements matter guide" xr:uid="{4C7EC6DA-9E6B-4B9A-8438-65D6EF701377}"/>
    <hyperlink ref="L104" r:id="rId5" display="Why human rights matter guide" xr:uid="{DABA1A44-FCC8-43CE-8A03-7E6D45BA1852}"/>
    <hyperlink ref="L105" r:id="rId6" display="Why cultural heritage matters guide" xr:uid="{C88856F6-BF36-49B6-A01E-C5475CC09919}"/>
    <hyperlink ref="L106" r:id="rId7" display="https://www.riotinto.com/footer/modern-slavery-act" xr:uid="{151C4A32-DEE8-40CE-A261-750C97500DB8}"/>
    <hyperlink ref="L102" r:id="rId8" display="Speak Up procedure" xr:uid="{068DA402-2CD0-4C04-824D-121FC8D0FC2A}"/>
    <hyperlink ref="L76" r:id="rId9" display="Inclusion &amp; diversity policy" xr:uid="{E169013E-C9E1-4A68-B421-A749C7C428E1}"/>
    <hyperlink ref="L77" r:id="rId10" display="Employment policy" xr:uid="{7EC05BC2-8D25-473A-A25D-8A8183E60DA4}"/>
    <hyperlink ref="L78" r:id="rId11" display="Health, safety, environment and communities policy" xr:uid="{D6A2F54B-FEB0-4500-A7BB-77116CED2FD2}"/>
    <hyperlink ref="L79" r:id="rId12" display="Risk policy and standard" xr:uid="{6407FBF7-B8E3-491C-A58B-68340954A8B2}"/>
    <hyperlink ref="L80" r:id="rId13" display="Competition standard" xr:uid="{5DC46437-B66B-460A-ABD5-F4506D4ADD52}"/>
    <hyperlink ref="L81" r:id="rId14" display="Business integrity standard" xr:uid="{F87C5376-4FF4-423A-99A1-42E5C9F50317}"/>
    <hyperlink ref="L82" r:id="rId15" display="Management system standard" xr:uid="{0A29F1E0-5416-4C09-8B95-FB096F931D49}"/>
    <hyperlink ref="L83" r:id="rId16" display="Contractor privacy statement" xr:uid="{2F5FBAAE-9FD6-4FA6-A402-2CC54BF41982}"/>
    <hyperlink ref="L84" r:id="rId17" display="Transparency statement" xr:uid="{8C6923A6-FC2A-49D0-8BDF-36ECECEFCAD2}"/>
    <hyperlink ref="L85" r:id="rId18" display="Supplier code of conduct" xr:uid="{A91B80FC-0864-4278-9243-1536F11ADE56}"/>
    <hyperlink ref="L86" r:id="rId19" display="Communities &amp; social performance standard " xr:uid="{42984064-8B1F-4221-86CE-7FD718F7E709}"/>
    <hyperlink ref="L87" r:id="rId20" display="Why gender matters guide" xr:uid="{BDD5C6E0-DD11-4628-A8C0-98483BA5F19E}"/>
    <hyperlink ref="L88" r:id="rId21" display="Why cultural heritage matters guide" xr:uid="{3827FE96-8BCB-4B95-B14A-E0F216A6BBEE}"/>
    <hyperlink ref="L89" r:id="rId22" display="Why agreements matter guide" xr:uid="{729A4E44-C33E-40FD-A710-953E49D0226F}"/>
    <hyperlink ref="L90" r:id="rId23" display="Why human rights matter guide" xr:uid="{08F07B5A-96D6-4634-A6FE-6494E2E6F153}"/>
    <hyperlink ref="L91" r:id="rId24" display="Speak Up procedure" xr:uid="{A01CEE6A-0A38-436B-8500-4EC24BCCB69A}"/>
    <hyperlink ref="L92" r:id="rId25" display="Data privacy standard" xr:uid="{6B4F0A17-F215-4509-8C09-16032BEB1D3D}"/>
    <hyperlink ref="L93" r:id="rId26" display="Customer privacy statement" xr:uid="{6E6449D8-63A6-494A-98D9-0460346E2FA6}"/>
    <hyperlink ref="L94" r:id="rId27" display="Voluntary principles on security &amp; human rights report" xr:uid="{044620B8-3A2A-460C-B618-1E2E88B93E8A}"/>
    <hyperlink ref="L81:R81" r:id="rId28" display="Business Integrity Standard" xr:uid="{64B394F4-E733-4185-B36F-DC1DDA18D806}"/>
    <hyperlink ref="L94:R94" r:id="rId29" display="Voluntary Principles on Security and Human Rights " xr:uid="{FB1ABD21-E7FF-4ACD-B1D5-7BDA69367FB4}"/>
    <hyperlink ref="L112" r:id="rId30" display="Risk policy and standard" xr:uid="{5A78BF7B-C2C7-4ECF-A660-EE423F433EDF}"/>
    <hyperlink ref="L114" r:id="rId31" display="Human rights policy" xr:uid="{30E97465-0877-4847-BE07-0FE100B51469}"/>
    <hyperlink ref="L115" r:id="rId32" display="Inclusion &amp; diversity policy" xr:uid="{64F06237-0004-49C0-A2B8-40043F751CCD}"/>
    <hyperlink ref="L116" r:id="rId33" display="Communities &amp; social performance standard " xr:uid="{4E1A84F1-3808-4216-A8C8-B9F6C2FED068}"/>
    <hyperlink ref="L118" r:id="rId34" display="Why agreements matter guide" xr:uid="{C00349BE-BDBB-44AE-B4E8-198A4A390821}"/>
    <hyperlink ref="L119" r:id="rId35" display="Why human rights matter guide" xr:uid="{1E98EC0C-2597-4055-8836-E7DD922AAA78}"/>
    <hyperlink ref="L120" r:id="rId36" display="Why cultural heritage matters guide" xr:uid="{889440BC-52A9-44BB-8AC1-9EEB32EBAC99}"/>
    <hyperlink ref="L113" r:id="rId37" display="Supplier code of conduct" xr:uid="{9F89A030-2FE2-4C67-9C1F-E70CCC0DC427}"/>
    <hyperlink ref="L117" r:id="rId38" display="Speak Up procedure" xr:uid="{2F2BA8BB-38C1-47A0-8DDD-03DBED124F20}"/>
    <hyperlink ref="L128" r:id="rId39" display="Management of tailings &amp; water storage standard" xr:uid="{3D64C48E-1ADB-4930-8A7E-379F5A4B4CCE}"/>
    <hyperlink ref="L126" r:id="rId40" display="Risk policy and standard" xr:uid="{9087039C-1EC3-4415-8438-A0F06E057290}"/>
    <hyperlink ref="L127" r:id="rId41" display="Management system standard " xr:uid="{286B2834-87FF-4294-BB3C-34241A7069B4}"/>
    <hyperlink ref="L129" r:id="rId42" xr:uid="{320C17C1-8400-49A5-917D-F14A09824E9F}"/>
    <hyperlink ref="L130" r:id="rId43" display="2021 Annual report" xr:uid="{EA421192-5574-4436-9B4C-C2AF43975914}"/>
    <hyperlink ref="L130:R130" r:id="rId44" display="Annual Report " xr:uid="{59ABC8D2-FFD3-402C-B66A-57D4050B1202}"/>
    <hyperlink ref="L131" r:id="rId45" display="2021 Sustainability Fact Book" xr:uid="{16EF1448-D5D6-4CD4-8736-F2D5E464768F}"/>
    <hyperlink ref="L136" r:id="rId46" display="Health management approach" xr:uid="{72503587-2C4E-48CD-98D3-72FCC9497687}"/>
    <hyperlink ref="L137" r:id="rId47" display="Radiation exposure control standard" xr:uid="{2A7177BA-172C-410D-A38E-9F466E66D396}"/>
    <hyperlink ref="L138" r:id="rId48" display="https://www.riotinto.com/-/media/Content/Documents/Sustainability/Corporate-policies/RT-Aviation-safety-standard.pdf" xr:uid="{DFAF80E2-85A0-4CC9-8DDF-03BC56069FE1}"/>
    <hyperlink ref="L139" r:id="rId49" display="Vector-borne &amp; infectious disease control standard" xr:uid="{BACA13E3-3F75-4B36-BD92-1EBC68A40AB1}"/>
    <hyperlink ref="L140" r:id="rId50" display="Confined spaces standard" xr:uid="{5EB589CE-3E61-446C-A45B-5888E2EC251A}"/>
    <hyperlink ref="L141" r:id="rId51" display="Electrical safety standard" xr:uid="{7579A109-0F86-45BF-833E-B6B3FEE9E544}"/>
    <hyperlink ref="L142" r:id="rId52" display="Management of slope geotechnical hazards standard" xr:uid="{391E44D4-9202-47B3-9D4F-7FBED761EAB7}"/>
    <hyperlink ref="L143" r:id="rId53" display="Underground safety standard" xr:uid="{4F3915F7-7AA6-435C-B1A7-03D8386FDC31}"/>
    <hyperlink ref="L144" r:id="rId54" display="https://www.riotinto.com/-/media/Content/Documents/Sustainability/Corporate-policies/RT-Cranes-and-lifting-standard.pdf" xr:uid="{CFD29EDB-E63A-4132-B37B-2BF621E69F46}"/>
    <hyperlink ref="L147" r:id="rId55" display="Explosives standard" xr:uid="{E778AE40-E741-4198-850F-87CECC0698E3}"/>
    <hyperlink ref="L148" r:id="rId56" display="https://www.riotinto.com/-/media/Content/Documents/Sustainability/Corporate-policies/RT-Safety-critical-fitness-standard.pdf" xr:uid="{5C5E0656-013A-4DD0-AFAA-8BC0818F8AF3}"/>
    <hyperlink ref="L149" r:id="rId57" display="https://www.riotinto.com/-/media/Content/Documents/Sustainability/Corporate-policies/RT-Noise-exposure-control-standard.pdf" xr:uid="{F1A28396-F1EC-4541-9F61-5F40845EC7A2}"/>
    <hyperlink ref="L150" r:id="rId58" display="https://www.riotinto.com/-/media/Content/Documents/Sustainability/Corporate-policies/RT-Workplace-ergonomics-standard.pdf" xr:uid="{0E0B5205-A3A1-4B9C-A0D0-D211C7D1AD62}"/>
    <hyperlink ref="L151" r:id="rId59" display="https://www.riotinto.com/-/media/Content/Documents/Sustainability/Corporate-policies/RT-Vehicles-driving-standard.pdf" xr:uid="{802C7E4A-C52D-4211-AE05-4AA7BA3C93C6}"/>
    <hyperlink ref="L152" r:id="rId60" display="https://www.riotinto.com/-/media/Content/Documents/Sustainability/Corporate-policies/RT-Isolation-standard.pdf" xr:uid="{ADB602C8-5255-4A6F-BD58-1A3DD18DACF0}"/>
    <hyperlink ref="L153" r:id="rId61" display="https://www.riotinto.com/-/media/Content/Documents/Sustainability/Corporate-policies/RT-Process-safety-standard.pdf" xr:uid="{A2DE1B64-A4AB-417F-B690-96A4A608E031}"/>
    <hyperlink ref="L154" r:id="rId62" display="https://www.riotinto.com/-/media/Content/Documents/Sustainability/Corporate-policies/RT-Functional-safety-standard.pdf" xr:uid="{5A744327-2755-487B-9736-BA5DDBFB8412}"/>
    <hyperlink ref="L155" r:id="rId63" display="https://www.riotinto.com/-/media/Content/Documents/Sustainability/Corporate-policies/RT-Working-at-heights-standard.pdf" xr:uid="{B827B812-4AD1-49BF-B002-48B06C377A61}"/>
    <hyperlink ref="L134" r:id="rId64" display="Health, safety, environment and communities policy" xr:uid="{E99E297B-1276-4C12-AD25-F651E8EAFB78}"/>
    <hyperlink ref="L135" r:id="rId65" display="Management system standard " xr:uid="{BDE83996-0999-4DD7-BD8F-DBB1E51C9AE1}"/>
    <hyperlink ref="L161" r:id="rId66" display="https://www.riotinto.com/-/media/Content/Documents/Sustainability/Corporate-policies/RT-Air-quality-protection-standard.pdf" xr:uid="{D1FA372F-0667-4701-AC69-5806F33971B2}"/>
    <hyperlink ref="L162" r:id="rId67" display="https://www.riotinto.com/-/media/Content/Documents/Sustainability/Corporate-policies/RT-Water-quality-protection-standard.pdf" xr:uid="{92AAF25A-3FAF-4800-85E8-FA811A599686}"/>
    <hyperlink ref="L166" r:id="rId68" display="https://www.riotinto.com/-/media/Content/Documents/Sustainability/Corporate-policies/RT-Mineral-waste-control-standard.pdf" xr:uid="{A1012436-FB2B-4EE0-A543-B2EC7B475FE0}"/>
    <hyperlink ref="L167" r:id="rId69" display="https://www.riotinto.com/-/media/Content/Documents/Sustainability/Corporate-policies/RT-Chemicals-exposure-control-standard.pdf" xr:uid="{05C0C71E-D3A0-444F-95BB-9772A5D9082C}"/>
    <hyperlink ref="L158" r:id="rId70" display="Health, safety, environment and communities policy" xr:uid="{3A657E07-86D2-4E3A-9215-2F463BF5AFCA}"/>
    <hyperlink ref="L160" r:id="rId71" display="ICMM Climate change commitment and position statement" xr:uid="{117BB3CF-CB5F-40AA-BCC1-BC34412D2761}"/>
    <hyperlink ref="L159" r:id="rId72" display="Management system standard " xr:uid="{31CF6DAE-ED75-4504-841C-E040F8DE752A}"/>
    <hyperlink ref="L165" r:id="rId73" display="2021 Climate change report" xr:uid="{13CC3302-4418-4DBC-AEF3-5ECE1410184A}"/>
    <hyperlink ref="L172" r:id="rId74" display="https://www.riotinto.com/-/media/Content/Documents/Sustainability/Corporate-policies/RT-Closure-approach.pdf" xr:uid="{66D11F24-F958-4099-9637-FF23518FE6B6}"/>
    <hyperlink ref="L175" r:id="rId75" display="https://www.riotinto.com/-/media/Content/Documents/Sustainability/Corporate-policies/RT-Land-management-standard.pdf" xr:uid="{17F2E742-1720-41C0-A226-A2D3243810BE}"/>
    <hyperlink ref="L176" r:id="rId76" display="https://www.riotinto.com/-/media/Content/Documents/Sustainability/Corporate-policies/RT-Biodiversity-and-NRM-standard.pdf" xr:uid="{C9F82B9F-45FA-4AA0-B013-C38C01CA3364}"/>
    <hyperlink ref="L170" r:id="rId77" display="Health, safety, environment and communities policy" xr:uid="{036B67FE-CAED-4FE6-8299-608FCE599A45}"/>
    <hyperlink ref="L171" r:id="rId78" display="Management system standard " xr:uid="{81EEAAE8-DF25-49B4-8FEF-E1DB5E10036A}"/>
    <hyperlink ref="L182" r:id="rId79" display="https://www.riotinto.com/-/media/Content/Documents/Sustainability/Corporate-policies/RT-Hazardous-materials-control-standard.pdf" xr:uid="{B9A487EC-ED29-4081-BD3F-716F1073570E}"/>
    <hyperlink ref="L179" r:id="rId80" display="Health, safety, environment and communities policy" xr:uid="{5C8BFE36-B7F8-449B-AC39-095E90D546BA}"/>
    <hyperlink ref="L183" r:id="rId81" display="https://www.riotinto.com/-/media/Content/Documents/Sustainability/Corporate-policies/RT-Mineral-waste-control-standard.pdf" xr:uid="{4495DD77-884E-4B06-ABEE-1266A6E296DE}"/>
    <hyperlink ref="L184" r:id="rId82" display="https://www.riotinto.com/-/media/Content/Documents/Sustainability/Corporate-policies/RT-Chemicals-exposure-control-standard.pdf" xr:uid="{42369E1A-D778-4EBE-8BF4-CACDC3C86A56}"/>
    <hyperlink ref="L180" r:id="rId83" display="Management system standard " xr:uid="{C9812CE0-D3AA-470E-ADD3-8F56D4CAD909}"/>
    <hyperlink ref="L189" r:id="rId84" display="Australia reconciliation action plan 2016-2019" xr:uid="{B209AA10-17C7-4EA1-9557-60002BD583FF}"/>
    <hyperlink ref="L190" r:id="rId85" display="Australia reconciliation action plan progress report 2018" xr:uid="{821C6228-FB0B-4AB2-8C4C-7B34240290CA}"/>
    <hyperlink ref="L187" r:id="rId86" display="Health, safety, environment and communities policy" xr:uid="{BF0DC366-5C59-44D6-AE8B-F5FE1D44AD44}"/>
    <hyperlink ref="L193" r:id="rId87" display="Why agreements matter guide" xr:uid="{92EE9A03-C01A-4FE0-9EE7-6088A4AB31B1}"/>
    <hyperlink ref="L188" r:id="rId88" display="Management system standard " xr:uid="{E850AB77-49F3-48D8-A6A5-A880BE2948AC}"/>
    <hyperlink ref="L198" r:id="rId89" display="https://www.riotinto.com/-/media/Content/Documents/Sustainability/Corporate-policies/RT-Industry-associations-climate-change.pdf" xr:uid="{7303E297-7089-441F-BA57-1F6D5C86D079}"/>
    <hyperlink ref="L197" r:id="rId90" display="Management system standard " xr:uid="{002C78A1-4CB6-4C0E-839B-0ED91E685F2F}"/>
    <hyperlink ref="L196" r:id="rId91" xr:uid="{1183F2FE-5714-4FB2-B7D1-D8018C418D15}"/>
    <hyperlink ref="L196:R196" r:id="rId92" display="The Way We Work" xr:uid="{1CB8A405-46A6-4965-A783-38177EB600EC}"/>
    <hyperlink ref="L108:R108" r:id="rId93" display="Annual Report" xr:uid="{2C601779-3EE2-4071-B753-17EB67139FD2}"/>
    <hyperlink ref="L109:Q109" r:id="rId94" display="Sustainability Fact Book" xr:uid="{422DD37D-0492-4204-BE18-AECE0F745301}"/>
    <hyperlink ref="L123:R123" r:id="rId95" display="Annual Report" xr:uid="{87DCD11F-F9D8-4474-9ACF-7D1651C77104}"/>
    <hyperlink ref="L124:Q124" r:id="rId96" display="Sustainability Fact Book" xr:uid="{FBF68407-4240-4E66-886C-6D0915F8C3AA}"/>
    <hyperlink ref="L131:R131" r:id="rId97" display="Sustainability Fact Book" xr:uid="{044877AA-2950-45D1-9EB1-6D5A8C87FC7D}"/>
    <hyperlink ref="L145" r:id="rId98" display="2021 Annual report" xr:uid="{777B2BAE-38B1-401E-BE6A-7F5B80A3EB82}"/>
    <hyperlink ref="L145:R145" r:id="rId99" display="Annual Report " xr:uid="{8A6481AD-663C-46B9-8E2D-641627FC8744}"/>
    <hyperlink ref="L146" r:id="rId100" display="2021 Sustainability Fact Book" xr:uid="{9CC40CC1-3740-49C5-8506-A19B750075EA}"/>
    <hyperlink ref="L146:R146" r:id="rId101" display="Sustainability Fact Book" xr:uid="{54637BEC-D2BD-480C-90B6-7FA153226CA6}"/>
    <hyperlink ref="L163:R163" r:id="rId102" display="Annual Report" xr:uid="{542FD9E0-0C36-4B57-8076-85960F492E8C}"/>
    <hyperlink ref="L164" r:id="rId103" display="2021 Sustainability Fact Book" xr:uid="{738EE5AE-2533-4482-805A-0AA024D38936}"/>
    <hyperlink ref="L164:R164" r:id="rId104" display="Sustainability Fact Book" xr:uid="{3FF7042D-1C12-406B-956B-246C41927758}"/>
    <hyperlink ref="L165:R165" r:id="rId105" display="Climate Change Reports" xr:uid="{B5D3B593-F9CC-4ADE-9657-F25860EF403B}"/>
    <hyperlink ref="L173:R173" r:id="rId106" display="Annual Report" xr:uid="{C904342B-0394-4910-A59F-3D98EDB9A9A2}"/>
    <hyperlink ref="L174" r:id="rId107" display="2021 Sustainability Fact Book" xr:uid="{D3E428D1-4F1E-48C7-9DE3-BAABF40238E5}"/>
    <hyperlink ref="L174:R174" r:id="rId108" display="Sustainability Fact Book" xr:uid="{A73572E8-FB01-4C48-96B3-64EAB17D068A}"/>
    <hyperlink ref="L181:R181" r:id="rId109" display="Annual Report" xr:uid="{2F5876E4-B873-4BB3-908F-852075CD95A3}"/>
    <hyperlink ref="L191:R191" r:id="rId110" display="Annual Report" xr:uid="{1B046E18-A5DE-4548-B59E-B79A86ECF2AA}"/>
    <hyperlink ref="L192" r:id="rId111" display="2021 Sustainability Fact Book" xr:uid="{BA560B7B-0598-4B92-9F66-C9708FEBA411}"/>
    <hyperlink ref="L192:R192" r:id="rId112" display="Sustainability Fact Book" xr:uid="{55FA7595-6962-408C-AF45-978330335D72}"/>
    <hyperlink ref="L200" r:id="rId113" display="2021 Sustainability Fact Book" xr:uid="{A17FC9DB-5C0F-4114-AB9E-DA60CCB1B833}"/>
    <hyperlink ref="L200:R200" r:id="rId114" display="Sustainability Fact Book" xr:uid="{3F138048-DEE1-4335-9D42-E07C016540CB}"/>
    <hyperlink ref="L199:R199" r:id="rId115" display="Annual Report" xr:uid="{A3665508-119C-45DE-8B2F-5C4011C7F677}"/>
    <hyperlink ref="L201" r:id="rId116" display="Taxes paid report 2020" xr:uid="{4B877C59-55BC-4201-B301-D06118BC2C85}"/>
    <hyperlink ref="L201:R201" r:id="rId117" display="Taxes and Royalties Paid Report" xr:uid="{D482D15D-5705-4CFD-B56A-EF6E4D6C59DD}"/>
    <hyperlink ref="L97" r:id="rId118" display="Risk policy and standard" xr:uid="{EEABB8EF-6BEC-4FEB-AC39-1F4D9AB16016}"/>
    <hyperlink ref="L98" r:id="rId119" display="Supplier code of conduct" xr:uid="{3A5118B8-D892-4D80-B084-EF523EA8D0C3}"/>
    <hyperlink ref="L106:R106" r:id="rId120" display="Modern Slavery Statement" xr:uid="{71757114-2870-4B37-918A-953AA7556CB2}"/>
    <hyperlink ref="L170:R170" r:id="rId121" display="Health, Safety, Environment and Communities Policy" xr:uid="{0C4A32EC-1FDC-4ED9-A00D-4E6E4034D835}"/>
    <hyperlink ref="L161:R161" r:id="rId122" display="Air Quality Protection Standard" xr:uid="{50901B99-87AC-447E-A7A3-C77D04894B5C}"/>
    <hyperlink ref="L175:R175" r:id="rId123" display="Land Management and Rehabilitation Standard" xr:uid="{78B9E388-CFC5-4288-93F9-5CCD29E610BA}"/>
    <hyperlink ref="L176:R176" r:id="rId124" display="Biodiversity Protection and Natural Resource Management Standard" xr:uid="{3EFBDD9C-9309-4467-A72C-96BB9E5E2BFC}"/>
    <hyperlink ref="L186" r:id="rId125" xr:uid="{89D4C158-5291-49C0-BC98-F2E18888A965}"/>
    <hyperlink ref="L186:R186" r:id="rId126" display="The Way We Work" xr:uid="{CFC075B2-980E-4867-B733-456B70D2C578}"/>
    <hyperlink ref="L178" r:id="rId127" xr:uid="{EA6507CF-F084-4590-952C-D5F6E909703D}"/>
    <hyperlink ref="L178:R178" r:id="rId128" display="The Way We Work" xr:uid="{2FD880AF-B611-403A-A400-A49F2016F9C7}"/>
    <hyperlink ref="L169" r:id="rId129" xr:uid="{E80DD708-9D78-4A8B-AC5F-E6F671596FA0}"/>
    <hyperlink ref="L169:R169" r:id="rId130" display="The Way We Work" xr:uid="{04E013FE-E68A-490D-AB7B-34B40F016EEA}"/>
    <hyperlink ref="L157" r:id="rId131" xr:uid="{7970C913-D908-4227-AB85-4E9B9E056A00}"/>
    <hyperlink ref="L157:R157" r:id="rId132" display="The Way We Work" xr:uid="{E9DDE606-C202-4B13-B8E1-27B9EC15567E}"/>
    <hyperlink ref="L133" r:id="rId133" xr:uid="{FB1E093E-50B4-4944-AE3C-D7530E15C116}"/>
    <hyperlink ref="L133:R133" r:id="rId134" display="The Way We Work" xr:uid="{44DF0093-CC59-4398-B457-646D7CA2E417}"/>
    <hyperlink ref="L111" r:id="rId135" xr:uid="{C860DB68-22D7-4A1E-BA78-E9E0A3413716}"/>
    <hyperlink ref="L111:R111" r:id="rId136" display="The Way We Work" xr:uid="{006BE7CE-6E54-434F-8385-77B9C4C90889}"/>
    <hyperlink ref="L96" r:id="rId137" xr:uid="{23D1D3CC-E40A-4E9F-B6A3-0BE240D94B7B}"/>
    <hyperlink ref="L96:R96" r:id="rId138" display="The Way We Work" xr:uid="{C6260EDF-C9E9-4F81-86D0-CA46B9DE34C9}"/>
    <hyperlink ref="L75" r:id="rId139" xr:uid="{4E02017D-415F-44AF-A653-DB61CE615936}"/>
    <hyperlink ref="L75:R75" r:id="rId140" display="The Way We Work" xr:uid="{91813405-3B76-4C2D-86B5-5C202267EE6F}"/>
    <hyperlink ref="L198:R198" r:id="rId141" display="Industry Associations and Climate Change" xr:uid="{56233A77-1894-4562-9375-592A8924D487}"/>
    <hyperlink ref="L107" r:id="rId142" display="Voluntary principles on security &amp; human rights report" xr:uid="{346C14C0-8ACE-4B36-BD04-D6FE28A41288}"/>
    <hyperlink ref="L107:R107" r:id="rId143" display="Voluntary Principles on Security and Human Rights " xr:uid="{FDE6B93D-F384-4CBA-8CE1-994E6130FBE8}"/>
    <hyperlink ref="L122" r:id="rId144" display="Voluntary principles on security &amp; human rights report" xr:uid="{9CC8C53D-2688-4833-81F0-2253F9C4F48E}"/>
    <hyperlink ref="L122:R122" r:id="rId145" display="Voluntary Principles on Security and Human Rights " xr:uid="{35BB42C0-841D-4C4C-85B9-7818AABB8863}"/>
    <hyperlink ref="L194" r:id="rId146" display="Taxes paid report 2020" xr:uid="{B780C8DC-EE75-4BDE-B099-417575738437}"/>
    <hyperlink ref="L194:R194" r:id="rId147" display="Taxes and Royalties Paid Report" xr:uid="{0ECA8331-DC44-49F6-B250-800B35457BB3}"/>
    <hyperlink ref="L121" r:id="rId148" display="https://www.riotinto.com/footer/modern-slavery-act" xr:uid="{822B30DC-E522-4C62-8186-1D22DBD3DA9A}"/>
    <hyperlink ref="L121:R121" r:id="rId149" display="Modern Slavery Statement" xr:uid="{D6665B77-2460-4429-A25A-8681045C0C96}"/>
  </hyperlinks>
  <pageMargins left="0.25" right="0.25" top="0.75" bottom="0.75" header="0.3" footer="0.3"/>
  <drawing r:id="rId15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C5AE-E049-46BD-9AED-91130ED48C3F}">
  <dimension ref="B2:J21"/>
  <sheetViews>
    <sheetView showGridLines="0" workbookViewId="0">
      <selection activeCell="C15" sqref="C15"/>
    </sheetView>
  </sheetViews>
  <sheetFormatPr defaultColWidth="8.7109375" defaultRowHeight="12.75"/>
  <cols>
    <col min="2" max="2" width="28.7109375" customWidth="1"/>
    <col min="3" max="3" width="50.7109375" customWidth="1"/>
    <col min="4" max="4" width="78.28515625" customWidth="1"/>
    <col min="5" max="5" width="54.42578125" customWidth="1"/>
  </cols>
  <sheetData>
    <row r="2" spans="2:10">
      <c r="E2" s="492"/>
    </row>
    <row r="3" spans="2:10" ht="26.25" customHeight="1">
      <c r="E3" s="712" t="s">
        <v>0</v>
      </c>
      <c r="F3" s="713"/>
    </row>
    <row r="4" spans="2:10" ht="15" customHeight="1">
      <c r="B4" s="1398" t="s">
        <v>3392</v>
      </c>
      <c r="C4" s="1398"/>
      <c r="D4" s="1398"/>
      <c r="E4" s="483"/>
      <c r="F4" s="483"/>
      <c r="G4" s="483"/>
      <c r="H4" s="483"/>
      <c r="I4" s="483"/>
      <c r="J4" s="483"/>
    </row>
    <row r="5" spans="2:10">
      <c r="F5" s="493"/>
    </row>
    <row r="7" spans="2:10" ht="24.75" customHeight="1">
      <c r="B7" s="958" t="s">
        <v>3393</v>
      </c>
      <c r="C7" s="958" t="s">
        <v>3060</v>
      </c>
      <c r="D7" s="958" t="s">
        <v>3394</v>
      </c>
      <c r="E7" s="958" t="s">
        <v>3395</v>
      </c>
    </row>
    <row r="8" spans="2:10" ht="21.75" customHeight="1">
      <c r="B8" s="1452" t="s">
        <v>3396</v>
      </c>
      <c r="C8" s="1453"/>
      <c r="D8" s="1453"/>
      <c r="E8" s="1454"/>
    </row>
    <row r="9" spans="2:10" ht="36">
      <c r="B9" s="1024" t="s">
        <v>3397</v>
      </c>
      <c r="C9" s="1024" t="s">
        <v>3398</v>
      </c>
      <c r="D9" s="1027" t="s">
        <v>3399</v>
      </c>
      <c r="E9" s="1024" t="s">
        <v>3400</v>
      </c>
    </row>
    <row r="10" spans="2:10" ht="24.75" customHeight="1">
      <c r="B10" s="1449" t="s">
        <v>2795</v>
      </c>
      <c r="C10" s="1450"/>
      <c r="D10" s="1450"/>
      <c r="E10" s="1451"/>
    </row>
    <row r="11" spans="2:10" ht="120">
      <c r="B11" s="1025" t="s">
        <v>3401</v>
      </c>
      <c r="C11" s="1024" t="s">
        <v>3402</v>
      </c>
      <c r="D11" s="1027" t="s">
        <v>3403</v>
      </c>
      <c r="E11" s="1024" t="s">
        <v>3404</v>
      </c>
    </row>
    <row r="12" spans="2:10" ht="113.65" customHeight="1">
      <c r="B12" s="1025" t="s">
        <v>3405</v>
      </c>
      <c r="C12" s="1024" t="s">
        <v>3406</v>
      </c>
      <c r="D12" s="1027" t="s">
        <v>3407</v>
      </c>
      <c r="E12" s="1024" t="s">
        <v>3408</v>
      </c>
    </row>
    <row r="13" spans="2:10" ht="108.6" customHeight="1">
      <c r="B13" s="1025" t="s">
        <v>3409</v>
      </c>
      <c r="C13" s="1024" t="s">
        <v>3410</v>
      </c>
      <c r="D13" s="1027" t="s">
        <v>3407</v>
      </c>
      <c r="E13" s="1024" t="s">
        <v>3411</v>
      </c>
    </row>
    <row r="14" spans="2:10" ht="22.5" customHeight="1">
      <c r="B14" s="1449" t="s">
        <v>3412</v>
      </c>
      <c r="C14" s="1450"/>
      <c r="D14" s="1450"/>
      <c r="E14" s="1451"/>
    </row>
    <row r="15" spans="2:10" ht="132">
      <c r="B15" s="1025" t="s">
        <v>3413</v>
      </c>
      <c r="C15" s="1024" t="s">
        <v>3414</v>
      </c>
      <c r="D15" s="1027" t="s">
        <v>3415</v>
      </c>
      <c r="E15" s="1024" t="s">
        <v>3416</v>
      </c>
    </row>
    <row r="16" spans="2:10" ht="22.5" customHeight="1">
      <c r="B16" s="1449" t="s">
        <v>3417</v>
      </c>
      <c r="C16" s="1450"/>
      <c r="D16" s="1450"/>
      <c r="E16" s="1451"/>
    </row>
    <row r="17" spans="2:5" ht="48">
      <c r="B17" s="1026" t="s">
        <v>3418</v>
      </c>
      <c r="C17" s="1024" t="s">
        <v>3419</v>
      </c>
      <c r="D17" s="1027" t="s">
        <v>3420</v>
      </c>
      <c r="E17" s="1024" t="s">
        <v>3421</v>
      </c>
    </row>
    <row r="18" spans="2:5" ht="20.25" customHeight="1">
      <c r="B18" s="1449" t="s">
        <v>3422</v>
      </c>
      <c r="C18" s="1450"/>
      <c r="D18" s="1450"/>
      <c r="E18" s="1451"/>
    </row>
    <row r="19" spans="2:5" ht="176.25" customHeight="1">
      <c r="B19" s="1024" t="s">
        <v>3423</v>
      </c>
      <c r="C19" s="1024" t="s">
        <v>3424</v>
      </c>
      <c r="D19" s="1027" t="s">
        <v>3425</v>
      </c>
      <c r="E19" s="1024"/>
    </row>
    <row r="20" spans="2:5" ht="21.75" customHeight="1">
      <c r="B20" s="1449" t="s">
        <v>3426</v>
      </c>
      <c r="C20" s="1450"/>
      <c r="D20" s="1450"/>
      <c r="E20" s="1451"/>
    </row>
    <row r="21" spans="2:5" ht="202.5" customHeight="1">
      <c r="B21" s="1024" t="s">
        <v>3427</v>
      </c>
      <c r="C21" s="1024" t="s">
        <v>3428</v>
      </c>
      <c r="D21" s="1027" t="s">
        <v>3429</v>
      </c>
      <c r="E21" s="1024"/>
    </row>
  </sheetData>
  <sheetProtection algorithmName="SHA-512" hashValue="EwUiUNCj0c5UuPBwgDVBBtvwT+TP0M7ABscY8iillqdkginWO88p+9nk7FBUTOWpgYaFDliFsQT3LXDA4dymzQ==" saltValue="EUQfr1iEa9vopmYxNL2zqg==" spinCount="100000" sheet="1" objects="1" scenarios="1"/>
  <mergeCells count="7">
    <mergeCell ref="B18:E18"/>
    <mergeCell ref="B20:E20"/>
    <mergeCell ref="B4:D4"/>
    <mergeCell ref="B8:E8"/>
    <mergeCell ref="B10:E10"/>
    <mergeCell ref="B14:E14"/>
    <mergeCell ref="B16:E16"/>
  </mergeCells>
  <phoneticPr fontId="78" type="noConversion"/>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AE11-4764-4834-AFB8-E963B4B35987}">
  <dimension ref="B2:AB80"/>
  <sheetViews>
    <sheetView showGridLines="0" zoomScaleNormal="100" workbookViewId="0">
      <selection activeCell="U64" sqref="U64"/>
    </sheetView>
  </sheetViews>
  <sheetFormatPr defaultColWidth="8.7109375" defaultRowHeight="12.75"/>
  <cols>
    <col min="2" max="2" width="48.5703125" customWidth="1"/>
    <col min="6" max="6" width="10.28515625" customWidth="1"/>
    <col min="7" max="7" width="31.28515625" customWidth="1"/>
    <col min="9" max="9" width="48.5703125" customWidth="1"/>
    <col min="18" max="18" width="10.5703125" customWidth="1"/>
    <col min="19" max="19" width="10.28515625" customWidth="1"/>
    <col min="20" max="20" width="31.28515625" customWidth="1"/>
  </cols>
  <sheetData>
    <row r="2" spans="2:28" ht="21" customHeight="1">
      <c r="E2" s="492"/>
      <c r="M2" s="711"/>
      <c r="T2" s="712" t="s">
        <v>0</v>
      </c>
    </row>
    <row r="3" spans="2:28" ht="21" customHeight="1">
      <c r="E3" s="492"/>
    </row>
    <row r="4" spans="2:28" ht="15">
      <c r="B4" s="1398" t="s">
        <v>3430</v>
      </c>
      <c r="C4" s="1398"/>
      <c r="D4" s="1398"/>
      <c r="E4" s="1398"/>
      <c r="F4" s="1398"/>
      <c r="G4" s="1398"/>
      <c r="H4" s="1398"/>
      <c r="I4" s="1398"/>
    </row>
    <row r="5" spans="2:28" ht="15">
      <c r="B5" s="1499" t="s">
        <v>3431</v>
      </c>
      <c r="C5" s="1499"/>
      <c r="D5" s="1499"/>
      <c r="E5" s="1499"/>
      <c r="F5" s="1499"/>
      <c r="G5" s="1499"/>
      <c r="H5" s="1499"/>
      <c r="I5" s="1499"/>
      <c r="J5" s="1499"/>
      <c r="K5" s="1499"/>
      <c r="L5" s="1499"/>
      <c r="M5" s="1499"/>
      <c r="N5" s="1499"/>
      <c r="O5" s="1499"/>
      <c r="P5" s="1499"/>
      <c r="Q5" s="1499"/>
      <c r="R5" s="1499"/>
      <c r="S5" s="1499"/>
      <c r="T5" s="1499"/>
    </row>
    <row r="6" spans="2:28" ht="48.6" customHeight="1">
      <c r="B6" s="1463" t="s">
        <v>3432</v>
      </c>
      <c r="C6" s="1463"/>
      <c r="D6" s="1463"/>
      <c r="E6" s="1463"/>
      <c r="F6" s="1463"/>
      <c r="G6" s="1463"/>
      <c r="H6" s="1463"/>
      <c r="I6" s="1463"/>
      <c r="J6" s="1463"/>
      <c r="K6" s="1463"/>
      <c r="L6" s="1463"/>
      <c r="M6" s="1463"/>
      <c r="N6" s="1463"/>
      <c r="O6" s="1463"/>
      <c r="P6" s="1463"/>
      <c r="Q6" s="1463"/>
      <c r="R6" s="1463"/>
      <c r="S6" s="1463"/>
      <c r="T6" s="1463"/>
    </row>
    <row r="7" spans="2:28" ht="13.5">
      <c r="B7" s="509"/>
      <c r="C7" s="510"/>
      <c r="D7" s="510"/>
      <c r="E7" s="510"/>
      <c r="F7" s="510"/>
      <c r="G7" s="511"/>
      <c r="H7" s="510"/>
      <c r="I7" s="510"/>
      <c r="J7" s="1500"/>
      <c r="K7" s="1500"/>
      <c r="L7" s="1500"/>
      <c r="M7" s="1500"/>
      <c r="N7" s="1500"/>
      <c r="O7" s="1500"/>
      <c r="P7" s="1500"/>
      <c r="Q7" s="1500"/>
      <c r="R7" s="1500"/>
      <c r="S7" s="1500"/>
      <c r="T7" s="1500"/>
      <c r="U7" s="1500"/>
      <c r="V7" s="1500"/>
      <c r="W7" s="1500"/>
      <c r="X7" s="1500"/>
      <c r="Y7" s="1500"/>
      <c r="Z7" s="1500"/>
      <c r="AA7" s="1500"/>
      <c r="AB7" s="1500"/>
    </row>
    <row r="8" spans="2:28" ht="15">
      <c r="B8" s="1499" t="s">
        <v>3433</v>
      </c>
      <c r="C8" s="1499"/>
      <c r="D8" s="1499"/>
      <c r="E8" s="1499"/>
      <c r="F8" s="1499"/>
      <c r="G8" s="1499"/>
      <c r="H8" s="1499"/>
      <c r="I8" s="1499"/>
      <c r="J8" s="1499"/>
      <c r="K8" s="1499"/>
      <c r="L8" s="1499"/>
      <c r="M8" s="1499"/>
      <c r="N8" s="1499"/>
      <c r="O8" s="1499"/>
      <c r="P8" s="1499"/>
      <c r="Q8" s="1499"/>
      <c r="R8" s="1499"/>
      <c r="S8" s="1499"/>
      <c r="T8" s="1499"/>
    </row>
    <row r="9" spans="2:28" ht="24.6" customHeight="1">
      <c r="B9" s="1463" t="s">
        <v>3434</v>
      </c>
      <c r="C9" s="1463"/>
      <c r="D9" s="1463"/>
      <c r="E9" s="1463"/>
      <c r="F9" s="1463"/>
      <c r="G9" s="1463"/>
      <c r="H9" s="1463"/>
      <c r="I9" s="1463"/>
      <c r="J9" s="1463"/>
      <c r="K9" s="1463"/>
      <c r="L9" s="1463"/>
      <c r="M9" s="1463"/>
      <c r="N9" s="1463"/>
      <c r="O9" s="1463"/>
      <c r="P9" s="1463"/>
      <c r="Q9" s="1463"/>
      <c r="R9" s="1463"/>
      <c r="S9" s="1463"/>
      <c r="T9" s="1463"/>
    </row>
    <row r="10" spans="2:28" ht="13.15" customHeight="1">
      <c r="B10" s="1463" t="s">
        <v>3435</v>
      </c>
      <c r="C10" s="1463"/>
      <c r="D10" s="1463"/>
      <c r="E10" s="1463"/>
      <c r="F10" s="1463"/>
      <c r="G10" s="1463"/>
      <c r="H10" s="1463"/>
      <c r="I10" s="1463"/>
      <c r="J10" s="1463"/>
      <c r="K10" s="1463"/>
      <c r="L10" s="1463"/>
      <c r="M10" s="1463"/>
      <c r="N10" s="1463"/>
      <c r="O10" s="1463"/>
      <c r="P10" s="1463"/>
      <c r="Q10" s="1463"/>
      <c r="R10" s="1463"/>
      <c r="S10" s="1463"/>
      <c r="T10" s="1463"/>
    </row>
    <row r="11" spans="2:28" ht="23.65" customHeight="1">
      <c r="B11" s="1463" t="s">
        <v>3436</v>
      </c>
      <c r="C11" s="1463"/>
      <c r="D11" s="1463"/>
      <c r="E11" s="1463"/>
      <c r="F11" s="1463"/>
      <c r="G11" s="1463"/>
      <c r="H11" s="1463"/>
      <c r="I11" s="1463"/>
      <c r="J11" s="1463"/>
      <c r="K11" s="1463"/>
      <c r="L11" s="1463"/>
      <c r="M11" s="1463"/>
      <c r="N11" s="1463"/>
      <c r="O11" s="1463"/>
      <c r="P11" s="1463"/>
      <c r="Q11" s="1463"/>
      <c r="R11" s="1463"/>
      <c r="S11" s="1463"/>
      <c r="T11" s="1463"/>
    </row>
    <row r="12" spans="2:28">
      <c r="B12" s="1463" t="s">
        <v>3437</v>
      </c>
      <c r="C12" s="1463"/>
      <c r="D12" s="1463"/>
      <c r="E12" s="1463"/>
      <c r="F12" s="1463"/>
      <c r="G12" s="1463"/>
      <c r="H12" s="1463"/>
      <c r="I12" s="1463"/>
      <c r="J12" s="1463"/>
      <c r="K12" s="1463"/>
      <c r="L12" s="1463"/>
      <c r="M12" s="1463"/>
      <c r="N12" s="1463"/>
      <c r="O12" s="1463"/>
      <c r="P12" s="1463"/>
      <c r="Q12" s="1463"/>
      <c r="R12" s="1463"/>
      <c r="S12" s="1463"/>
      <c r="T12" s="1463"/>
    </row>
    <row r="13" spans="2:28">
      <c r="B13" s="1463" t="s">
        <v>3438</v>
      </c>
      <c r="C13" s="1463"/>
      <c r="D13" s="1463"/>
      <c r="E13" s="1463"/>
      <c r="F13" s="1463"/>
      <c r="G13" s="1463"/>
      <c r="H13" s="1463"/>
      <c r="I13" s="1463"/>
      <c r="J13" s="1463"/>
      <c r="K13" s="1463"/>
      <c r="L13" s="1463"/>
      <c r="M13" s="1463"/>
      <c r="N13" s="1463"/>
      <c r="O13" s="1463"/>
      <c r="P13" s="1463"/>
      <c r="Q13" s="1463"/>
      <c r="R13" s="1463"/>
      <c r="S13" s="1463"/>
      <c r="T13" s="1463"/>
    </row>
    <row r="14" spans="2:28">
      <c r="B14" s="1463" t="s">
        <v>3439</v>
      </c>
      <c r="C14" s="1463"/>
      <c r="D14" s="1463"/>
      <c r="E14" s="1463"/>
      <c r="F14" s="1463"/>
      <c r="G14" s="1463"/>
      <c r="H14" s="1463"/>
      <c r="I14" s="1463"/>
      <c r="J14" s="1463"/>
      <c r="K14" s="1463"/>
      <c r="L14" s="1463"/>
      <c r="M14" s="1463"/>
      <c r="N14" s="1463"/>
      <c r="O14" s="1463"/>
      <c r="P14" s="1463"/>
      <c r="Q14" s="1463"/>
      <c r="R14" s="1463"/>
      <c r="S14" s="1463"/>
      <c r="T14" s="1463"/>
    </row>
    <row r="15" spans="2:28">
      <c r="B15" s="1463" t="s">
        <v>3440</v>
      </c>
      <c r="C15" s="1463"/>
      <c r="D15" s="1463"/>
      <c r="E15" s="1463"/>
      <c r="F15" s="1463"/>
      <c r="G15" s="1463"/>
      <c r="H15" s="1463"/>
      <c r="I15" s="1463"/>
      <c r="J15" s="1463"/>
      <c r="K15" s="1463"/>
      <c r="L15" s="1463"/>
      <c r="M15" s="1463"/>
      <c r="N15" s="1463"/>
      <c r="O15" s="1463"/>
      <c r="P15" s="1463"/>
      <c r="Q15" s="1463"/>
      <c r="R15" s="1463"/>
      <c r="S15" s="1463"/>
      <c r="T15" s="1463"/>
    </row>
    <row r="16" spans="2:28">
      <c r="B16" s="1463" t="s">
        <v>3441</v>
      </c>
      <c r="C16" s="1463"/>
      <c r="D16" s="1463"/>
      <c r="E16" s="1463"/>
      <c r="F16" s="1463"/>
      <c r="G16" s="1463"/>
      <c r="H16" s="1463"/>
      <c r="I16" s="1463"/>
      <c r="J16" s="1463"/>
      <c r="K16" s="1463"/>
      <c r="L16" s="1463"/>
      <c r="M16" s="1463"/>
      <c r="N16" s="1463"/>
      <c r="O16" s="1463"/>
      <c r="P16" s="1463"/>
      <c r="Q16" s="1463"/>
      <c r="R16" s="1463"/>
      <c r="S16" s="1463"/>
      <c r="T16" s="1463"/>
    </row>
    <row r="17" spans="2:20">
      <c r="B17" s="1463" t="s">
        <v>3442</v>
      </c>
      <c r="C17" s="1463"/>
      <c r="D17" s="1463"/>
      <c r="E17" s="1463"/>
      <c r="F17" s="1463"/>
      <c r="G17" s="1463"/>
      <c r="H17" s="1463"/>
      <c r="I17" s="1463"/>
      <c r="J17" s="1463"/>
      <c r="K17" s="1463"/>
      <c r="L17" s="1463"/>
      <c r="M17" s="1463"/>
      <c r="N17" s="1463"/>
      <c r="O17" s="1463"/>
      <c r="P17" s="1463"/>
      <c r="Q17" s="1463"/>
      <c r="R17" s="1463"/>
      <c r="S17" s="1463"/>
      <c r="T17" s="1463"/>
    </row>
    <row r="18" spans="2:20">
      <c r="B18" s="1463" t="s">
        <v>3443</v>
      </c>
      <c r="C18" s="1463"/>
      <c r="D18" s="1463"/>
      <c r="E18" s="1463"/>
      <c r="F18" s="1463"/>
      <c r="G18" s="1463"/>
      <c r="H18" s="1463"/>
      <c r="I18" s="1463"/>
      <c r="J18" s="1463"/>
      <c r="K18" s="1463"/>
      <c r="L18" s="1463"/>
      <c r="M18" s="1463"/>
      <c r="N18" s="1463"/>
      <c r="O18" s="1463"/>
      <c r="P18" s="1463"/>
      <c r="Q18" s="1463"/>
      <c r="R18" s="1463"/>
      <c r="S18" s="1463"/>
      <c r="T18" s="1463"/>
    </row>
    <row r="20" spans="2:20">
      <c r="B20" s="988" t="s">
        <v>3188</v>
      </c>
    </row>
    <row r="21" spans="2:20">
      <c r="B21" t="s">
        <v>3444</v>
      </c>
    </row>
    <row r="22" spans="2:20">
      <c r="B22" s="989" t="s">
        <v>3445</v>
      </c>
    </row>
    <row r="23" spans="2:20">
      <c r="B23" s="988"/>
      <c r="C23" s="974"/>
      <c r="D23" s="974"/>
      <c r="E23" s="974"/>
      <c r="F23" s="974"/>
      <c r="G23" s="974"/>
      <c r="H23" s="974"/>
      <c r="I23" s="974"/>
      <c r="J23" s="974"/>
      <c r="K23" s="974"/>
      <c r="L23" s="974"/>
      <c r="M23" s="974"/>
      <c r="N23" s="974"/>
      <c r="O23" s="974"/>
      <c r="P23" s="974"/>
      <c r="Q23" s="974"/>
      <c r="R23" s="974"/>
      <c r="S23" s="974"/>
      <c r="T23" s="974"/>
    </row>
    <row r="24" spans="2:20" ht="15">
      <c r="B24" s="1482" t="s">
        <v>3446</v>
      </c>
      <c r="C24" s="1482"/>
      <c r="D24" s="1482"/>
      <c r="E24" s="1482"/>
      <c r="F24" s="1482"/>
      <c r="G24" s="1482"/>
      <c r="H24" s="512"/>
      <c r="I24" s="1482" t="s">
        <v>3447</v>
      </c>
      <c r="J24" s="1482"/>
      <c r="K24" s="1482"/>
      <c r="L24" s="1482"/>
      <c r="M24" s="1482"/>
      <c r="N24" s="1482"/>
      <c r="O24" s="1482"/>
      <c r="P24" s="1482"/>
      <c r="Q24" s="1482"/>
      <c r="R24" s="1482"/>
      <c r="S24" s="1482"/>
      <c r="T24" s="1482"/>
    </row>
    <row r="25" spans="2:20" ht="30">
      <c r="B25" s="567" t="s">
        <v>3448</v>
      </c>
      <c r="C25" s="1483" t="s">
        <v>3201</v>
      </c>
      <c r="D25" s="1484"/>
      <c r="E25" s="1485"/>
      <c r="F25" s="1486" t="s">
        <v>3204</v>
      </c>
      <c r="G25" s="1488" t="s">
        <v>3205</v>
      </c>
      <c r="H25" s="513"/>
      <c r="I25" s="567" t="s">
        <v>3448</v>
      </c>
      <c r="J25" s="1491"/>
      <c r="K25" s="1491"/>
      <c r="L25" s="1491"/>
      <c r="M25" s="1491"/>
      <c r="N25" s="1491"/>
      <c r="O25" s="1491"/>
      <c r="P25" s="1491"/>
      <c r="Q25" s="1491"/>
      <c r="R25" s="1492"/>
      <c r="S25" s="1486" t="s">
        <v>3449</v>
      </c>
      <c r="T25" s="1488" t="s">
        <v>3205</v>
      </c>
    </row>
    <row r="26" spans="2:20" ht="45">
      <c r="B26" s="567" t="s">
        <v>3450</v>
      </c>
      <c r="C26" s="972" t="s">
        <v>3451</v>
      </c>
      <c r="D26" s="972" t="s">
        <v>1998</v>
      </c>
      <c r="E26" s="972" t="s">
        <v>3212</v>
      </c>
      <c r="F26" s="1487"/>
      <c r="G26" s="1489"/>
      <c r="H26" s="513"/>
      <c r="I26" s="567" t="s">
        <v>3450</v>
      </c>
      <c r="J26" s="972" t="s">
        <v>1140</v>
      </c>
      <c r="K26" s="972" t="s">
        <v>1077</v>
      </c>
      <c r="L26" s="972" t="s">
        <v>1983</v>
      </c>
      <c r="M26" s="972" t="s">
        <v>3207</v>
      </c>
      <c r="N26" s="972" t="s">
        <v>3452</v>
      </c>
      <c r="O26" s="972" t="s">
        <v>1984</v>
      </c>
      <c r="P26" s="972" t="s">
        <v>3208</v>
      </c>
      <c r="Q26" s="972" t="s">
        <v>1161</v>
      </c>
      <c r="R26" s="972" t="s">
        <v>1135</v>
      </c>
      <c r="S26" s="1487"/>
      <c r="T26" s="1489"/>
    </row>
    <row r="27" spans="2:20" ht="15">
      <c r="B27" s="959" t="s">
        <v>3453</v>
      </c>
      <c r="C27" s="972">
        <v>2024</v>
      </c>
      <c r="D27" s="972">
        <v>2024</v>
      </c>
      <c r="E27" s="972">
        <v>2024</v>
      </c>
      <c r="F27" s="972">
        <v>2024</v>
      </c>
      <c r="G27" s="1489"/>
      <c r="H27" s="513"/>
      <c r="I27" s="959" t="s">
        <v>3222</v>
      </c>
      <c r="J27" s="972">
        <v>2024</v>
      </c>
      <c r="K27" s="972">
        <v>2024</v>
      </c>
      <c r="L27" s="972">
        <v>2024</v>
      </c>
      <c r="M27" s="972">
        <v>2024</v>
      </c>
      <c r="N27" s="972">
        <v>2024</v>
      </c>
      <c r="O27" s="972">
        <v>2024</v>
      </c>
      <c r="P27" s="972">
        <v>2024</v>
      </c>
      <c r="Q27" s="972">
        <v>2024</v>
      </c>
      <c r="R27" s="972">
        <v>2024</v>
      </c>
      <c r="S27" s="972">
        <v>2024</v>
      </c>
      <c r="T27" s="1489"/>
    </row>
    <row r="28" spans="2:20" ht="16.149999999999999" customHeight="1">
      <c r="B28" s="959" t="s">
        <v>3454</v>
      </c>
      <c r="C28" s="972" t="s">
        <v>3455</v>
      </c>
      <c r="D28" s="972" t="s">
        <v>508</v>
      </c>
      <c r="E28" s="972" t="s">
        <v>3455</v>
      </c>
      <c r="F28" s="1493" t="s">
        <v>3456</v>
      </c>
      <c r="G28" s="1489"/>
      <c r="H28" s="513"/>
      <c r="I28" s="959" t="s">
        <v>3454</v>
      </c>
      <c r="J28" s="972" t="s">
        <v>506</v>
      </c>
      <c r="K28" s="972" t="s">
        <v>506</v>
      </c>
      <c r="L28" s="972" t="s">
        <v>506</v>
      </c>
      <c r="M28" s="972" t="s">
        <v>506</v>
      </c>
      <c r="N28" s="972" t="s">
        <v>506</v>
      </c>
      <c r="O28" s="972" t="s">
        <v>506</v>
      </c>
      <c r="P28" s="972" t="s">
        <v>506</v>
      </c>
      <c r="Q28" s="972" t="s">
        <v>506</v>
      </c>
      <c r="R28" s="972" t="s">
        <v>506</v>
      </c>
      <c r="S28" s="972" t="s">
        <v>506</v>
      </c>
      <c r="T28" s="1489"/>
    </row>
    <row r="29" spans="2:20" ht="45.75" customHeight="1">
      <c r="B29" s="959" t="s">
        <v>3232</v>
      </c>
      <c r="C29" s="972" t="s">
        <v>3235</v>
      </c>
      <c r="D29" s="972" t="s">
        <v>3235</v>
      </c>
      <c r="E29" s="972" t="s">
        <v>3457</v>
      </c>
      <c r="F29" s="1494"/>
      <c r="G29" s="1490"/>
      <c r="H29" s="512"/>
      <c r="I29" s="959" t="s">
        <v>3232</v>
      </c>
      <c r="J29" s="972" t="s">
        <v>3458</v>
      </c>
      <c r="K29" s="972" t="s">
        <v>3458</v>
      </c>
      <c r="L29" s="972" t="s">
        <v>3458</v>
      </c>
      <c r="M29" s="972" t="s">
        <v>3458</v>
      </c>
      <c r="N29" s="972" t="s">
        <v>3458</v>
      </c>
      <c r="O29" s="972" t="s">
        <v>3458</v>
      </c>
      <c r="P29" s="972" t="s">
        <v>3458</v>
      </c>
      <c r="Q29" s="972" t="s">
        <v>3458</v>
      </c>
      <c r="R29" s="972" t="s">
        <v>3458</v>
      </c>
      <c r="S29" s="972" t="s">
        <v>3458</v>
      </c>
      <c r="T29" s="1490"/>
    </row>
    <row r="30" spans="2:20">
      <c r="B30" s="1468" t="s">
        <v>3459</v>
      </c>
      <c r="C30" s="1468"/>
      <c r="D30" s="1468"/>
      <c r="E30" s="1468"/>
      <c r="F30" s="1468"/>
      <c r="G30" s="1468"/>
      <c r="H30" s="513"/>
      <c r="I30" s="973" t="s">
        <v>3460</v>
      </c>
      <c r="J30" s="973"/>
      <c r="K30" s="973"/>
      <c r="L30" s="973"/>
      <c r="M30" s="973"/>
      <c r="N30" s="973"/>
      <c r="O30" s="973"/>
      <c r="P30" s="973"/>
      <c r="Q30" s="973"/>
      <c r="R30" s="973"/>
      <c r="S30" s="973"/>
      <c r="T30" s="973"/>
    </row>
    <row r="31" spans="2:20">
      <c r="B31" s="950" t="s">
        <v>3461</v>
      </c>
      <c r="C31" s="951" t="s">
        <v>3462</v>
      </c>
      <c r="D31" s="952" t="s">
        <v>3039</v>
      </c>
      <c r="E31" s="951" t="s">
        <v>3039</v>
      </c>
      <c r="F31" s="951" t="s">
        <v>368</v>
      </c>
      <c r="G31" s="954"/>
      <c r="H31" s="514"/>
      <c r="I31" s="950" t="s">
        <v>3461</v>
      </c>
      <c r="J31" s="953" t="s">
        <v>3462</v>
      </c>
      <c r="K31" s="953" t="s">
        <v>3462</v>
      </c>
      <c r="L31" s="953" t="s">
        <v>3462</v>
      </c>
      <c r="M31" s="953" t="s">
        <v>3462</v>
      </c>
      <c r="N31" s="953" t="s">
        <v>3462</v>
      </c>
      <c r="O31" s="953" t="s">
        <v>3462</v>
      </c>
      <c r="P31" s="953" t="s">
        <v>3462</v>
      </c>
      <c r="Q31" s="953" t="s">
        <v>3462</v>
      </c>
      <c r="R31" s="953" t="s">
        <v>3462</v>
      </c>
      <c r="S31" s="953" t="s">
        <v>368</v>
      </c>
      <c r="T31" s="954"/>
    </row>
    <row r="32" spans="2:20" ht="60">
      <c r="B32" s="955" t="s">
        <v>3463</v>
      </c>
      <c r="C32" s="951" t="s">
        <v>3029</v>
      </c>
      <c r="D32" s="952" t="s">
        <v>3039</v>
      </c>
      <c r="E32" s="951" t="s">
        <v>3039</v>
      </c>
      <c r="F32" s="951" t="s">
        <v>368</v>
      </c>
      <c r="G32" s="969" t="s">
        <v>3464</v>
      </c>
      <c r="H32" s="514"/>
      <c r="I32" s="955" t="s">
        <v>3463</v>
      </c>
      <c r="J32" s="953" t="s">
        <v>3462</v>
      </c>
      <c r="K32" s="953" t="s">
        <v>3462</v>
      </c>
      <c r="L32" s="953" t="s">
        <v>3462</v>
      </c>
      <c r="M32" s="953" t="s">
        <v>3462</v>
      </c>
      <c r="N32" s="953" t="s">
        <v>3462</v>
      </c>
      <c r="O32" s="953" t="s">
        <v>3462</v>
      </c>
      <c r="P32" s="953" t="s">
        <v>3462</v>
      </c>
      <c r="Q32" s="953" t="s">
        <v>3462</v>
      </c>
      <c r="R32" s="953" t="s">
        <v>3462</v>
      </c>
      <c r="S32" s="953" t="s">
        <v>368</v>
      </c>
      <c r="T32" s="954"/>
    </row>
    <row r="33" spans="2:20">
      <c r="B33" s="955" t="s">
        <v>3465</v>
      </c>
      <c r="C33" s="951" t="s">
        <v>3027</v>
      </c>
      <c r="D33" s="952" t="s">
        <v>3039</v>
      </c>
      <c r="E33" s="951" t="s">
        <v>3039</v>
      </c>
      <c r="F33" s="951" t="s">
        <v>368</v>
      </c>
      <c r="G33" s="956"/>
      <c r="H33" s="514"/>
      <c r="I33" s="955" t="s">
        <v>3465</v>
      </c>
      <c r="J33" s="971" t="s">
        <v>3027</v>
      </c>
      <c r="K33" s="971" t="s">
        <v>3027</v>
      </c>
      <c r="L33" s="971" t="s">
        <v>3027</v>
      </c>
      <c r="M33" s="971" t="s">
        <v>3027</v>
      </c>
      <c r="N33" s="971" t="s">
        <v>3027</v>
      </c>
      <c r="O33" s="971" t="s">
        <v>3027</v>
      </c>
      <c r="P33" s="971" t="s">
        <v>3027</v>
      </c>
      <c r="Q33" s="971" t="s">
        <v>3027</v>
      </c>
      <c r="R33" s="971" t="s">
        <v>3027</v>
      </c>
      <c r="S33" s="953" t="s">
        <v>368</v>
      </c>
      <c r="T33" s="956"/>
    </row>
    <row r="34" spans="2:20">
      <c r="B34" s="955" t="s">
        <v>3466</v>
      </c>
      <c r="C34" s="951" t="s">
        <v>3462</v>
      </c>
      <c r="D34" s="952" t="s">
        <v>3039</v>
      </c>
      <c r="E34" s="951" t="s">
        <v>3039</v>
      </c>
      <c r="F34" s="951" t="s">
        <v>368</v>
      </c>
      <c r="G34" s="956"/>
      <c r="H34" s="514"/>
      <c r="I34" s="955" t="s">
        <v>3466</v>
      </c>
      <c r="J34" s="953" t="s">
        <v>3027</v>
      </c>
      <c r="K34" s="953" t="s">
        <v>3027</v>
      </c>
      <c r="L34" s="953" t="s">
        <v>3027</v>
      </c>
      <c r="M34" s="953" t="s">
        <v>3027</v>
      </c>
      <c r="N34" s="953" t="s">
        <v>3027</v>
      </c>
      <c r="O34" s="953" t="s">
        <v>3027</v>
      </c>
      <c r="P34" s="953" t="s">
        <v>3027</v>
      </c>
      <c r="Q34" s="953" t="s">
        <v>3027</v>
      </c>
      <c r="R34" s="953" t="s">
        <v>3027</v>
      </c>
      <c r="S34" s="953" t="s">
        <v>368</v>
      </c>
      <c r="T34" s="956"/>
    </row>
    <row r="35" spans="2:20">
      <c r="B35" s="955" t="s">
        <v>3467</v>
      </c>
      <c r="C35" s="951" t="s">
        <v>3027</v>
      </c>
      <c r="D35" s="952" t="s">
        <v>3039</v>
      </c>
      <c r="E35" s="951" t="s">
        <v>3039</v>
      </c>
      <c r="F35" s="951" t="s">
        <v>368</v>
      </c>
      <c r="G35" s="956"/>
      <c r="H35" s="514"/>
      <c r="I35" s="955" t="s">
        <v>3467</v>
      </c>
      <c r="J35" s="953" t="s">
        <v>3027</v>
      </c>
      <c r="K35" s="953" t="s">
        <v>3027</v>
      </c>
      <c r="L35" s="953" t="s">
        <v>3027</v>
      </c>
      <c r="M35" s="953" t="s">
        <v>3027</v>
      </c>
      <c r="N35" s="953" t="s">
        <v>3027</v>
      </c>
      <c r="O35" s="953" t="s">
        <v>3027</v>
      </c>
      <c r="P35" s="953" t="s">
        <v>3027</v>
      </c>
      <c r="Q35" s="953" t="s">
        <v>3027</v>
      </c>
      <c r="R35" s="953" t="s">
        <v>3027</v>
      </c>
      <c r="S35" s="953" t="s">
        <v>368</v>
      </c>
      <c r="T35" s="956"/>
    </row>
    <row r="36" spans="2:20">
      <c r="B36" s="1468" t="s">
        <v>3468</v>
      </c>
      <c r="C36" s="1468"/>
      <c r="D36" s="1468"/>
      <c r="E36" s="1468"/>
      <c r="F36" s="1468"/>
      <c r="G36" s="1468"/>
      <c r="H36" s="512"/>
      <c r="I36" s="973" t="s">
        <v>3469</v>
      </c>
      <c r="J36" s="973"/>
      <c r="K36" s="973"/>
      <c r="L36" s="973"/>
      <c r="M36" s="973"/>
      <c r="N36" s="973"/>
      <c r="O36" s="973"/>
      <c r="P36" s="973"/>
      <c r="Q36" s="973"/>
      <c r="R36" s="973"/>
      <c r="S36" s="973"/>
      <c r="T36" s="973"/>
    </row>
    <row r="37" spans="2:20">
      <c r="B37" s="957" t="s">
        <v>3470</v>
      </c>
      <c r="C37" s="951" t="s">
        <v>368</v>
      </c>
      <c r="D37" s="952" t="s">
        <v>368</v>
      </c>
      <c r="E37" s="951" t="s">
        <v>368</v>
      </c>
      <c r="F37" s="951" t="s">
        <v>3039</v>
      </c>
      <c r="G37" s="956"/>
      <c r="H37" s="512"/>
      <c r="I37" s="957" t="s">
        <v>3470</v>
      </c>
      <c r="J37" s="953" t="s">
        <v>368</v>
      </c>
      <c r="K37" s="953" t="s">
        <v>368</v>
      </c>
      <c r="L37" s="953" t="s">
        <v>368</v>
      </c>
      <c r="M37" s="953" t="s">
        <v>368</v>
      </c>
      <c r="N37" s="953" t="s">
        <v>368</v>
      </c>
      <c r="O37" s="953" t="s">
        <v>368</v>
      </c>
      <c r="P37" s="953" t="s">
        <v>368</v>
      </c>
      <c r="Q37" s="953" t="s">
        <v>368</v>
      </c>
      <c r="R37" s="953" t="s">
        <v>368</v>
      </c>
      <c r="S37" s="953" t="s">
        <v>3039</v>
      </c>
      <c r="T37" s="956"/>
    </row>
    <row r="38" spans="2:20" ht="108">
      <c r="B38" s="957" t="s">
        <v>3471</v>
      </c>
      <c r="C38" s="951" t="s">
        <v>3029</v>
      </c>
      <c r="D38" s="952" t="s">
        <v>3029</v>
      </c>
      <c r="E38" s="951" t="s">
        <v>3027</v>
      </c>
      <c r="F38" s="951" t="s">
        <v>368</v>
      </c>
      <c r="G38" s="969" t="s">
        <v>3472</v>
      </c>
      <c r="H38" s="512"/>
      <c r="I38" s="957" t="s">
        <v>3471</v>
      </c>
      <c r="J38" s="953" t="s">
        <v>3028</v>
      </c>
      <c r="K38" s="953" t="s">
        <v>3028</v>
      </c>
      <c r="L38" s="953" t="s">
        <v>3028</v>
      </c>
      <c r="M38" s="953" t="s">
        <v>3028</v>
      </c>
      <c r="N38" s="953" t="s">
        <v>3028</v>
      </c>
      <c r="O38" s="953" t="s">
        <v>3028</v>
      </c>
      <c r="P38" s="953" t="s">
        <v>3028</v>
      </c>
      <c r="Q38" s="953" t="s">
        <v>3028</v>
      </c>
      <c r="R38" s="953" t="s">
        <v>3028</v>
      </c>
      <c r="S38" s="953" t="s">
        <v>368</v>
      </c>
      <c r="T38" s="953" t="s">
        <v>3473</v>
      </c>
    </row>
    <row r="39" spans="2:20" ht="35.65" customHeight="1">
      <c r="B39" s="957" t="s">
        <v>3474</v>
      </c>
      <c r="C39" s="951" t="s">
        <v>3027</v>
      </c>
      <c r="D39" s="952" t="s">
        <v>3029</v>
      </c>
      <c r="E39" s="951" t="s">
        <v>3027</v>
      </c>
      <c r="F39" s="984" t="s">
        <v>368</v>
      </c>
      <c r="G39" s="969" t="s">
        <v>3475</v>
      </c>
      <c r="H39" s="512"/>
      <c r="I39" s="957"/>
      <c r="J39" s="953"/>
      <c r="K39" s="953"/>
      <c r="L39" s="953"/>
      <c r="M39" s="953"/>
      <c r="N39" s="953"/>
      <c r="O39" s="953"/>
      <c r="P39" s="953"/>
      <c r="Q39" s="953"/>
      <c r="R39" s="953"/>
      <c r="S39" s="953"/>
      <c r="T39" s="951"/>
    </row>
    <row r="40" spans="2:20">
      <c r="B40" s="1468" t="s">
        <v>3476</v>
      </c>
      <c r="C40" s="1468"/>
      <c r="D40" s="1468"/>
      <c r="E40" s="1468"/>
      <c r="F40" s="1468"/>
      <c r="G40" s="1468"/>
      <c r="H40" s="512"/>
      <c r="I40" s="973" t="s">
        <v>3477</v>
      </c>
      <c r="J40" s="973"/>
      <c r="K40" s="973"/>
      <c r="L40" s="973"/>
      <c r="M40" s="973"/>
      <c r="N40" s="973"/>
      <c r="O40" s="973"/>
      <c r="P40" s="973"/>
      <c r="Q40" s="973"/>
      <c r="R40" s="973"/>
      <c r="S40" s="973"/>
      <c r="T40" s="973"/>
    </row>
    <row r="41" spans="2:20" ht="84">
      <c r="B41" s="957" t="s">
        <v>3478</v>
      </c>
      <c r="C41" s="984" t="s">
        <v>3028</v>
      </c>
      <c r="D41" s="985" t="s">
        <v>3462</v>
      </c>
      <c r="E41" s="984" t="s">
        <v>3462</v>
      </c>
      <c r="F41" s="984" t="s">
        <v>368</v>
      </c>
      <c r="G41" s="969" t="s">
        <v>3479</v>
      </c>
      <c r="H41" s="512"/>
      <c r="I41" s="957" t="s">
        <v>3480</v>
      </c>
      <c r="J41" s="953" t="s">
        <v>3027</v>
      </c>
      <c r="K41" s="953" t="s">
        <v>3027</v>
      </c>
      <c r="L41" s="953" t="s">
        <v>3027</v>
      </c>
      <c r="M41" s="953" t="s">
        <v>3027</v>
      </c>
      <c r="N41" s="953" t="s">
        <v>3027</v>
      </c>
      <c r="O41" s="953" t="s">
        <v>3027</v>
      </c>
      <c r="P41" s="953" t="s">
        <v>3027</v>
      </c>
      <c r="Q41" s="953" t="s">
        <v>3027</v>
      </c>
      <c r="R41" s="953" t="s">
        <v>3027</v>
      </c>
      <c r="S41" s="953" t="s">
        <v>368</v>
      </c>
      <c r="T41" s="956"/>
    </row>
    <row r="42" spans="2:20" ht="120">
      <c r="B42" s="957" t="s">
        <v>3481</v>
      </c>
      <c r="C42" s="951" t="s">
        <v>3028</v>
      </c>
      <c r="D42" s="952" t="s">
        <v>3039</v>
      </c>
      <c r="E42" s="951" t="s">
        <v>3039</v>
      </c>
      <c r="F42" s="951" t="s">
        <v>368</v>
      </c>
      <c r="G42" s="969" t="s">
        <v>3479</v>
      </c>
      <c r="H42" s="512"/>
      <c r="I42" s="957" t="s">
        <v>3482</v>
      </c>
      <c r="J42" s="953" t="s">
        <v>3028</v>
      </c>
      <c r="K42" s="953" t="s">
        <v>3039</v>
      </c>
      <c r="L42" s="953" t="s">
        <v>3028</v>
      </c>
      <c r="M42" s="953" t="s">
        <v>3028</v>
      </c>
      <c r="N42" s="953" t="s">
        <v>3029</v>
      </c>
      <c r="O42" s="953" t="s">
        <v>3029</v>
      </c>
      <c r="P42" s="953" t="s">
        <v>3028</v>
      </c>
      <c r="Q42" s="953" t="s">
        <v>3039</v>
      </c>
      <c r="R42" s="953" t="s">
        <v>3039</v>
      </c>
      <c r="S42" s="953" t="s">
        <v>368</v>
      </c>
      <c r="T42" s="953" t="s">
        <v>3483</v>
      </c>
    </row>
    <row r="43" spans="2:20" ht="132">
      <c r="B43" s="957" t="s">
        <v>3484</v>
      </c>
      <c r="C43" s="951" t="s">
        <v>3029</v>
      </c>
      <c r="D43" s="952" t="s">
        <v>3039</v>
      </c>
      <c r="E43" s="951" t="s">
        <v>3039</v>
      </c>
      <c r="F43" s="951" t="s">
        <v>368</v>
      </c>
      <c r="G43" s="956" t="s">
        <v>3485</v>
      </c>
      <c r="H43" s="512"/>
      <c r="I43" s="957" t="s">
        <v>3486</v>
      </c>
      <c r="J43" s="953" t="s">
        <v>3462</v>
      </c>
      <c r="K43" s="953" t="s">
        <v>3462</v>
      </c>
      <c r="L43" s="953" t="s">
        <v>3462</v>
      </c>
      <c r="M43" s="953" t="s">
        <v>3462</v>
      </c>
      <c r="N43" s="953" t="s">
        <v>3028</v>
      </c>
      <c r="O43" s="953" t="s">
        <v>3028</v>
      </c>
      <c r="P43" s="953" t="s">
        <v>3028</v>
      </c>
      <c r="Q43" s="953" t="s">
        <v>3462</v>
      </c>
      <c r="R43" s="953" t="s">
        <v>3462</v>
      </c>
      <c r="S43" s="953" t="s">
        <v>368</v>
      </c>
      <c r="T43" s="956" t="s">
        <v>3487</v>
      </c>
    </row>
    <row r="44" spans="2:20">
      <c r="B44" s="1468" t="s">
        <v>3488</v>
      </c>
      <c r="C44" s="1468"/>
      <c r="D44" s="1468"/>
      <c r="E44" s="1468"/>
      <c r="F44" s="1468"/>
      <c r="G44" s="1468"/>
      <c r="H44" s="512"/>
      <c r="I44" s="973" t="s">
        <v>3489</v>
      </c>
      <c r="J44" s="973"/>
      <c r="K44" s="973"/>
      <c r="L44" s="973"/>
      <c r="M44" s="973"/>
      <c r="N44" s="973"/>
      <c r="O44" s="973"/>
      <c r="P44" s="973"/>
      <c r="Q44" s="973"/>
      <c r="R44" s="973"/>
      <c r="S44" s="973"/>
      <c r="T44" s="973"/>
    </row>
    <row r="45" spans="2:20" ht="84">
      <c r="B45" s="957" t="s">
        <v>3490</v>
      </c>
      <c r="C45" s="951" t="s">
        <v>3029</v>
      </c>
      <c r="D45" s="952" t="s">
        <v>3027</v>
      </c>
      <c r="E45" s="951" t="s">
        <v>3027</v>
      </c>
      <c r="F45" s="951" t="s">
        <v>368</v>
      </c>
      <c r="G45" s="970" t="s">
        <v>3491</v>
      </c>
      <c r="H45" s="512"/>
      <c r="I45" s="957" t="s">
        <v>3490</v>
      </c>
      <c r="J45" s="953" t="s">
        <v>3027</v>
      </c>
      <c r="K45" s="953" t="s">
        <v>3027</v>
      </c>
      <c r="L45" s="953" t="s">
        <v>3027</v>
      </c>
      <c r="M45" s="953" t="s">
        <v>3027</v>
      </c>
      <c r="N45" s="953" t="s">
        <v>3027</v>
      </c>
      <c r="O45" s="953" t="s">
        <v>3027</v>
      </c>
      <c r="P45" s="953" t="s">
        <v>3027</v>
      </c>
      <c r="Q45" s="953" t="s">
        <v>3027</v>
      </c>
      <c r="R45" s="953" t="s">
        <v>3027</v>
      </c>
      <c r="S45" s="953" t="s">
        <v>368</v>
      </c>
      <c r="T45" s="970"/>
    </row>
    <row r="46" spans="2:20" ht="108">
      <c r="B46" s="957" t="s">
        <v>3492</v>
      </c>
      <c r="C46" s="951" t="s">
        <v>3027</v>
      </c>
      <c r="D46" s="952" t="s">
        <v>3027</v>
      </c>
      <c r="E46" s="951" t="s">
        <v>3027</v>
      </c>
      <c r="F46" s="951" t="s">
        <v>368</v>
      </c>
      <c r="G46" s="951"/>
      <c r="H46" s="512"/>
      <c r="I46" s="957" t="s">
        <v>3492</v>
      </c>
      <c r="J46" s="953" t="s">
        <v>3027</v>
      </c>
      <c r="K46" s="953" t="s">
        <v>3027</v>
      </c>
      <c r="L46" s="953" t="s">
        <v>3027</v>
      </c>
      <c r="M46" s="953" t="s">
        <v>3029</v>
      </c>
      <c r="N46" s="953" t="s">
        <v>3027</v>
      </c>
      <c r="O46" s="953" t="s">
        <v>3027</v>
      </c>
      <c r="P46" s="953" t="s">
        <v>3027</v>
      </c>
      <c r="Q46" s="953" t="s">
        <v>3027</v>
      </c>
      <c r="R46" s="953" t="s">
        <v>3027</v>
      </c>
      <c r="S46" s="953" t="s">
        <v>368</v>
      </c>
      <c r="T46" s="951" t="s">
        <v>3493</v>
      </c>
    </row>
    <row r="47" spans="2:20">
      <c r="B47" s="957" t="s">
        <v>3494</v>
      </c>
      <c r="C47" s="951" t="s">
        <v>3027</v>
      </c>
      <c r="D47" s="952" t="s">
        <v>3462</v>
      </c>
      <c r="E47" s="951" t="s">
        <v>3039</v>
      </c>
      <c r="F47" s="951" t="s">
        <v>368</v>
      </c>
      <c r="G47" s="960"/>
      <c r="H47" s="512"/>
      <c r="I47" s="957" t="s">
        <v>3495</v>
      </c>
      <c r="J47" s="953" t="s">
        <v>3027</v>
      </c>
      <c r="K47" s="953" t="s">
        <v>3027</v>
      </c>
      <c r="L47" s="953" t="s">
        <v>3027</v>
      </c>
      <c r="M47" s="953" t="s">
        <v>3027</v>
      </c>
      <c r="N47" s="953" t="s">
        <v>3462</v>
      </c>
      <c r="O47" s="953" t="s">
        <v>3462</v>
      </c>
      <c r="P47" s="953" t="s">
        <v>3027</v>
      </c>
      <c r="Q47" s="953" t="s">
        <v>3027</v>
      </c>
      <c r="R47" s="953" t="s">
        <v>3027</v>
      </c>
      <c r="S47" s="953" t="s">
        <v>368</v>
      </c>
      <c r="T47" s="960"/>
    </row>
    <row r="48" spans="2:20" ht="103.5" customHeight="1">
      <c r="B48" s="957" t="s">
        <v>3496</v>
      </c>
      <c r="C48" s="951" t="s">
        <v>3029</v>
      </c>
      <c r="D48" s="952" t="s">
        <v>3029</v>
      </c>
      <c r="E48" s="951" t="s">
        <v>3039</v>
      </c>
      <c r="F48" s="951" t="s">
        <v>368</v>
      </c>
      <c r="G48" s="969" t="s">
        <v>3497</v>
      </c>
      <c r="H48" s="512"/>
      <c r="I48" s="957" t="s">
        <v>3496</v>
      </c>
      <c r="J48" s="953" t="s">
        <v>3027</v>
      </c>
      <c r="K48" s="953" t="s">
        <v>3027</v>
      </c>
      <c r="L48" s="953" t="s">
        <v>3027</v>
      </c>
      <c r="M48" s="953" t="s">
        <v>3027</v>
      </c>
      <c r="N48" s="953" t="s">
        <v>3027</v>
      </c>
      <c r="O48" s="953" t="s">
        <v>3027</v>
      </c>
      <c r="P48" s="953" t="s">
        <v>3027</v>
      </c>
      <c r="Q48" s="953" t="s">
        <v>3027</v>
      </c>
      <c r="R48" s="953" t="s">
        <v>3027</v>
      </c>
      <c r="S48" s="953" t="s">
        <v>368</v>
      </c>
      <c r="T48" s="970"/>
    </row>
    <row r="49" spans="2:20">
      <c r="B49" s="1468" t="s">
        <v>3498</v>
      </c>
      <c r="C49" s="1468"/>
      <c r="D49" s="1468"/>
      <c r="E49" s="1468"/>
      <c r="F49" s="1468"/>
      <c r="G49" s="1468"/>
      <c r="H49" s="512"/>
      <c r="I49" s="973" t="s">
        <v>3499</v>
      </c>
      <c r="J49" s="973"/>
      <c r="K49" s="973"/>
      <c r="L49" s="973"/>
      <c r="M49" s="973"/>
      <c r="N49" s="973"/>
      <c r="O49" s="973"/>
      <c r="P49" s="973"/>
      <c r="Q49" s="973"/>
      <c r="R49" s="973"/>
      <c r="S49" s="973"/>
      <c r="T49" s="973"/>
    </row>
    <row r="50" spans="2:20" ht="60" customHeight="1">
      <c r="B50" s="957" t="s">
        <v>3500</v>
      </c>
      <c r="C50" s="969" t="s">
        <v>3027</v>
      </c>
      <c r="D50" s="952" t="s">
        <v>3462</v>
      </c>
      <c r="E50" s="951" t="s">
        <v>3039</v>
      </c>
      <c r="F50" s="951" t="s">
        <v>368</v>
      </c>
      <c r="G50" s="1495" t="s">
        <v>3501</v>
      </c>
      <c r="H50" s="512"/>
      <c r="I50" s="957" t="s">
        <v>3500</v>
      </c>
      <c r="J50" s="953" t="s">
        <v>3027</v>
      </c>
      <c r="K50" s="953" t="s">
        <v>3462</v>
      </c>
      <c r="L50" s="953" t="s">
        <v>3462</v>
      </c>
      <c r="M50" s="953" t="s">
        <v>3027</v>
      </c>
      <c r="N50" s="953" t="s">
        <v>3462</v>
      </c>
      <c r="O50" s="953" t="s">
        <v>3027</v>
      </c>
      <c r="P50" s="953" t="s">
        <v>3027</v>
      </c>
      <c r="Q50" s="953" t="s">
        <v>3027</v>
      </c>
      <c r="R50" s="953" t="s">
        <v>3027</v>
      </c>
      <c r="S50" s="953" t="s">
        <v>368</v>
      </c>
      <c r="T50" s="963"/>
    </row>
    <row r="51" spans="2:20">
      <c r="B51" s="957" t="s">
        <v>3502</v>
      </c>
      <c r="C51" s="969" t="s">
        <v>3027</v>
      </c>
      <c r="D51" s="952" t="s">
        <v>3462</v>
      </c>
      <c r="E51" s="951" t="s">
        <v>3039</v>
      </c>
      <c r="F51" s="951" t="s">
        <v>368</v>
      </c>
      <c r="G51" s="1496"/>
      <c r="H51" s="512"/>
      <c r="I51" s="957" t="s">
        <v>3502</v>
      </c>
      <c r="J51" s="953" t="s">
        <v>3027</v>
      </c>
      <c r="K51" s="953" t="s">
        <v>3027</v>
      </c>
      <c r="L51" s="953" t="s">
        <v>3027</v>
      </c>
      <c r="M51" s="953" t="s">
        <v>3027</v>
      </c>
      <c r="N51" s="953" t="s">
        <v>3027</v>
      </c>
      <c r="O51" s="953" t="s">
        <v>3027</v>
      </c>
      <c r="P51" s="953" t="s">
        <v>3027</v>
      </c>
      <c r="Q51" s="953" t="s">
        <v>3027</v>
      </c>
      <c r="R51" s="953" t="s">
        <v>3027</v>
      </c>
      <c r="S51" s="953" t="s">
        <v>368</v>
      </c>
      <c r="T51" s="951"/>
    </row>
    <row r="52" spans="2:20">
      <c r="B52" s="957" t="s">
        <v>3503</v>
      </c>
      <c r="C52" s="969" t="s">
        <v>3462</v>
      </c>
      <c r="D52" s="952" t="s">
        <v>3027</v>
      </c>
      <c r="E52" s="951" t="s">
        <v>3027</v>
      </c>
      <c r="F52" s="951" t="s">
        <v>368</v>
      </c>
      <c r="G52" s="1496"/>
      <c r="H52" s="512"/>
      <c r="I52" s="957" t="s">
        <v>3503</v>
      </c>
      <c r="J52" s="953" t="s">
        <v>3462</v>
      </c>
      <c r="K52" s="953" t="s">
        <v>3462</v>
      </c>
      <c r="L52" s="953" t="s">
        <v>3462</v>
      </c>
      <c r="M52" s="953" t="s">
        <v>3462</v>
      </c>
      <c r="N52" s="953" t="s">
        <v>3462</v>
      </c>
      <c r="O52" s="953" t="s">
        <v>3462</v>
      </c>
      <c r="P52" s="953" t="s">
        <v>3462</v>
      </c>
      <c r="Q52" s="953" t="s">
        <v>3462</v>
      </c>
      <c r="R52" s="953" t="s">
        <v>3462</v>
      </c>
      <c r="S52" s="953" t="s">
        <v>368</v>
      </c>
      <c r="T52" s="961"/>
    </row>
    <row r="53" spans="2:20" ht="84" customHeight="1">
      <c r="B53" s="957" t="s">
        <v>3504</v>
      </c>
      <c r="C53" s="969" t="s">
        <v>3029</v>
      </c>
      <c r="D53" s="952" t="s">
        <v>3039</v>
      </c>
      <c r="E53" s="951" t="s">
        <v>3027</v>
      </c>
      <c r="F53" s="951" t="s">
        <v>368</v>
      </c>
      <c r="G53" s="1496"/>
      <c r="H53" s="512"/>
      <c r="I53" s="957" t="s">
        <v>3504</v>
      </c>
      <c r="J53" s="953" t="s">
        <v>3039</v>
      </c>
      <c r="K53" s="953" t="s">
        <v>3039</v>
      </c>
      <c r="L53" s="953" t="s">
        <v>3039</v>
      </c>
      <c r="M53" s="953" t="s">
        <v>3039</v>
      </c>
      <c r="N53" s="953" t="s">
        <v>3039</v>
      </c>
      <c r="O53" s="953" t="s">
        <v>3039</v>
      </c>
      <c r="P53" s="953" t="s">
        <v>3039</v>
      </c>
      <c r="Q53" s="953" t="s">
        <v>3039</v>
      </c>
      <c r="R53" s="953" t="s">
        <v>3039</v>
      </c>
      <c r="S53" s="953" t="s">
        <v>368</v>
      </c>
      <c r="T53" s="951"/>
    </row>
    <row r="54" spans="2:20" ht="96" customHeight="1">
      <c r="B54" s="957" t="s">
        <v>3505</v>
      </c>
      <c r="C54" s="969" t="s">
        <v>3028</v>
      </c>
      <c r="D54" s="952" t="s">
        <v>3027</v>
      </c>
      <c r="E54" s="951" t="s">
        <v>3039</v>
      </c>
      <c r="F54" s="962" t="s">
        <v>368</v>
      </c>
      <c r="G54" s="1496"/>
      <c r="H54" s="512"/>
      <c r="I54" s="957" t="s">
        <v>3505</v>
      </c>
      <c r="J54" s="953" t="s">
        <v>3027</v>
      </c>
      <c r="K54" s="953" t="s">
        <v>3027</v>
      </c>
      <c r="L54" s="953" t="s">
        <v>3027</v>
      </c>
      <c r="M54" s="953" t="s">
        <v>3027</v>
      </c>
      <c r="N54" s="953" t="s">
        <v>3027</v>
      </c>
      <c r="O54" s="953" t="s">
        <v>3027</v>
      </c>
      <c r="P54" s="953" t="s">
        <v>3027</v>
      </c>
      <c r="Q54" s="953" t="s">
        <v>3027</v>
      </c>
      <c r="R54" s="953" t="s">
        <v>3027</v>
      </c>
      <c r="S54" s="953" t="s">
        <v>368</v>
      </c>
      <c r="T54" s="951"/>
    </row>
    <row r="55" spans="2:20">
      <c r="B55" s="957" t="s">
        <v>3506</v>
      </c>
      <c r="C55" s="969" t="s">
        <v>3462</v>
      </c>
      <c r="D55" s="952" t="s">
        <v>3462</v>
      </c>
      <c r="E55" s="951" t="s">
        <v>3039</v>
      </c>
      <c r="F55" s="951" t="s">
        <v>368</v>
      </c>
      <c r="G55" s="1497"/>
      <c r="H55" s="512"/>
      <c r="I55" s="957" t="s">
        <v>3506</v>
      </c>
      <c r="J55" s="953" t="s">
        <v>3462</v>
      </c>
      <c r="K55" s="953" t="s">
        <v>3462</v>
      </c>
      <c r="L55" s="953" t="s">
        <v>3462</v>
      </c>
      <c r="M55" s="953" t="s">
        <v>3462</v>
      </c>
      <c r="N55" s="953" t="s">
        <v>3462</v>
      </c>
      <c r="O55" s="953" t="s">
        <v>3462</v>
      </c>
      <c r="P55" s="953" t="s">
        <v>3462</v>
      </c>
      <c r="Q55" s="953" t="s">
        <v>3462</v>
      </c>
      <c r="R55" s="953" t="s">
        <v>3462</v>
      </c>
      <c r="S55" s="953" t="s">
        <v>368</v>
      </c>
      <c r="T55" s="963"/>
    </row>
    <row r="56" spans="2:20">
      <c r="B56" s="1468" t="s">
        <v>3507</v>
      </c>
      <c r="C56" s="1468"/>
      <c r="D56" s="1468"/>
      <c r="E56" s="1468"/>
      <c r="F56" s="1468"/>
      <c r="G56" s="1468"/>
      <c r="H56" s="512"/>
      <c r="I56" s="973" t="s">
        <v>3507</v>
      </c>
      <c r="J56" s="973"/>
      <c r="K56" s="973"/>
      <c r="L56" s="973"/>
      <c r="M56" s="973"/>
      <c r="N56" s="973"/>
      <c r="O56" s="973"/>
      <c r="P56" s="973"/>
      <c r="Q56" s="973"/>
      <c r="R56" s="973"/>
      <c r="S56" s="973"/>
      <c r="T56" s="973"/>
    </row>
    <row r="57" spans="2:20">
      <c r="B57" s="957" t="s">
        <v>3508</v>
      </c>
      <c r="C57" s="951" t="s">
        <v>368</v>
      </c>
      <c r="D57" s="952" t="s">
        <v>368</v>
      </c>
      <c r="E57" s="951" t="s">
        <v>368</v>
      </c>
      <c r="F57" s="951" t="s">
        <v>3027</v>
      </c>
      <c r="G57" s="951"/>
      <c r="H57" s="512"/>
      <c r="I57" s="957" t="s">
        <v>3508</v>
      </c>
      <c r="J57" s="953" t="s">
        <v>368</v>
      </c>
      <c r="K57" s="953" t="s">
        <v>368</v>
      </c>
      <c r="L57" s="953" t="s">
        <v>368</v>
      </c>
      <c r="M57" s="953" t="s">
        <v>368</v>
      </c>
      <c r="N57" s="953" t="s">
        <v>368</v>
      </c>
      <c r="O57" s="953" t="s">
        <v>368</v>
      </c>
      <c r="P57" s="953" t="s">
        <v>368</v>
      </c>
      <c r="Q57" s="953" t="s">
        <v>368</v>
      </c>
      <c r="R57" s="953" t="s">
        <v>368</v>
      </c>
      <c r="S57" s="953" t="s">
        <v>3027</v>
      </c>
      <c r="T57" s="951"/>
    </row>
    <row r="58" spans="2:20" ht="24">
      <c r="B58" s="957" t="s">
        <v>3509</v>
      </c>
      <c r="C58" s="951" t="s">
        <v>3027</v>
      </c>
      <c r="D58" s="952" t="s">
        <v>3027</v>
      </c>
      <c r="E58" s="951" t="s">
        <v>3027</v>
      </c>
      <c r="F58" s="951" t="s">
        <v>368</v>
      </c>
      <c r="G58" s="951"/>
      <c r="H58" s="512"/>
      <c r="I58" s="957" t="s">
        <v>3509</v>
      </c>
      <c r="J58" s="953" t="s">
        <v>3039</v>
      </c>
      <c r="K58" s="953" t="s">
        <v>3039</v>
      </c>
      <c r="L58" s="953" t="s">
        <v>3039</v>
      </c>
      <c r="M58" s="953" t="s">
        <v>3039</v>
      </c>
      <c r="N58" s="953" t="s">
        <v>3039</v>
      </c>
      <c r="O58" s="953" t="s">
        <v>3039</v>
      </c>
      <c r="P58" s="953" t="s">
        <v>3039</v>
      </c>
      <c r="Q58" s="953" t="s">
        <v>3039</v>
      </c>
      <c r="R58" s="953" t="s">
        <v>3039</v>
      </c>
      <c r="S58" s="953" t="s">
        <v>368</v>
      </c>
      <c r="T58" s="951"/>
    </row>
    <row r="59" spans="2:20">
      <c r="B59" s="957" t="s">
        <v>3510</v>
      </c>
      <c r="C59" s="951" t="s">
        <v>3027</v>
      </c>
      <c r="D59" s="952" t="s">
        <v>3027</v>
      </c>
      <c r="E59" s="969" t="s">
        <v>3027</v>
      </c>
      <c r="F59" s="951" t="s">
        <v>368</v>
      </c>
      <c r="G59" s="969"/>
      <c r="H59" s="512"/>
      <c r="I59" s="957" t="s">
        <v>3510</v>
      </c>
      <c r="J59" s="953" t="s">
        <v>3462</v>
      </c>
      <c r="K59" s="953" t="s">
        <v>3462</v>
      </c>
      <c r="L59" s="953" t="s">
        <v>3462</v>
      </c>
      <c r="M59" s="953" t="s">
        <v>3462</v>
      </c>
      <c r="N59" s="953" t="s">
        <v>3462</v>
      </c>
      <c r="O59" s="953" t="s">
        <v>3462</v>
      </c>
      <c r="P59" s="953" t="s">
        <v>3462</v>
      </c>
      <c r="Q59" s="953" t="s">
        <v>3462</v>
      </c>
      <c r="R59" s="953" t="s">
        <v>3462</v>
      </c>
      <c r="S59" s="953" t="s">
        <v>368</v>
      </c>
      <c r="T59" s="951"/>
    </row>
    <row r="60" spans="2:20">
      <c r="B60" s="1468" t="s">
        <v>3511</v>
      </c>
      <c r="C60" s="1468"/>
      <c r="D60" s="1468"/>
      <c r="E60" s="1468"/>
      <c r="F60" s="1468"/>
      <c r="G60" s="1468"/>
      <c r="H60" s="512"/>
      <c r="I60" s="973" t="s">
        <v>3511</v>
      </c>
      <c r="J60" s="973"/>
      <c r="K60" s="973"/>
      <c r="L60" s="973"/>
      <c r="M60" s="973"/>
      <c r="N60" s="973"/>
      <c r="O60" s="973"/>
      <c r="P60" s="973"/>
      <c r="Q60" s="973"/>
      <c r="R60" s="973"/>
      <c r="S60" s="973"/>
      <c r="T60" s="973"/>
    </row>
    <row r="61" spans="2:20" ht="22.15" customHeight="1">
      <c r="B61" s="1470" t="s">
        <v>3512</v>
      </c>
      <c r="C61" s="1473" t="s">
        <v>368</v>
      </c>
      <c r="D61" s="1476" t="s">
        <v>3462</v>
      </c>
      <c r="E61" s="1479" t="s">
        <v>3039</v>
      </c>
      <c r="F61" s="1473" t="s">
        <v>368</v>
      </c>
      <c r="G61" s="964"/>
      <c r="H61" s="1469"/>
      <c r="I61" s="1459" t="s">
        <v>3513</v>
      </c>
      <c r="J61" s="1460"/>
      <c r="K61" s="1460"/>
      <c r="L61" s="1460"/>
      <c r="M61" s="1460"/>
      <c r="N61" s="1460"/>
      <c r="O61" s="1460"/>
      <c r="P61" s="1460"/>
      <c r="Q61" s="1460"/>
      <c r="R61" s="1460"/>
      <c r="S61" s="1460"/>
      <c r="T61" s="1461"/>
    </row>
    <row r="62" spans="2:20" ht="60" hidden="1" customHeight="1">
      <c r="B62" s="1471"/>
      <c r="C62" s="1474"/>
      <c r="D62" s="1477"/>
      <c r="E62" s="1480"/>
      <c r="F62" s="1474"/>
      <c r="G62" s="965"/>
      <c r="H62" s="1469"/>
      <c r="I62" s="1462"/>
      <c r="J62" s="1463"/>
      <c r="K62" s="1463"/>
      <c r="L62" s="1463"/>
      <c r="M62" s="1463"/>
      <c r="N62" s="1463"/>
      <c r="O62" s="1463"/>
      <c r="P62" s="1463"/>
      <c r="Q62" s="1463"/>
      <c r="R62" s="1463"/>
      <c r="S62" s="1463"/>
      <c r="T62" s="1464"/>
    </row>
    <row r="63" spans="2:20" ht="72" hidden="1" customHeight="1">
      <c r="B63" s="1472"/>
      <c r="C63" s="1475"/>
      <c r="D63" s="1478"/>
      <c r="E63" s="1481"/>
      <c r="F63" s="1475"/>
      <c r="G63" s="966"/>
      <c r="H63" s="1469"/>
      <c r="I63" s="1462"/>
      <c r="J63" s="1463"/>
      <c r="K63" s="1463"/>
      <c r="L63" s="1463"/>
      <c r="M63" s="1463"/>
      <c r="N63" s="1463"/>
      <c r="O63" s="1463"/>
      <c r="P63" s="1463"/>
      <c r="Q63" s="1463"/>
      <c r="R63" s="1463"/>
      <c r="S63" s="1463"/>
      <c r="T63" s="1464"/>
    </row>
    <row r="64" spans="2:20" ht="24">
      <c r="B64" s="967" t="s">
        <v>3514</v>
      </c>
      <c r="C64" s="969" t="s">
        <v>368</v>
      </c>
      <c r="D64" s="952" t="s">
        <v>3462</v>
      </c>
      <c r="E64" s="951" t="s">
        <v>3039</v>
      </c>
      <c r="F64" s="969" t="s">
        <v>368</v>
      </c>
      <c r="G64" s="951"/>
      <c r="H64" s="512"/>
      <c r="I64" s="1462"/>
      <c r="J64" s="1463"/>
      <c r="K64" s="1463"/>
      <c r="L64" s="1463"/>
      <c r="M64" s="1463"/>
      <c r="N64" s="1463"/>
      <c r="O64" s="1463"/>
      <c r="P64" s="1463"/>
      <c r="Q64" s="1463"/>
      <c r="R64" s="1463"/>
      <c r="S64" s="1463"/>
      <c r="T64" s="1464"/>
    </row>
    <row r="65" spans="2:20" ht="24">
      <c r="B65" s="967" t="s">
        <v>3515</v>
      </c>
      <c r="C65" s="969" t="s">
        <v>368</v>
      </c>
      <c r="D65" s="952" t="s">
        <v>3462</v>
      </c>
      <c r="E65" s="951" t="s">
        <v>3462</v>
      </c>
      <c r="F65" s="969" t="s">
        <v>368</v>
      </c>
      <c r="G65" s="951"/>
      <c r="H65" s="512"/>
      <c r="I65" s="1462"/>
      <c r="J65" s="1463"/>
      <c r="K65" s="1463"/>
      <c r="L65" s="1463"/>
      <c r="M65" s="1463"/>
      <c r="N65" s="1463"/>
      <c r="O65" s="1463"/>
      <c r="P65" s="1463"/>
      <c r="Q65" s="1463"/>
      <c r="R65" s="1463"/>
      <c r="S65" s="1463"/>
      <c r="T65" s="1464"/>
    </row>
    <row r="66" spans="2:20">
      <c r="B66" s="967" t="s">
        <v>3516</v>
      </c>
      <c r="C66" s="969" t="s">
        <v>368</v>
      </c>
      <c r="D66" s="952" t="s">
        <v>3462</v>
      </c>
      <c r="E66" s="951" t="s">
        <v>3462</v>
      </c>
      <c r="F66" s="969" t="s">
        <v>368</v>
      </c>
      <c r="G66" s="951"/>
      <c r="H66" s="512"/>
      <c r="I66" s="1462"/>
      <c r="J66" s="1463"/>
      <c r="K66" s="1463"/>
      <c r="L66" s="1463"/>
      <c r="M66" s="1463"/>
      <c r="N66" s="1463"/>
      <c r="O66" s="1463"/>
      <c r="P66" s="1463"/>
      <c r="Q66" s="1463"/>
      <c r="R66" s="1463"/>
      <c r="S66" s="1463"/>
      <c r="T66" s="1464"/>
    </row>
    <row r="67" spans="2:20">
      <c r="B67" s="967" t="s">
        <v>3517</v>
      </c>
      <c r="C67" s="971" t="s">
        <v>368</v>
      </c>
      <c r="D67" s="968" t="s">
        <v>3462</v>
      </c>
      <c r="E67" s="953" t="s">
        <v>3039</v>
      </c>
      <c r="F67" s="971" t="s">
        <v>368</v>
      </c>
      <c r="G67" s="953"/>
      <c r="H67" s="512"/>
      <c r="I67" s="1465"/>
      <c r="J67" s="1466"/>
      <c r="K67" s="1466"/>
      <c r="L67" s="1466"/>
      <c r="M67" s="1466"/>
      <c r="N67" s="1466"/>
      <c r="O67" s="1466"/>
      <c r="P67" s="1466"/>
      <c r="Q67" s="1466"/>
      <c r="R67" s="1466"/>
      <c r="S67" s="1466"/>
      <c r="T67" s="1467"/>
    </row>
    <row r="68" spans="2:20">
      <c r="B68" s="1468" t="s">
        <v>3518</v>
      </c>
      <c r="C68" s="1468"/>
      <c r="D68" s="1468"/>
      <c r="E68" s="1468"/>
      <c r="F68" s="1468"/>
      <c r="G68" s="1468"/>
      <c r="H68" s="512"/>
      <c r="I68" s="973" t="s">
        <v>3518</v>
      </c>
      <c r="J68" s="973"/>
      <c r="K68" s="973"/>
      <c r="L68" s="973"/>
      <c r="M68" s="973"/>
      <c r="N68" s="973"/>
      <c r="O68" s="973"/>
      <c r="P68" s="973"/>
      <c r="Q68" s="973"/>
      <c r="R68" s="973"/>
      <c r="S68" s="973"/>
      <c r="T68" s="973"/>
    </row>
    <row r="69" spans="2:20" ht="108">
      <c r="B69" s="957" t="s">
        <v>3519</v>
      </c>
      <c r="C69" s="951" t="s">
        <v>1066</v>
      </c>
      <c r="D69" s="952" t="s">
        <v>1066</v>
      </c>
      <c r="E69" s="951" t="s">
        <v>1066</v>
      </c>
      <c r="F69" s="951" t="s">
        <v>368</v>
      </c>
      <c r="G69" s="953"/>
      <c r="H69" s="512"/>
      <c r="I69" s="957" t="s">
        <v>3519</v>
      </c>
      <c r="J69" s="953" t="s">
        <v>1076</v>
      </c>
      <c r="K69" s="953" t="s">
        <v>1076</v>
      </c>
      <c r="L69" s="953" t="s">
        <v>1066</v>
      </c>
      <c r="M69" s="953" t="s">
        <v>1076</v>
      </c>
      <c r="N69" s="953" t="s">
        <v>1076</v>
      </c>
      <c r="O69" s="953" t="s">
        <v>1066</v>
      </c>
      <c r="P69" s="953" t="s">
        <v>1066</v>
      </c>
      <c r="Q69" s="953" t="s">
        <v>1076</v>
      </c>
      <c r="R69" s="953" t="s">
        <v>1076</v>
      </c>
      <c r="S69" s="953" t="s">
        <v>368</v>
      </c>
      <c r="T69" s="951" t="s">
        <v>3520</v>
      </c>
    </row>
    <row r="70" spans="2:20" ht="180">
      <c r="B70" s="957" t="s">
        <v>3521</v>
      </c>
      <c r="C70" s="951" t="s">
        <v>1076</v>
      </c>
      <c r="D70" s="952" t="s">
        <v>1066</v>
      </c>
      <c r="E70" s="951" t="s">
        <v>1066</v>
      </c>
      <c r="F70" s="951" t="s">
        <v>368</v>
      </c>
      <c r="G70" s="953" t="s">
        <v>3522</v>
      </c>
      <c r="H70" s="512"/>
      <c r="I70" s="957" t="s">
        <v>3521</v>
      </c>
      <c r="J70" s="953" t="s">
        <v>1076</v>
      </c>
      <c r="K70" s="953" t="s">
        <v>1076</v>
      </c>
      <c r="L70" s="953" t="s">
        <v>1076</v>
      </c>
      <c r="M70" s="953" t="s">
        <v>1076</v>
      </c>
      <c r="N70" s="953" t="s">
        <v>1076</v>
      </c>
      <c r="O70" s="953" t="s">
        <v>1076</v>
      </c>
      <c r="P70" s="953" t="s">
        <v>1076</v>
      </c>
      <c r="Q70" s="953" t="s">
        <v>1076</v>
      </c>
      <c r="R70" s="953" t="s">
        <v>1076</v>
      </c>
      <c r="S70" s="953" t="s">
        <v>368</v>
      </c>
      <c r="T70" s="951" t="s">
        <v>3523</v>
      </c>
    </row>
    <row r="71" spans="2:20">
      <c r="B71" s="957" t="s">
        <v>3524</v>
      </c>
      <c r="C71" s="951" t="s">
        <v>1066</v>
      </c>
      <c r="D71" s="952" t="s">
        <v>1066</v>
      </c>
      <c r="E71" s="951" t="s">
        <v>1066</v>
      </c>
      <c r="F71" s="951" t="s">
        <v>368</v>
      </c>
      <c r="G71" s="953"/>
      <c r="H71" s="512"/>
      <c r="I71" s="957" t="s">
        <v>3524</v>
      </c>
      <c r="J71" s="953" t="s">
        <v>1066</v>
      </c>
      <c r="K71" s="953" t="s">
        <v>1066</v>
      </c>
      <c r="L71" s="953" t="s">
        <v>1066</v>
      </c>
      <c r="M71" s="953" t="s">
        <v>1066</v>
      </c>
      <c r="N71" s="953" t="s">
        <v>1066</v>
      </c>
      <c r="O71" s="953" t="s">
        <v>1066</v>
      </c>
      <c r="P71" s="953" t="s">
        <v>1066</v>
      </c>
      <c r="Q71" s="953" t="s">
        <v>1066</v>
      </c>
      <c r="R71" s="953" t="s">
        <v>1066</v>
      </c>
      <c r="S71" s="953" t="s">
        <v>368</v>
      </c>
      <c r="T71" s="951"/>
    </row>
    <row r="72" spans="2:20">
      <c r="B72" s="1468" t="s">
        <v>3525</v>
      </c>
      <c r="C72" s="1468"/>
      <c r="D72" s="1468"/>
      <c r="E72" s="1468"/>
      <c r="F72" s="1468"/>
      <c r="G72" s="1468"/>
      <c r="H72" s="512"/>
      <c r="I72" s="973" t="s">
        <v>3526</v>
      </c>
      <c r="J72" s="973"/>
      <c r="K72" s="973"/>
      <c r="L72" s="973"/>
      <c r="M72" s="973"/>
      <c r="N72" s="973"/>
      <c r="O72" s="973"/>
      <c r="P72" s="973"/>
      <c r="Q72" s="973"/>
      <c r="R72" s="973"/>
      <c r="S72" s="973"/>
      <c r="T72" s="973"/>
    </row>
    <row r="73" spans="2:20" ht="24">
      <c r="B73" s="957" t="s">
        <v>3527</v>
      </c>
      <c r="C73" s="951" t="s">
        <v>368</v>
      </c>
      <c r="D73" s="952" t="s">
        <v>368</v>
      </c>
      <c r="E73" s="951" t="s">
        <v>368</v>
      </c>
      <c r="F73" s="951" t="s">
        <v>1066</v>
      </c>
      <c r="G73" s="956"/>
      <c r="H73" s="512"/>
      <c r="I73" s="957" t="s">
        <v>3528</v>
      </c>
      <c r="J73" s="953" t="s">
        <v>368</v>
      </c>
      <c r="K73" s="953" t="s">
        <v>368</v>
      </c>
      <c r="L73" s="953" t="s">
        <v>368</v>
      </c>
      <c r="M73" s="953" t="s">
        <v>368</v>
      </c>
      <c r="N73" s="953" t="s">
        <v>368</v>
      </c>
      <c r="O73" s="953" t="s">
        <v>368</v>
      </c>
      <c r="P73" s="953" t="s">
        <v>368</v>
      </c>
      <c r="Q73" s="953" t="s">
        <v>368</v>
      </c>
      <c r="R73" s="953" t="s">
        <v>368</v>
      </c>
      <c r="S73" s="953" t="s">
        <v>1066</v>
      </c>
      <c r="T73" s="956"/>
    </row>
    <row r="74" spans="2:20" ht="96">
      <c r="B74" s="957" t="s">
        <v>3529</v>
      </c>
      <c r="C74" s="951" t="s">
        <v>368</v>
      </c>
      <c r="D74" s="952" t="s">
        <v>368</v>
      </c>
      <c r="E74" s="951" t="s">
        <v>368</v>
      </c>
      <c r="F74" s="951" t="s">
        <v>1066</v>
      </c>
      <c r="G74" s="951"/>
      <c r="H74" s="512"/>
      <c r="I74" s="957" t="s">
        <v>3521</v>
      </c>
      <c r="J74" s="953" t="s">
        <v>368</v>
      </c>
      <c r="K74" s="953" t="s">
        <v>368</v>
      </c>
      <c r="L74" s="953" t="s">
        <v>368</v>
      </c>
      <c r="M74" s="953" t="s">
        <v>368</v>
      </c>
      <c r="N74" s="953" t="s">
        <v>368</v>
      </c>
      <c r="O74" s="953" t="s">
        <v>368</v>
      </c>
      <c r="P74" s="953" t="s">
        <v>368</v>
      </c>
      <c r="Q74" s="953" t="s">
        <v>368</v>
      </c>
      <c r="R74" s="953" t="s">
        <v>368</v>
      </c>
      <c r="S74" s="953" t="s">
        <v>1076</v>
      </c>
      <c r="T74" s="951" t="s">
        <v>3530</v>
      </c>
    </row>
    <row r="75" spans="2:20">
      <c r="B75" s="957" t="s">
        <v>3531</v>
      </c>
      <c r="C75" s="951" t="s">
        <v>368</v>
      </c>
      <c r="D75" s="952" t="s">
        <v>368</v>
      </c>
      <c r="E75" s="951" t="s">
        <v>368</v>
      </c>
      <c r="F75" s="951" t="s">
        <v>1066</v>
      </c>
      <c r="G75" s="956"/>
      <c r="H75" s="512"/>
      <c r="I75" s="957" t="s">
        <v>3524</v>
      </c>
      <c r="J75" s="953" t="s">
        <v>368</v>
      </c>
      <c r="K75" s="953" t="s">
        <v>368</v>
      </c>
      <c r="L75" s="953" t="s">
        <v>368</v>
      </c>
      <c r="M75" s="953" t="s">
        <v>368</v>
      </c>
      <c r="N75" s="953" t="s">
        <v>368</v>
      </c>
      <c r="O75" s="953" t="s">
        <v>368</v>
      </c>
      <c r="P75" s="953" t="s">
        <v>368</v>
      </c>
      <c r="Q75" s="953" t="s">
        <v>368</v>
      </c>
      <c r="R75" s="953" t="s">
        <v>368</v>
      </c>
      <c r="S75" s="953" t="s">
        <v>1066</v>
      </c>
      <c r="T75" s="956"/>
    </row>
    <row r="76" spans="2:20">
      <c r="B76" s="1468" t="s">
        <v>3532</v>
      </c>
      <c r="C76" s="1468"/>
      <c r="D76" s="1468"/>
      <c r="E76" s="1468"/>
      <c r="F76" s="1468"/>
      <c r="G76" s="1468"/>
      <c r="H76" s="512"/>
      <c r="I76" s="973" t="s">
        <v>3533</v>
      </c>
      <c r="J76" s="975"/>
      <c r="K76" s="975"/>
      <c r="L76" s="975"/>
      <c r="M76" s="975"/>
      <c r="N76" s="975"/>
      <c r="O76" s="975"/>
      <c r="P76" s="975"/>
      <c r="Q76" s="975"/>
      <c r="R76" s="975"/>
      <c r="S76" s="975"/>
      <c r="T76" s="975"/>
    </row>
    <row r="77" spans="2:20">
      <c r="B77" s="957" t="s">
        <v>3534</v>
      </c>
      <c r="C77" s="953" t="s">
        <v>1066</v>
      </c>
      <c r="D77" s="968" t="s">
        <v>1066</v>
      </c>
      <c r="E77" s="953" t="s">
        <v>1066</v>
      </c>
      <c r="F77" s="953" t="s">
        <v>368</v>
      </c>
      <c r="G77" s="962"/>
      <c r="H77" s="512"/>
      <c r="I77" s="957" t="s">
        <v>3534</v>
      </c>
      <c r="J77" s="953" t="s">
        <v>1066</v>
      </c>
      <c r="K77" s="953" t="s">
        <v>1066</v>
      </c>
      <c r="L77" s="953" t="s">
        <v>1066</v>
      </c>
      <c r="M77" s="953" t="s">
        <v>1066</v>
      </c>
      <c r="N77" s="953" t="s">
        <v>1066</v>
      </c>
      <c r="O77" s="953" t="s">
        <v>1066</v>
      </c>
      <c r="P77" s="953" t="s">
        <v>1066</v>
      </c>
      <c r="Q77" s="953" t="s">
        <v>1066</v>
      </c>
      <c r="R77" s="953" t="s">
        <v>1066</v>
      </c>
      <c r="S77" s="953" t="s">
        <v>368</v>
      </c>
      <c r="T77" s="956"/>
    </row>
    <row r="78" spans="2:20">
      <c r="B78" s="957" t="s">
        <v>3535</v>
      </c>
      <c r="C78" s="953" t="s">
        <v>1066</v>
      </c>
      <c r="D78" s="968" t="s">
        <v>1066</v>
      </c>
      <c r="E78" s="953" t="s">
        <v>1066</v>
      </c>
      <c r="F78" s="953" t="s">
        <v>368</v>
      </c>
      <c r="G78" s="956"/>
      <c r="H78" s="512"/>
      <c r="I78" s="957" t="s">
        <v>3535</v>
      </c>
      <c r="J78" s="953" t="s">
        <v>1066</v>
      </c>
      <c r="K78" s="953" t="s">
        <v>1066</v>
      </c>
      <c r="L78" s="953" t="s">
        <v>1066</v>
      </c>
      <c r="M78" s="953" t="s">
        <v>1066</v>
      </c>
      <c r="N78" s="953" t="s">
        <v>1066</v>
      </c>
      <c r="O78" s="953" t="s">
        <v>1066</v>
      </c>
      <c r="P78" s="953" t="s">
        <v>1066</v>
      </c>
      <c r="Q78" s="953" t="s">
        <v>1066</v>
      </c>
      <c r="R78" s="953" t="s">
        <v>1066</v>
      </c>
      <c r="S78" s="953" t="s">
        <v>368</v>
      </c>
      <c r="T78" s="956"/>
    </row>
    <row r="79" spans="2:20" ht="16.899999999999999" customHeight="1">
      <c r="B79" s="1498" t="s">
        <v>3536</v>
      </c>
      <c r="C79" s="1498"/>
      <c r="D79" s="1498"/>
      <c r="E79" s="1498"/>
      <c r="F79" s="1498"/>
      <c r="G79" s="1498"/>
      <c r="H79" s="1458"/>
      <c r="I79" s="1455" t="s">
        <v>3536</v>
      </c>
      <c r="J79" s="1455"/>
      <c r="K79" s="1455"/>
      <c r="L79" s="1455"/>
      <c r="M79" s="1455"/>
      <c r="N79" s="1455"/>
      <c r="O79" s="1455"/>
      <c r="P79" s="1455"/>
      <c r="Q79" s="1455"/>
      <c r="R79" s="1455"/>
      <c r="S79" s="1457"/>
      <c r="T79" s="1457"/>
    </row>
    <row r="80" spans="2:20" ht="19.149999999999999" customHeight="1">
      <c r="B80" s="986"/>
      <c r="C80" s="986"/>
      <c r="D80" s="986"/>
      <c r="E80" s="986"/>
      <c r="F80" s="986"/>
      <c r="G80" s="986"/>
      <c r="H80" s="1458"/>
      <c r="I80" s="1456"/>
      <c r="J80" s="1456"/>
      <c r="K80" s="1456"/>
      <c r="L80" s="1456"/>
      <c r="M80" s="1456"/>
      <c r="N80" s="1456"/>
      <c r="O80" s="1456"/>
      <c r="P80" s="1456"/>
      <c r="Q80" s="1456"/>
      <c r="R80" s="1456"/>
      <c r="S80" s="1458"/>
      <c r="T80" s="1458"/>
    </row>
  </sheetData>
  <sheetProtection algorithmName="SHA-512" hashValue="NPr9DKWB8OsBKzIIAime9gAaqC43gK3ab1D+Mxkck7oTEC4jaXmQ+2pq6+HL6CTNvECIUkAmDGv419yKoPlK2g==" saltValue="q+KOLUecoeV2VbIFrhNIhw==" spinCount="100000" sheet="1" objects="1" scenarios="1"/>
  <mergeCells count="48">
    <mergeCell ref="G50:G55"/>
    <mergeCell ref="B79:G79"/>
    <mergeCell ref="B4:I4"/>
    <mergeCell ref="B5:T5"/>
    <mergeCell ref="B6:T6"/>
    <mergeCell ref="B8:T8"/>
    <mergeCell ref="B9:T9"/>
    <mergeCell ref="J7:AB7"/>
    <mergeCell ref="B10:T10"/>
    <mergeCell ref="B11:T11"/>
    <mergeCell ref="B12:T12"/>
    <mergeCell ref="B13:T13"/>
    <mergeCell ref="B14:T14"/>
    <mergeCell ref="B15:T15"/>
    <mergeCell ref="B16:T16"/>
    <mergeCell ref="B17:T17"/>
    <mergeCell ref="B18:T18"/>
    <mergeCell ref="B24:G24"/>
    <mergeCell ref="I24:T24"/>
    <mergeCell ref="C25:E25"/>
    <mergeCell ref="F25:F26"/>
    <mergeCell ref="G25:G29"/>
    <mergeCell ref="J25:R25"/>
    <mergeCell ref="S25:S26"/>
    <mergeCell ref="T25:T29"/>
    <mergeCell ref="F28:F29"/>
    <mergeCell ref="B36:G36"/>
    <mergeCell ref="B40:G40"/>
    <mergeCell ref="B44:G44"/>
    <mergeCell ref="B30:G30"/>
    <mergeCell ref="B49:G49"/>
    <mergeCell ref="B56:G56"/>
    <mergeCell ref="B60:G60"/>
    <mergeCell ref="B61:B63"/>
    <mergeCell ref="C61:C63"/>
    <mergeCell ref="D61:D63"/>
    <mergeCell ref="E61:E63"/>
    <mergeCell ref="F61:F63"/>
    <mergeCell ref="B72:G72"/>
    <mergeCell ref="B76:G76"/>
    <mergeCell ref="H61:H63"/>
    <mergeCell ref="B68:G68"/>
    <mergeCell ref="H79:H80"/>
    <mergeCell ref="I79:R79"/>
    <mergeCell ref="I80:R80"/>
    <mergeCell ref="S79:S80"/>
    <mergeCell ref="T79:T80"/>
    <mergeCell ref="I61:T6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dimension ref="A1:E50"/>
  <sheetViews>
    <sheetView showGridLines="0" showRuler="0" workbookViewId="0">
      <selection activeCell="E36" sqref="E36"/>
    </sheetView>
  </sheetViews>
  <sheetFormatPr defaultColWidth="13.7109375" defaultRowHeight="12.75"/>
  <cols>
    <col min="1" max="1" width="7.42578125" customWidth="1"/>
    <col min="2" max="2" width="32.7109375" customWidth="1"/>
    <col min="3" max="3" width="16" customWidth="1"/>
    <col min="4" max="4" width="35" customWidth="1"/>
    <col min="5" max="5" width="72.7109375" customWidth="1"/>
  </cols>
  <sheetData>
    <row r="1" spans="1:5" ht="15" customHeight="1">
      <c r="A1" s="1"/>
      <c r="B1" s="1"/>
      <c r="C1" s="1"/>
      <c r="D1" s="1"/>
      <c r="E1" s="1"/>
    </row>
    <row r="2" spans="1:5" ht="15" customHeight="1">
      <c r="A2" s="1"/>
      <c r="B2" s="6"/>
      <c r="C2" s="1"/>
      <c r="D2" s="1"/>
      <c r="E2" s="709" t="s">
        <v>0</v>
      </c>
    </row>
    <row r="3" spans="1:5" ht="15" customHeight="1">
      <c r="A3" s="1"/>
      <c r="B3" s="1"/>
      <c r="C3" s="1"/>
      <c r="D3" s="1"/>
      <c r="E3" s="1"/>
    </row>
    <row r="4" spans="1:5" ht="15" customHeight="1">
      <c r="A4" s="1"/>
      <c r="B4" s="1"/>
      <c r="C4" s="1"/>
      <c r="D4" s="1"/>
      <c r="E4" s="1"/>
    </row>
    <row r="5" spans="1:5" ht="15" customHeight="1">
      <c r="A5" s="1"/>
      <c r="B5" s="1502" t="s">
        <v>3537</v>
      </c>
      <c r="C5" s="1502"/>
      <c r="D5" s="1502"/>
      <c r="E5" s="1502"/>
    </row>
    <row r="6" spans="1:5" ht="15" customHeight="1">
      <c r="A6" s="1"/>
      <c r="B6" s="1501" t="s">
        <v>3538</v>
      </c>
      <c r="C6" s="1501"/>
      <c r="D6" s="1501"/>
      <c r="E6" s="1501"/>
    </row>
    <row r="7" spans="1:5" ht="15" customHeight="1">
      <c r="A7" s="1"/>
      <c r="B7" s="534" t="s">
        <v>3539</v>
      </c>
      <c r="C7" s="534" t="s">
        <v>3540</v>
      </c>
      <c r="D7" s="534" t="s">
        <v>3541</v>
      </c>
      <c r="E7" s="534" t="s">
        <v>3542</v>
      </c>
    </row>
    <row r="8" spans="1:5" ht="112.5" customHeight="1">
      <c r="A8" s="27"/>
      <c r="B8" s="1401" t="s">
        <v>3543</v>
      </c>
      <c r="C8" s="331" t="s">
        <v>3544</v>
      </c>
      <c r="D8" s="331" t="s">
        <v>3545</v>
      </c>
      <c r="E8" s="447" t="s">
        <v>3761</v>
      </c>
    </row>
    <row r="9" spans="1:5" ht="63.4" customHeight="1">
      <c r="A9" s="27"/>
      <c r="B9" s="1402"/>
      <c r="C9" s="332" t="s">
        <v>3546</v>
      </c>
      <c r="D9" s="332" t="s">
        <v>3547</v>
      </c>
      <c r="E9" s="332" t="s">
        <v>3762</v>
      </c>
    </row>
    <row r="10" spans="1:5" ht="123.4" customHeight="1">
      <c r="A10" s="27"/>
      <c r="B10" s="482" t="s">
        <v>3548</v>
      </c>
      <c r="C10" s="332" t="s">
        <v>3549</v>
      </c>
      <c r="D10" s="353" t="s">
        <v>3550</v>
      </c>
      <c r="E10" s="332" t="s">
        <v>3551</v>
      </c>
    </row>
    <row r="11" spans="1:5" ht="40.15" customHeight="1">
      <c r="A11" s="27"/>
      <c r="B11" s="482" t="s">
        <v>3552</v>
      </c>
      <c r="C11" s="332" t="s">
        <v>3553</v>
      </c>
      <c r="D11" s="332" t="s">
        <v>3554</v>
      </c>
      <c r="E11" s="332" t="s">
        <v>3763</v>
      </c>
    </row>
    <row r="12" spans="1:5" ht="75.75" customHeight="1">
      <c r="A12" s="27"/>
      <c r="B12" s="1400" t="s">
        <v>3555</v>
      </c>
      <c r="C12" s="332" t="s">
        <v>3556</v>
      </c>
      <c r="D12" s="332" t="s">
        <v>3557</v>
      </c>
      <c r="E12" s="332" t="s">
        <v>3764</v>
      </c>
    </row>
    <row r="13" spans="1:5" ht="40.15" customHeight="1">
      <c r="A13" s="1"/>
      <c r="B13" s="1402"/>
      <c r="C13" s="332" t="s">
        <v>3558</v>
      </c>
      <c r="D13" s="332" t="s">
        <v>3559</v>
      </c>
      <c r="E13" s="332" t="s">
        <v>3560</v>
      </c>
    </row>
    <row r="14" spans="1:5" ht="63.4" customHeight="1">
      <c r="A14" s="1"/>
      <c r="B14" s="1400" t="s">
        <v>3561</v>
      </c>
      <c r="C14" s="332" t="s">
        <v>3562</v>
      </c>
      <c r="D14" s="332" t="s">
        <v>3563</v>
      </c>
      <c r="E14" s="332" t="s">
        <v>3564</v>
      </c>
    </row>
    <row r="15" spans="1:5" ht="40.15" customHeight="1">
      <c r="A15" s="1"/>
      <c r="B15" s="1401"/>
      <c r="C15" s="332" t="s">
        <v>3565</v>
      </c>
      <c r="D15" s="332" t="s">
        <v>3566</v>
      </c>
      <c r="E15" s="332" t="s">
        <v>3567</v>
      </c>
    </row>
    <row r="16" spans="1:5" ht="52.5" customHeight="1">
      <c r="A16" s="1"/>
      <c r="B16" s="1402"/>
      <c r="C16" s="332" t="s">
        <v>3568</v>
      </c>
      <c r="D16" s="332" t="s">
        <v>3569</v>
      </c>
      <c r="E16" s="332" t="s">
        <v>3570</v>
      </c>
    </row>
    <row r="17" spans="1:5" ht="52.5" customHeight="1">
      <c r="A17" s="1"/>
      <c r="B17" s="1400" t="s">
        <v>3571</v>
      </c>
      <c r="C17" s="332" t="s">
        <v>3572</v>
      </c>
      <c r="D17" s="332" t="s">
        <v>3573</v>
      </c>
      <c r="E17" s="332" t="s">
        <v>3574</v>
      </c>
    </row>
    <row r="18" spans="1:5" ht="52.5" customHeight="1">
      <c r="A18" s="1"/>
      <c r="B18" s="1401"/>
      <c r="C18" s="332" t="s">
        <v>3575</v>
      </c>
      <c r="D18" s="332" t="s">
        <v>3576</v>
      </c>
      <c r="E18" s="332" t="s">
        <v>3577</v>
      </c>
    </row>
    <row r="19" spans="1:5" ht="75.75" customHeight="1">
      <c r="A19" s="1"/>
      <c r="B19" s="1402"/>
      <c r="C19" s="332" t="s">
        <v>3578</v>
      </c>
      <c r="D19" s="332" t="s">
        <v>3579</v>
      </c>
      <c r="E19" s="332" t="s">
        <v>3765</v>
      </c>
    </row>
    <row r="20" spans="1:5" ht="40.15" customHeight="1">
      <c r="A20" s="1"/>
      <c r="B20" s="1400" t="s">
        <v>3580</v>
      </c>
      <c r="C20" s="332" t="s">
        <v>3581</v>
      </c>
      <c r="D20" s="332" t="s">
        <v>3582</v>
      </c>
      <c r="E20" s="332" t="s">
        <v>3583</v>
      </c>
    </row>
    <row r="21" spans="1:5" ht="40.15" customHeight="1">
      <c r="A21" s="1"/>
      <c r="B21" s="1401"/>
      <c r="C21" s="332" t="s">
        <v>3584</v>
      </c>
      <c r="D21" s="332" t="s">
        <v>3585</v>
      </c>
      <c r="E21" s="332" t="s">
        <v>3586</v>
      </c>
    </row>
    <row r="22" spans="1:5" ht="196.5" customHeight="1">
      <c r="A22" s="1"/>
      <c r="B22" s="1402"/>
      <c r="C22" s="332" t="s">
        <v>3587</v>
      </c>
      <c r="D22" s="332" t="s">
        <v>3588</v>
      </c>
      <c r="E22" s="332" t="s">
        <v>3766</v>
      </c>
    </row>
    <row r="23" spans="1:5" ht="40.15" customHeight="1">
      <c r="A23" s="1"/>
      <c r="B23" s="1400" t="s">
        <v>3589</v>
      </c>
      <c r="C23" s="332" t="s">
        <v>3590</v>
      </c>
      <c r="D23" s="332" t="s">
        <v>3591</v>
      </c>
      <c r="E23" s="332" t="s">
        <v>3767</v>
      </c>
    </row>
    <row r="24" spans="1:5" ht="27.4" customHeight="1">
      <c r="A24" s="1"/>
      <c r="B24" s="1402"/>
      <c r="C24" s="332" t="s">
        <v>3592</v>
      </c>
      <c r="D24" s="332" t="s">
        <v>3593</v>
      </c>
      <c r="E24" s="756" t="s">
        <v>3594</v>
      </c>
    </row>
    <row r="25" spans="1:5" ht="75.75" customHeight="1">
      <c r="A25" s="1"/>
      <c r="B25" s="1400" t="s">
        <v>3595</v>
      </c>
      <c r="C25" s="332" t="s">
        <v>3596</v>
      </c>
      <c r="D25" s="332" t="s">
        <v>3597</v>
      </c>
      <c r="E25" s="332" t="s">
        <v>3598</v>
      </c>
    </row>
    <row r="26" spans="1:5" ht="27.4" customHeight="1">
      <c r="A26" s="1"/>
      <c r="B26" s="1402"/>
      <c r="C26" s="332" t="s">
        <v>3599</v>
      </c>
      <c r="D26" s="332" t="s">
        <v>3600</v>
      </c>
      <c r="E26" s="756" t="s">
        <v>3601</v>
      </c>
    </row>
    <row r="27" spans="1:5" ht="63.4" customHeight="1">
      <c r="A27" s="1"/>
      <c r="B27" s="482" t="s">
        <v>3602</v>
      </c>
      <c r="C27" s="332" t="s">
        <v>3603</v>
      </c>
      <c r="D27" s="332" t="s">
        <v>3604</v>
      </c>
      <c r="E27" s="332" t="s">
        <v>3768</v>
      </c>
    </row>
    <row r="28" spans="1:5" ht="189" customHeight="1">
      <c r="A28" s="1"/>
      <c r="B28" s="1400" t="s">
        <v>3605</v>
      </c>
      <c r="C28" s="332" t="s">
        <v>3606</v>
      </c>
      <c r="D28" s="332" t="s">
        <v>3607</v>
      </c>
      <c r="E28" s="332" t="s">
        <v>3608</v>
      </c>
    </row>
    <row r="29" spans="1:5" ht="52.5" customHeight="1">
      <c r="A29" s="1"/>
      <c r="B29" s="1402"/>
      <c r="C29" s="332" t="s">
        <v>3609</v>
      </c>
      <c r="D29" s="332" t="s">
        <v>3610</v>
      </c>
      <c r="E29" s="332" t="s">
        <v>3611</v>
      </c>
    </row>
    <row r="30" spans="1:5" ht="27.4" customHeight="1">
      <c r="A30" s="1"/>
      <c r="B30" s="1400" t="s">
        <v>3612</v>
      </c>
      <c r="C30" s="332" t="s">
        <v>3613</v>
      </c>
      <c r="D30" s="332" t="s">
        <v>3614</v>
      </c>
      <c r="E30" s="332" t="s">
        <v>3769</v>
      </c>
    </row>
    <row r="31" spans="1:5" ht="27.4" customHeight="1">
      <c r="A31" s="1"/>
      <c r="B31" s="1404"/>
      <c r="C31" s="339" t="s">
        <v>3615</v>
      </c>
      <c r="D31" s="339" t="s">
        <v>3616</v>
      </c>
      <c r="E31" s="339" t="s">
        <v>3617</v>
      </c>
    </row>
    <row r="32" spans="1:5" ht="15" customHeight="1">
      <c r="A32" s="1"/>
      <c r="B32" s="271"/>
      <c r="C32" s="272"/>
      <c r="D32" s="272"/>
      <c r="E32" s="272"/>
    </row>
    <row r="33" spans="1:5" ht="15" customHeight="1">
      <c r="A33" s="1"/>
      <c r="B33" s="58"/>
      <c r="C33" s="59"/>
      <c r="D33" s="59"/>
      <c r="E33" s="59"/>
    </row>
    <row r="34" spans="1:5" ht="15" customHeight="1">
      <c r="A34" s="1"/>
      <c r="B34" s="58"/>
      <c r="C34" s="59"/>
      <c r="D34" s="59"/>
      <c r="E34" s="59"/>
    </row>
    <row r="35" spans="1:5" ht="15" customHeight="1">
      <c r="A35" s="1"/>
      <c r="B35" s="58"/>
      <c r="C35" s="59"/>
      <c r="D35" s="59"/>
      <c r="E35" s="59"/>
    </row>
    <row r="36" spans="1:5" ht="15" customHeight="1">
      <c r="A36" s="1"/>
      <c r="B36" s="58"/>
      <c r="C36" s="59"/>
      <c r="D36" s="59"/>
      <c r="E36" s="59"/>
    </row>
    <row r="37" spans="1:5" ht="15" customHeight="1">
      <c r="A37" s="1"/>
      <c r="B37" s="58"/>
      <c r="C37" s="59"/>
      <c r="D37" s="59"/>
      <c r="E37" s="59"/>
    </row>
    <row r="38" spans="1:5" ht="15" customHeight="1"/>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sheetData>
  <sheetProtection algorithmName="SHA-512" hashValue="cWa7XwYMC729GLX5vXgpR1MVKtdN3UlM+t+scACVUKnbbiT0CeFJxeypM1YZ3EiZiIWsU3abLEqLFQmQ0nz2Tw==" saltValue="f+0NzMLWxUpNdedfJUDarg==" spinCount="100000" sheet="1" objects="1" scenarios="1"/>
  <mergeCells count="11">
    <mergeCell ref="B30:B31"/>
    <mergeCell ref="B17:B19"/>
    <mergeCell ref="B20:B22"/>
    <mergeCell ref="B23:B24"/>
    <mergeCell ref="B25:B26"/>
    <mergeCell ref="B28:B29"/>
    <mergeCell ref="B8:B9"/>
    <mergeCell ref="B6:E6"/>
    <mergeCell ref="B5:E5"/>
    <mergeCell ref="B12:B13"/>
    <mergeCell ref="B14:B16"/>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58"/>
  <sheetViews>
    <sheetView showGridLines="0" showRuler="0" topLeftCell="A6" zoomScaleNormal="100" workbookViewId="0">
      <selection activeCell="B7" sqref="B7:D7"/>
    </sheetView>
  </sheetViews>
  <sheetFormatPr defaultColWidth="13.7109375" defaultRowHeight="12.75"/>
  <cols>
    <col min="1" max="1" width="7.42578125" customWidth="1"/>
    <col min="2" max="2" width="28.7109375" customWidth="1"/>
    <col min="3" max="3" width="49.42578125" customWidth="1"/>
    <col min="4" max="4" width="83.28515625" customWidth="1"/>
  </cols>
  <sheetData>
    <row r="1" spans="1:4" ht="15" customHeight="1">
      <c r="A1" s="1"/>
      <c r="B1" s="1"/>
      <c r="C1" s="1"/>
      <c r="D1" s="1"/>
    </row>
    <row r="2" spans="1:4" ht="15" customHeight="1">
      <c r="A2" s="1"/>
      <c r="B2" s="6"/>
      <c r="C2" s="1"/>
      <c r="D2" s="709" t="s">
        <v>0</v>
      </c>
    </row>
    <row r="3" spans="1:4" ht="15" customHeight="1">
      <c r="A3" s="1"/>
      <c r="B3" s="1"/>
      <c r="C3" s="1"/>
      <c r="D3" s="1"/>
    </row>
    <row r="4" spans="1:4" ht="15" customHeight="1">
      <c r="A4" s="1"/>
      <c r="B4" s="1"/>
      <c r="C4" s="1"/>
      <c r="D4" s="1"/>
    </row>
    <row r="5" spans="1:4" ht="15" customHeight="1">
      <c r="A5" s="1"/>
      <c r="B5" s="1502" t="s">
        <v>3618</v>
      </c>
      <c r="C5" s="1502"/>
      <c r="D5" s="1502"/>
    </row>
    <row r="6" spans="1:4" ht="15" customHeight="1">
      <c r="A6" s="1"/>
      <c r="B6" s="1261" t="s">
        <v>3619</v>
      </c>
      <c r="C6" s="1261"/>
      <c r="D6" s="1261"/>
    </row>
    <row r="7" spans="1:4" ht="180.75" customHeight="1">
      <c r="B7" s="1299" t="s">
        <v>3620</v>
      </c>
      <c r="C7" s="1299"/>
      <c r="D7" s="1299"/>
    </row>
    <row r="8" spans="1:4" ht="15" customHeight="1">
      <c r="A8" s="1"/>
      <c r="B8" s="715" t="s">
        <v>3539</v>
      </c>
      <c r="C8" s="715" t="s">
        <v>3621</v>
      </c>
      <c r="D8" s="715" t="s">
        <v>3622</v>
      </c>
    </row>
    <row r="9" spans="1:4" ht="15" customHeight="1">
      <c r="A9" s="27"/>
      <c r="B9" s="1401" t="s">
        <v>402</v>
      </c>
      <c r="C9" s="1427" t="s">
        <v>3623</v>
      </c>
      <c r="D9" s="714" t="s">
        <v>246</v>
      </c>
    </row>
    <row r="10" spans="1:4" ht="15" customHeight="1">
      <c r="A10" s="27"/>
      <c r="B10" s="1401"/>
      <c r="C10" s="1427"/>
      <c r="D10" s="443" t="s">
        <v>3624</v>
      </c>
    </row>
    <row r="11" spans="1:4" ht="15" customHeight="1">
      <c r="A11" s="27"/>
      <c r="B11" s="1401"/>
      <c r="C11" s="1427"/>
      <c r="D11" s="443" t="s">
        <v>3625</v>
      </c>
    </row>
    <row r="12" spans="1:4" ht="15" customHeight="1">
      <c r="A12" s="27"/>
      <c r="B12" s="1401"/>
      <c r="C12" s="1427"/>
      <c r="D12" s="443" t="s">
        <v>3626</v>
      </c>
    </row>
    <row r="13" spans="1:4" ht="15" customHeight="1">
      <c r="A13" s="27"/>
      <c r="B13" s="1401"/>
      <c r="C13" s="1427"/>
      <c r="D13" s="443" t="s">
        <v>2799</v>
      </c>
    </row>
    <row r="14" spans="1:4" ht="15" customHeight="1">
      <c r="A14" s="1"/>
      <c r="B14" s="1401"/>
      <c r="C14" s="1427"/>
      <c r="D14" s="439" t="s">
        <v>402</v>
      </c>
    </row>
    <row r="15" spans="1:4" ht="15" customHeight="1">
      <c r="A15" s="1"/>
      <c r="B15" s="1401"/>
      <c r="C15" s="1427"/>
      <c r="D15" s="443" t="s">
        <v>3627</v>
      </c>
    </row>
    <row r="16" spans="1:4" ht="15" customHeight="1">
      <c r="A16" s="1"/>
      <c r="B16" s="1401"/>
      <c r="C16" s="1427"/>
      <c r="D16" s="476" t="s">
        <v>3628</v>
      </c>
    </row>
    <row r="17" spans="1:4" ht="15" customHeight="1">
      <c r="A17" s="1"/>
      <c r="B17" s="1401"/>
      <c r="C17" s="1427"/>
      <c r="D17" s="1070" t="s">
        <v>3629</v>
      </c>
    </row>
    <row r="18" spans="1:4" ht="15" customHeight="1">
      <c r="A18" s="1"/>
      <c r="B18" s="1401"/>
      <c r="C18" s="1427"/>
      <c r="D18" s="439" t="s">
        <v>3630</v>
      </c>
    </row>
    <row r="19" spans="1:4" ht="15" customHeight="1">
      <c r="A19" s="1"/>
      <c r="B19" s="1401"/>
      <c r="C19" s="1427"/>
      <c r="D19" s="443" t="s">
        <v>262</v>
      </c>
    </row>
    <row r="20" spans="1:4" ht="15" customHeight="1">
      <c r="A20" s="1"/>
      <c r="B20" s="1401"/>
      <c r="C20" s="1427"/>
      <c r="D20" s="1040" t="s">
        <v>126</v>
      </c>
    </row>
    <row r="21" spans="1:4" ht="15" customHeight="1">
      <c r="A21" s="1"/>
      <c r="B21" s="1401"/>
      <c r="C21" s="1427"/>
      <c r="D21" s="475" t="s">
        <v>3631</v>
      </c>
    </row>
    <row r="22" spans="1:4" ht="15" customHeight="1">
      <c r="A22" s="1"/>
      <c r="B22" s="1401"/>
      <c r="C22" s="1427"/>
      <c r="D22" s="475" t="s">
        <v>3343</v>
      </c>
    </row>
    <row r="23" spans="1:4" ht="15" customHeight="1">
      <c r="A23" s="1"/>
      <c r="B23" s="1401"/>
      <c r="C23" s="1427"/>
      <c r="D23" s="439" t="s">
        <v>2700</v>
      </c>
    </row>
    <row r="24" spans="1:4" ht="15" customHeight="1">
      <c r="A24" s="1"/>
      <c r="B24" s="1401"/>
      <c r="C24" s="1427"/>
      <c r="D24" s="475" t="s">
        <v>3632</v>
      </c>
    </row>
    <row r="25" spans="1:4" ht="15" customHeight="1">
      <c r="A25" s="1"/>
      <c r="B25" s="1401"/>
      <c r="C25" s="1427"/>
      <c r="D25" s="444" t="s">
        <v>3333</v>
      </c>
    </row>
    <row r="26" spans="1:4" ht="15" customHeight="1">
      <c r="A26" s="1"/>
      <c r="B26" s="1504"/>
      <c r="C26" s="1503"/>
      <c r="D26" s="443" t="s">
        <v>3323</v>
      </c>
    </row>
    <row r="27" spans="1:4" ht="15" customHeight="1">
      <c r="A27" s="1"/>
      <c r="B27" s="1505" t="s">
        <v>3633</v>
      </c>
      <c r="C27" s="1506" t="s">
        <v>3634</v>
      </c>
      <c r="D27" s="1069" t="s">
        <v>129</v>
      </c>
    </row>
    <row r="28" spans="1:4" ht="15" customHeight="1">
      <c r="A28" s="1"/>
      <c r="B28" s="1401"/>
      <c r="C28" s="1427"/>
      <c r="D28" s="443" t="s">
        <v>3624</v>
      </c>
    </row>
    <row r="29" spans="1:4" ht="15" customHeight="1">
      <c r="A29" s="1"/>
      <c r="B29" s="1401"/>
      <c r="C29" s="1427"/>
      <c r="D29" s="443" t="s">
        <v>2799</v>
      </c>
    </row>
    <row r="30" spans="1:4" ht="15" customHeight="1">
      <c r="A30" s="1"/>
      <c r="B30" s="1401"/>
      <c r="C30" s="1427"/>
      <c r="D30" s="445" t="s">
        <v>246</v>
      </c>
    </row>
    <row r="31" spans="1:4" ht="15" customHeight="1">
      <c r="A31" s="1"/>
      <c r="B31" s="1401"/>
      <c r="C31" s="1427"/>
      <c r="D31" s="443" t="s">
        <v>3635</v>
      </c>
    </row>
    <row r="32" spans="1:4" ht="15" customHeight="1">
      <c r="A32" s="1"/>
      <c r="B32" s="1401"/>
      <c r="C32" s="1427"/>
      <c r="D32" s="439" t="s">
        <v>2700</v>
      </c>
    </row>
    <row r="33" spans="1:4" ht="15" customHeight="1">
      <c r="A33" s="1"/>
      <c r="B33" s="1401"/>
      <c r="C33" s="1427"/>
      <c r="D33" s="1040" t="s">
        <v>126</v>
      </c>
    </row>
    <row r="34" spans="1:4" ht="15" customHeight="1">
      <c r="A34" s="1"/>
      <c r="B34" s="1401"/>
      <c r="C34" s="1427"/>
      <c r="D34" s="476" t="s">
        <v>37</v>
      </c>
    </row>
    <row r="35" spans="1:4" ht="15" customHeight="1">
      <c r="A35" s="1"/>
      <c r="B35" s="1401"/>
      <c r="C35" s="1427"/>
      <c r="D35" s="443" t="s">
        <v>3627</v>
      </c>
    </row>
    <row r="36" spans="1:4" ht="15" customHeight="1">
      <c r="A36" s="1"/>
      <c r="B36" s="1401"/>
      <c r="C36" s="1427"/>
      <c r="D36" s="1069" t="s">
        <v>129</v>
      </c>
    </row>
    <row r="37" spans="1:4" ht="15" customHeight="1">
      <c r="A37" s="1"/>
      <c r="B37" s="1401"/>
      <c r="C37" s="1427"/>
      <c r="D37" s="475" t="s">
        <v>3631</v>
      </c>
    </row>
    <row r="38" spans="1:4" ht="15" customHeight="1">
      <c r="A38" s="1"/>
      <c r="B38" s="1504"/>
      <c r="C38" s="1503"/>
      <c r="D38" s="444" t="s">
        <v>3333</v>
      </c>
    </row>
    <row r="39" spans="1:4" ht="15" customHeight="1">
      <c r="A39" s="1"/>
      <c r="B39" s="1505" t="s">
        <v>619</v>
      </c>
      <c r="C39" s="1506" t="s">
        <v>3636</v>
      </c>
      <c r="D39" s="445" t="s">
        <v>3340</v>
      </c>
    </row>
    <row r="40" spans="1:4" ht="15" customHeight="1">
      <c r="A40" s="1"/>
      <c r="B40" s="1401"/>
      <c r="C40" s="1427"/>
      <c r="D40" s="481" t="s">
        <v>3348</v>
      </c>
    </row>
    <row r="41" spans="1:4" ht="15" customHeight="1">
      <c r="A41" s="1"/>
      <c r="B41" s="1401"/>
      <c r="C41" s="1427"/>
      <c r="D41" s="445" t="s">
        <v>3340</v>
      </c>
    </row>
    <row r="42" spans="1:4" ht="15" customHeight="1">
      <c r="A42" s="1"/>
      <c r="B42" s="1401"/>
      <c r="C42" s="1427"/>
      <c r="D42" s="1041" t="s">
        <v>3374</v>
      </c>
    </row>
    <row r="43" spans="1:4" ht="15" customHeight="1">
      <c r="A43" s="1"/>
      <c r="B43" s="1401"/>
      <c r="C43" s="1427"/>
      <c r="D43" s="443" t="s">
        <v>3627</v>
      </c>
    </row>
    <row r="44" spans="1:4" ht="15" customHeight="1">
      <c r="A44" s="1"/>
      <c r="B44" s="1401"/>
      <c r="C44" s="1427"/>
      <c r="D44" s="1069" t="s">
        <v>129</v>
      </c>
    </row>
    <row r="45" spans="1:4" ht="15" customHeight="1">
      <c r="A45" s="1"/>
      <c r="B45" s="1401"/>
      <c r="C45" s="1427"/>
      <c r="D45" s="439" t="s">
        <v>2700</v>
      </c>
    </row>
    <row r="46" spans="1:4" ht="15" customHeight="1">
      <c r="A46" s="1"/>
      <c r="B46" s="1401"/>
      <c r="C46" s="1427"/>
      <c r="D46" s="445" t="s">
        <v>3637</v>
      </c>
    </row>
    <row r="47" spans="1:4" ht="15" customHeight="1">
      <c r="A47" s="1"/>
      <c r="B47" s="1401"/>
      <c r="C47" s="1427"/>
      <c r="D47" s="443" t="s">
        <v>3638</v>
      </c>
    </row>
    <row r="48" spans="1:4" ht="15" customHeight="1">
      <c r="A48" s="1"/>
      <c r="B48" s="1504"/>
      <c r="C48" s="1503"/>
      <c r="D48" s="443" t="s">
        <v>3323</v>
      </c>
    </row>
    <row r="49" spans="1:4" ht="15" customHeight="1">
      <c r="A49" s="1"/>
      <c r="B49" s="1505" t="s">
        <v>2696</v>
      </c>
      <c r="C49" s="1506" t="s">
        <v>3639</v>
      </c>
      <c r="D49" s="445" t="s">
        <v>3640</v>
      </c>
    </row>
    <row r="50" spans="1:4" ht="15" customHeight="1">
      <c r="A50" s="1"/>
      <c r="B50" s="1401"/>
      <c r="C50" s="1427"/>
      <c r="D50" s="445" t="s">
        <v>246</v>
      </c>
    </row>
    <row r="51" spans="1:4" ht="15" customHeight="1">
      <c r="A51" s="1"/>
      <c r="B51" s="1401"/>
      <c r="C51" s="1427"/>
      <c r="D51" s="1041" t="s">
        <v>2704</v>
      </c>
    </row>
    <row r="52" spans="1:4" ht="15" customHeight="1">
      <c r="A52" s="1"/>
      <c r="B52" s="1401"/>
      <c r="C52" s="1427"/>
      <c r="D52" s="439" t="s">
        <v>2700</v>
      </c>
    </row>
    <row r="53" spans="1:4" ht="15" customHeight="1">
      <c r="A53" s="1"/>
      <c r="B53" s="1401"/>
      <c r="C53" s="1427"/>
      <c r="D53" s="445" t="s">
        <v>3348</v>
      </c>
    </row>
    <row r="54" spans="1:4" ht="15" customHeight="1">
      <c r="A54" s="1"/>
      <c r="B54" s="1401"/>
      <c r="C54" s="1427"/>
      <c r="D54" s="443" t="s">
        <v>3627</v>
      </c>
    </row>
    <row r="55" spans="1:4" ht="15" customHeight="1">
      <c r="A55" s="1"/>
      <c r="B55" s="1401"/>
      <c r="C55" s="1427"/>
      <c r="D55" s="454" t="s">
        <v>2712</v>
      </c>
    </row>
    <row r="56" spans="1:4" ht="15" customHeight="1">
      <c r="A56" s="1"/>
      <c r="B56" s="1401"/>
      <c r="C56" s="1427"/>
      <c r="D56" s="445" t="s">
        <v>3641</v>
      </c>
    </row>
    <row r="57" spans="1:4" ht="15" customHeight="1">
      <c r="A57" s="1"/>
      <c r="B57" s="1404"/>
      <c r="C57" s="1428"/>
      <c r="D57" s="446" t="s">
        <v>3333</v>
      </c>
    </row>
    <row r="58" spans="1:4">
      <c r="B58" s="108"/>
      <c r="C58" s="108"/>
      <c r="D58" s="108"/>
    </row>
  </sheetData>
  <sheetProtection algorithmName="SHA-512" hashValue="ltTaqMooZnZOwTZ0cl97PEHyn+SivYM5Tc9KOS5oXoEYNzCCO0KNxk4nrBBMk29vtB1mzkSS1aTYyRDwgOS6Sw==" saltValue="W6Q24bQhytvwwXl8JOX19A==" spinCount="100000" sheet="1" objects="1" scenarios="1"/>
  <mergeCells count="11">
    <mergeCell ref="B27:B38"/>
    <mergeCell ref="C27:C38"/>
    <mergeCell ref="B39:B48"/>
    <mergeCell ref="C39:C48"/>
    <mergeCell ref="C49:C57"/>
    <mergeCell ref="B49:B57"/>
    <mergeCell ref="B7:D7"/>
    <mergeCell ref="B6:D6"/>
    <mergeCell ref="B5:D5"/>
    <mergeCell ref="C9:C26"/>
    <mergeCell ref="B9:B26"/>
  </mergeCells>
  <hyperlinks>
    <hyperlink ref="D10" r:id="rId1" display="Human rights policy " xr:uid="{EE22AE31-F398-457C-AD91-87EB926EE57A}"/>
    <hyperlink ref="D11" r:id="rId2" display="Why human rights matter" xr:uid="{07E969C2-2E47-4AD2-BACA-7249D1B0C432}"/>
    <hyperlink ref="D12" r:id="rId3" display="Statement on the role of civil society organizations" xr:uid="{31D53793-D377-402C-A5B4-1F903B496807}"/>
    <hyperlink ref="D13" r:id="rId4" display="Employment policy" xr:uid="{7B65288D-8D8B-4117-B50E-9FAD52AB931F}"/>
    <hyperlink ref="D14" r:id="rId5" display="https://www.riotinto.com/sustainability/human-rights" xr:uid="{DBFDB028-3C6E-446F-BF21-073A83CEC2BA}"/>
    <hyperlink ref="D16" r:id="rId6" xr:uid="{0FD396A1-5084-474D-97AF-D939EF181D31}"/>
    <hyperlink ref="D18" r:id="rId7" display="https://www.riotinto.com/sustainability/communities" xr:uid="{957DE919-D0F9-4A47-8B34-3A89B54B88B3}"/>
    <hyperlink ref="D21" r:id="rId8" xr:uid="{0CD9B3D1-2018-4621-BEBB-8863355250BD}"/>
    <hyperlink ref="D22" r:id="rId9" xr:uid="{32B8B7B5-1414-43EF-B798-2ED599317FB6}"/>
    <hyperlink ref="D23" r:id="rId10" display="Ethics &amp; Compliance" xr:uid="{44261A7D-7267-45C5-BBED-AF29104C39EA}"/>
    <hyperlink ref="D15" r:id="rId11" display="Supplier code of conduct " xr:uid="{0FBC686D-A810-4635-8324-816546737B5B}"/>
    <hyperlink ref="D19" r:id="rId12" xr:uid="{14D6278C-C795-417B-9A03-C78A6B3ECB72}"/>
    <hyperlink ref="D24" r:id="rId13" xr:uid="{DD5BB4AD-0BE1-4180-BFEB-79D12FABB716}"/>
    <hyperlink ref="D9" r:id="rId14" xr:uid="{22DEC516-4141-46D3-BDDD-0DA7382388B8}"/>
    <hyperlink ref="D17" r:id="rId15" xr:uid="{2C01CB57-FF4A-43AA-9123-A826A0364738}"/>
    <hyperlink ref="D31" r:id="rId16" display="Inclusion and diversity policy " xr:uid="{DD7F20AF-9123-4CB2-A5DE-B3A9EB8913CC}"/>
    <hyperlink ref="D32" r:id="rId17" display="https://www.riotinto.com/sustainability/ethics-integrity" xr:uid="{8A41B348-E10F-4731-BAA2-BF9D9B5E9747}"/>
    <hyperlink ref="D34" r:id="rId18" xr:uid="{5A8FD08D-268F-4CC4-892D-C1A284354E71}"/>
    <hyperlink ref="D37" r:id="rId19" display="Why Gender Matters" xr:uid="{97A46202-F9B6-4454-AAE7-A7E29C17AC57}"/>
    <hyperlink ref="D28" r:id="rId20" display="Human rights policy " xr:uid="{7F336346-5DEF-4332-8A9D-4BCB444E07F3}"/>
    <hyperlink ref="D29" r:id="rId21" display="Employment policy" xr:uid="{7E933444-D36F-4F22-BD1C-E5084FACBE12}"/>
    <hyperlink ref="D35" r:id="rId22" display="Supplier code of conduct " xr:uid="{D990CCC3-8E8B-40F0-9E3A-4147300F9FE4}"/>
    <hyperlink ref="D38" r:id="rId23" xr:uid="{7631B1CD-8F90-4EAC-870B-8B85E68E5168}"/>
    <hyperlink ref="D30" r:id="rId24" xr:uid="{7232F77C-FAA8-4345-8C7E-3225D36D0838}"/>
    <hyperlink ref="D42" r:id="rId25" xr:uid="{40E5ED86-02EC-419F-A950-7181084EDB05}"/>
    <hyperlink ref="D47" r:id="rId26" display="Rio Tinto management system " xr:uid="{70B36A1B-CDC5-4DFB-8A9B-D242C90B312E}"/>
    <hyperlink ref="D43" r:id="rId27" display="Supplier code of conduct " xr:uid="{F4EA2E01-F2CE-47FB-9C28-6D57AC81668F}"/>
    <hyperlink ref="D48" r:id="rId28" display="Health, safety, environment and communities policy" xr:uid="{970D0683-96DA-43A2-8E55-CCADE21EC44F}"/>
    <hyperlink ref="D46" r:id="rId29" display="Governance Report in the Annual Report  " xr:uid="{56DD3035-1F42-4A08-BBB8-2CD642E63178}"/>
    <hyperlink ref="D40" r:id="rId30" xr:uid="{249D771A-F9B6-422C-9B3F-528764A9A852}"/>
    <hyperlink ref="D39" r:id="rId31" xr:uid="{B8D3F592-7E2A-4EE7-A378-471902A6B953}"/>
    <hyperlink ref="D45" r:id="rId32" display="https://www.riotinto.com/sustainability/ethics-integrity" xr:uid="{31932767-619B-4252-81E0-F440B638A3BF}"/>
    <hyperlink ref="D51" r:id="rId33" xr:uid="{10550861-652F-4132-89E7-F82DFDA9D840}"/>
    <hyperlink ref="D52" r:id="rId34" display="https://www.riotinto.com/sustainability/ethics-integrity" xr:uid="{748693FC-36B7-4695-A513-D2EDCBA60C62}"/>
    <hyperlink ref="D57" r:id="rId35" xr:uid="{64CAEE98-07EF-4400-BB6C-0C43E484F131}"/>
    <hyperlink ref="D54" r:id="rId36" display="Supplier code of conduct " xr:uid="{EA846060-E2D0-4952-B35A-FCB1523CF82F}"/>
    <hyperlink ref="D56" r:id="rId37" xr:uid="{D5372FC5-E705-45B2-9594-EB9468903191}"/>
    <hyperlink ref="D20" r:id="rId38" xr:uid="{F5543CD9-6309-458F-86E2-C7A261E2DEC9}"/>
    <hyperlink ref="D41" r:id="rId39" xr:uid="{96DCFE19-7D13-43DA-BF01-6B0C17041332}"/>
    <hyperlink ref="D53" r:id="rId40" xr:uid="{03047BF4-5A4F-46D2-BBAF-607C7D0372BA}"/>
    <hyperlink ref="D49" r:id="rId41" display="Governance Report in the Annual Report  " xr:uid="{BC38ECA2-55EC-461E-952C-096671E18A11}"/>
    <hyperlink ref="D50" r:id="rId42" xr:uid="{1401A6F9-8DF0-4536-92D7-B803A3D954B1}"/>
    <hyperlink ref="D33" r:id="rId43" xr:uid="{F4F3222F-74EC-4584-AB73-C93FFC5C5057}"/>
    <hyperlink ref="D27" r:id="rId44" xr:uid="{8B14AD04-272A-486C-B18F-20BCAF2ABAC2}"/>
    <hyperlink ref="D26" r:id="rId45" display="Health, safety, environment and communities policy" xr:uid="{8930A77D-2C7F-486D-AB30-AB11C64CD2B0}"/>
    <hyperlink ref="D25" r:id="rId46" xr:uid="{2F430D18-70BF-4319-B700-CEA75413E8B7}"/>
    <hyperlink ref="D36" r:id="rId47" xr:uid="{967451CE-571D-43DF-B1FF-787C319AE354}"/>
    <hyperlink ref="D44" r:id="rId48" xr:uid="{45D58D2A-BA2B-4AD5-9176-ED0F30785B7C}"/>
    <hyperlink ref="D55" r:id="rId49" xr:uid="{810C3036-943A-4673-B910-119D2B06A116}"/>
  </hyperlinks>
  <pageMargins left="0.75" right="0.75" top="1" bottom="1" header="0.5" footer="0.5"/>
  <drawing r:id="rId5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G56"/>
  <sheetViews>
    <sheetView showGridLines="0" showRuler="0" workbookViewId="0">
      <selection activeCell="H16" sqref="H16"/>
    </sheetView>
  </sheetViews>
  <sheetFormatPr defaultColWidth="13.7109375" defaultRowHeight="12.75"/>
  <cols>
    <col min="1" max="1" width="7.42578125" customWidth="1"/>
    <col min="2" max="2" width="28.7109375" customWidth="1"/>
    <col min="3" max="3" width="49.42578125" customWidth="1"/>
    <col min="4" max="4" width="68.140625" customWidth="1"/>
    <col min="6" max="6" width="23.5703125" customWidth="1"/>
    <col min="7" max="7" width="30.28515625" customWidth="1"/>
  </cols>
  <sheetData>
    <row r="1" spans="1:7" ht="15" customHeight="1">
      <c r="A1" s="1"/>
      <c r="B1" s="1"/>
      <c r="C1" s="1"/>
      <c r="D1" s="1"/>
    </row>
    <row r="2" spans="1:7" ht="15" customHeight="1">
      <c r="A2" s="1"/>
      <c r="B2" s="6"/>
      <c r="C2" s="1"/>
      <c r="D2" s="1"/>
      <c r="F2" s="1250" t="s">
        <v>0</v>
      </c>
      <c r="G2" s="1250"/>
    </row>
    <row r="3" spans="1:7" ht="15" customHeight="1">
      <c r="A3" s="1"/>
      <c r="B3" s="1"/>
      <c r="C3" s="1"/>
      <c r="D3" s="1"/>
    </row>
    <row r="4" spans="1:7" ht="15" customHeight="1">
      <c r="A4" s="1"/>
      <c r="B4" s="1"/>
      <c r="C4" s="1"/>
      <c r="D4" s="1"/>
    </row>
    <row r="5" spans="1:7" ht="15" customHeight="1">
      <c r="A5" s="1"/>
      <c r="B5" s="1502" t="s">
        <v>3642</v>
      </c>
      <c r="C5" s="1510"/>
      <c r="D5" s="1510"/>
      <c r="E5" s="1510"/>
      <c r="F5" s="1510"/>
      <c r="G5" s="1510"/>
    </row>
    <row r="6" spans="1:7" ht="15" customHeight="1">
      <c r="A6" s="1"/>
      <c r="B6" s="1502" t="s">
        <v>3643</v>
      </c>
      <c r="C6" s="1510"/>
      <c r="D6" s="1510"/>
      <c r="E6" s="1510"/>
      <c r="F6" s="1510"/>
      <c r="G6" s="1510"/>
    </row>
    <row r="7" spans="1:7" ht="46.9" customHeight="1">
      <c r="A7" s="1"/>
      <c r="B7" s="552" t="s">
        <v>3539</v>
      </c>
      <c r="C7" s="552" t="s">
        <v>3644</v>
      </c>
      <c r="D7" s="552" t="s">
        <v>1890</v>
      </c>
      <c r="E7" s="700" t="s">
        <v>3645</v>
      </c>
      <c r="F7" s="700" t="s">
        <v>3646</v>
      </c>
      <c r="G7" s="552" t="s">
        <v>2565</v>
      </c>
    </row>
    <row r="8" spans="1:7" ht="15.75" customHeight="1">
      <c r="A8" s="27"/>
      <c r="B8" s="1507" t="s">
        <v>971</v>
      </c>
      <c r="C8" s="1511" t="s">
        <v>56</v>
      </c>
      <c r="D8" s="381" t="s">
        <v>973</v>
      </c>
      <c r="E8" s="428" t="s">
        <v>3647</v>
      </c>
      <c r="F8" s="382">
        <f>'GHG emissions'!E27</f>
        <v>22.97</v>
      </c>
      <c r="G8" s="441" t="s">
        <v>0</v>
      </c>
    </row>
    <row r="9" spans="1:7" ht="15.75" customHeight="1">
      <c r="A9" s="27"/>
      <c r="B9" s="1508"/>
      <c r="C9" s="1512"/>
      <c r="D9" s="381" t="s">
        <v>3648</v>
      </c>
      <c r="E9" s="429" t="s">
        <v>3647</v>
      </c>
      <c r="F9" s="382">
        <f>'GHG emissions'!E28</f>
        <v>6.87</v>
      </c>
      <c r="G9" s="441" t="s">
        <v>0</v>
      </c>
    </row>
    <row r="10" spans="1:7" ht="15.75" customHeight="1">
      <c r="A10" s="27"/>
      <c r="B10" s="1508"/>
      <c r="C10" s="1512"/>
      <c r="D10" s="381" t="s">
        <v>977</v>
      </c>
      <c r="E10" s="429" t="s">
        <v>3647</v>
      </c>
      <c r="F10" s="384">
        <f>'GHG emissions'!E33</f>
        <v>574.6</v>
      </c>
      <c r="G10" s="442" t="s">
        <v>0</v>
      </c>
    </row>
    <row r="11" spans="1:7" ht="15.75" customHeight="1">
      <c r="A11" s="27"/>
      <c r="B11" s="1508"/>
      <c r="C11" s="1512"/>
      <c r="D11" s="381" t="s">
        <v>979</v>
      </c>
      <c r="E11" s="429" t="s">
        <v>3647</v>
      </c>
      <c r="F11" s="1181">
        <f>F8+F9+F10</f>
        <v>604.44000000000005</v>
      </c>
      <c r="G11" s="442" t="s">
        <v>0</v>
      </c>
    </row>
    <row r="12" spans="1:7" ht="15.75" customHeight="1">
      <c r="A12" s="27"/>
      <c r="B12" s="1508"/>
      <c r="C12" s="381" t="s">
        <v>3649</v>
      </c>
      <c r="D12" s="381" t="s">
        <v>3650</v>
      </c>
      <c r="E12" s="383" t="s">
        <v>3651</v>
      </c>
      <c r="F12" s="383" t="s">
        <v>3652</v>
      </c>
      <c r="G12" s="388"/>
    </row>
    <row r="13" spans="1:7" ht="144.4" customHeight="1">
      <c r="A13" s="1"/>
      <c r="B13" s="1508"/>
      <c r="C13" s="381" t="s">
        <v>3653</v>
      </c>
      <c r="D13" s="381" t="s">
        <v>3654</v>
      </c>
      <c r="E13" s="383" t="s">
        <v>3655</v>
      </c>
      <c r="F13" s="1191" t="s">
        <v>3656</v>
      </c>
      <c r="G13" s="442" t="s">
        <v>0</v>
      </c>
    </row>
    <row r="14" spans="1:7" ht="27.4" customHeight="1">
      <c r="A14" s="1"/>
      <c r="B14" s="1508"/>
      <c r="C14" s="381" t="s">
        <v>3657</v>
      </c>
      <c r="D14" s="381" t="s">
        <v>3658</v>
      </c>
      <c r="E14" s="383" t="s">
        <v>3659</v>
      </c>
      <c r="F14" s="383"/>
      <c r="G14" s="388" t="s">
        <v>3660</v>
      </c>
    </row>
    <row r="15" spans="1:7" ht="27.4" customHeight="1">
      <c r="A15" s="1"/>
      <c r="B15" s="387" t="s">
        <v>2742</v>
      </c>
      <c r="C15" s="381" t="s">
        <v>3661</v>
      </c>
      <c r="D15" s="381" t="s">
        <v>3662</v>
      </c>
      <c r="E15" s="383" t="s">
        <v>3651</v>
      </c>
      <c r="F15" s="383" t="s">
        <v>3663</v>
      </c>
      <c r="G15" s="442" t="s">
        <v>0</v>
      </c>
    </row>
    <row r="16" spans="1:7" ht="15.75" customHeight="1">
      <c r="A16" s="1"/>
      <c r="B16" s="387" t="s">
        <v>2730</v>
      </c>
      <c r="C16" s="381" t="s">
        <v>3664</v>
      </c>
      <c r="D16" s="381" t="s">
        <v>3665</v>
      </c>
      <c r="E16" s="383" t="s">
        <v>3666</v>
      </c>
      <c r="F16" s="383"/>
      <c r="G16" s="388" t="s">
        <v>3660</v>
      </c>
    </row>
    <row r="17" spans="1:7" ht="24.4" customHeight="1">
      <c r="A17" s="1"/>
      <c r="B17" s="1507" t="s">
        <v>3667</v>
      </c>
      <c r="C17" s="1511" t="s">
        <v>3668</v>
      </c>
      <c r="D17" s="381" t="s">
        <v>3669</v>
      </c>
      <c r="E17" s="383" t="s">
        <v>3670</v>
      </c>
      <c r="F17" s="385">
        <f>'Environment performance'!D69</f>
        <v>8</v>
      </c>
      <c r="G17" s="442" t="s">
        <v>0</v>
      </c>
    </row>
    <row r="18" spans="1:7" ht="24.4" customHeight="1">
      <c r="A18" s="1"/>
      <c r="B18" s="1508"/>
      <c r="C18" s="1512"/>
      <c r="D18" s="381" t="s">
        <v>3671</v>
      </c>
      <c r="E18" s="383" t="s">
        <v>3670</v>
      </c>
      <c r="F18" s="385">
        <f>'Environment performance'!D70</f>
        <v>971</v>
      </c>
      <c r="G18" s="442" t="s">
        <v>0</v>
      </c>
    </row>
    <row r="19" spans="1:7" ht="24.4" customHeight="1">
      <c r="A19" s="1"/>
      <c r="B19" s="1507" t="s">
        <v>3672</v>
      </c>
      <c r="C19" s="381" t="s">
        <v>3673</v>
      </c>
      <c r="D19" s="381" t="s">
        <v>3674</v>
      </c>
      <c r="E19" s="383" t="s">
        <v>3651</v>
      </c>
      <c r="F19" s="383" t="s">
        <v>3652</v>
      </c>
      <c r="G19" s="442" t="s">
        <v>3675</v>
      </c>
    </row>
    <row r="20" spans="1:7" ht="24.4" customHeight="1">
      <c r="A20" s="1"/>
      <c r="B20" s="1508"/>
      <c r="C20" s="381" t="s">
        <v>3676</v>
      </c>
      <c r="D20" s="381" t="s">
        <v>3677</v>
      </c>
      <c r="E20" s="383" t="s">
        <v>3651</v>
      </c>
      <c r="F20" s="383" t="s">
        <v>3663</v>
      </c>
      <c r="G20" s="442" t="s">
        <v>0</v>
      </c>
    </row>
    <row r="21" spans="1:7" ht="24.4" customHeight="1">
      <c r="A21" s="1"/>
      <c r="B21" s="1508"/>
      <c r="C21" s="381" t="s">
        <v>3678</v>
      </c>
      <c r="D21" s="381" t="s">
        <v>3679</v>
      </c>
      <c r="E21" s="383" t="s">
        <v>3680</v>
      </c>
      <c r="F21" s="383" t="s">
        <v>524</v>
      </c>
      <c r="G21" s="442" t="s">
        <v>0</v>
      </c>
    </row>
    <row r="22" spans="1:7" ht="24.4" customHeight="1">
      <c r="A22" s="1"/>
      <c r="B22" s="1508"/>
      <c r="C22" s="381" t="s">
        <v>3681</v>
      </c>
      <c r="D22" s="381" t="s">
        <v>3682</v>
      </c>
      <c r="E22" s="383" t="s">
        <v>3655</v>
      </c>
      <c r="F22" s="386">
        <v>0.42799999999999999</v>
      </c>
      <c r="G22" s="442" t="s">
        <v>3683</v>
      </c>
    </row>
    <row r="23" spans="1:7" ht="40.15" customHeight="1" thickBot="1">
      <c r="A23" s="1"/>
      <c r="B23" s="1509"/>
      <c r="C23" s="389" t="s">
        <v>3684</v>
      </c>
      <c r="D23" s="389" t="s">
        <v>3685</v>
      </c>
      <c r="E23" s="390" t="s">
        <v>368</v>
      </c>
      <c r="F23" s="390"/>
      <c r="G23" s="391"/>
    </row>
    <row r="24" spans="1:7" ht="15" customHeight="1">
      <c r="A24" s="1"/>
      <c r="B24" s="354"/>
      <c r="C24" s="354"/>
      <c r="D24" s="354"/>
      <c r="E24" s="64"/>
      <c r="F24" s="64"/>
      <c r="G24" s="64"/>
    </row>
    <row r="25" spans="1:7" ht="15" customHeight="1">
      <c r="A25" s="1"/>
      <c r="B25" s="354"/>
      <c r="C25" s="354"/>
      <c r="D25" s="354"/>
    </row>
    <row r="26" spans="1:7" ht="15" customHeight="1">
      <c r="A26" s="1"/>
      <c r="B26" s="354"/>
      <c r="C26" s="354"/>
      <c r="D26" s="354"/>
    </row>
    <row r="27" spans="1:7" ht="15" customHeight="1">
      <c r="A27" s="1"/>
      <c r="B27" s="354"/>
      <c r="C27" s="354"/>
      <c r="D27" s="354"/>
    </row>
    <row r="28" spans="1:7" ht="15" customHeight="1">
      <c r="A28" s="1"/>
      <c r="B28" s="354"/>
      <c r="C28" s="354"/>
      <c r="D28" s="354"/>
    </row>
    <row r="29" spans="1:7" ht="15" customHeight="1">
      <c r="A29" s="1"/>
      <c r="B29" s="354"/>
      <c r="C29" s="354"/>
      <c r="D29" s="354"/>
    </row>
    <row r="30" spans="1:7" ht="15" customHeight="1">
      <c r="A30" s="1"/>
      <c r="B30" s="354"/>
      <c r="C30" s="354"/>
      <c r="D30" s="354"/>
    </row>
    <row r="31" spans="1:7" ht="15" customHeight="1">
      <c r="A31" s="1"/>
      <c r="B31" s="354"/>
      <c r="C31" s="354"/>
      <c r="D31" s="354"/>
    </row>
    <row r="32" spans="1:7" ht="15" customHeight="1">
      <c r="A32" s="1"/>
      <c r="B32" s="354"/>
      <c r="C32" s="354"/>
      <c r="D32" s="354"/>
    </row>
    <row r="33" spans="1:4" ht="15" customHeight="1">
      <c r="A33" s="1"/>
      <c r="B33" s="354"/>
      <c r="C33" s="354"/>
      <c r="D33" s="354"/>
    </row>
    <row r="34" spans="1:4" ht="15" customHeight="1">
      <c r="A34" s="1"/>
      <c r="B34" s="354"/>
      <c r="C34" s="354"/>
      <c r="D34" s="354"/>
    </row>
    <row r="35" spans="1:4" ht="15" customHeight="1">
      <c r="A35" s="1"/>
      <c r="B35" s="354"/>
      <c r="C35" s="354"/>
      <c r="D35" s="354"/>
    </row>
    <row r="36" spans="1:4" ht="15" customHeight="1">
      <c r="A36" s="1"/>
      <c r="B36" s="354"/>
      <c r="C36" s="354"/>
      <c r="D36" s="354"/>
    </row>
    <row r="37" spans="1:4" ht="15" customHeight="1">
      <c r="A37" s="1"/>
      <c r="B37" s="354"/>
      <c r="C37" s="354"/>
      <c r="D37" s="354"/>
    </row>
    <row r="38" spans="1:4" ht="15" customHeight="1">
      <c r="A38" s="1"/>
      <c r="B38" s="354"/>
      <c r="C38" s="354"/>
      <c r="D38" s="354"/>
    </row>
    <row r="39" spans="1:4" ht="15" customHeight="1">
      <c r="A39" s="1"/>
      <c r="B39" s="354"/>
      <c r="C39" s="354"/>
      <c r="D39" s="354"/>
    </row>
    <row r="40" spans="1:4" ht="15" customHeight="1">
      <c r="A40" s="1"/>
      <c r="B40" s="354"/>
      <c r="C40" s="354"/>
      <c r="D40" s="354"/>
    </row>
    <row r="41" spans="1:4" ht="15" customHeight="1">
      <c r="A41" s="1"/>
      <c r="B41" s="354"/>
      <c r="C41" s="354"/>
      <c r="D41" s="354"/>
    </row>
    <row r="42" spans="1:4" ht="15" customHeight="1">
      <c r="A42" s="1"/>
      <c r="B42" s="354"/>
      <c r="C42" s="354"/>
      <c r="D42" s="354"/>
    </row>
    <row r="43" spans="1:4" ht="15" customHeight="1">
      <c r="A43" s="1"/>
      <c r="B43" s="354"/>
      <c r="C43" s="354"/>
      <c r="D43" s="354"/>
    </row>
    <row r="44" spans="1:4" ht="15" customHeight="1">
      <c r="A44" s="1"/>
      <c r="B44" s="354"/>
      <c r="C44" s="354"/>
      <c r="D44" s="354"/>
    </row>
    <row r="45" spans="1:4" ht="15" customHeight="1">
      <c r="A45" s="1"/>
      <c r="B45" s="354"/>
      <c r="C45" s="354"/>
      <c r="D45" s="354"/>
    </row>
    <row r="46" spans="1:4" ht="15" customHeight="1">
      <c r="A46" s="1"/>
      <c r="B46" s="354"/>
      <c r="C46" s="354"/>
      <c r="D46" s="354"/>
    </row>
    <row r="47" spans="1:4" ht="15" customHeight="1">
      <c r="A47" s="1"/>
      <c r="B47" s="354"/>
      <c r="C47" s="354"/>
      <c r="D47" s="354"/>
    </row>
    <row r="48" spans="1:4" ht="15" customHeight="1">
      <c r="A48" s="1"/>
      <c r="B48" s="354"/>
      <c r="C48" s="354"/>
      <c r="D48" s="354"/>
    </row>
    <row r="49" spans="1:4" ht="15" customHeight="1">
      <c r="A49" s="1"/>
      <c r="B49" s="354"/>
      <c r="C49" s="354"/>
      <c r="D49" s="354"/>
    </row>
    <row r="50" spans="1:4" ht="15" customHeight="1">
      <c r="A50" s="1"/>
      <c r="B50" s="354"/>
      <c r="C50" s="354"/>
      <c r="D50" s="354"/>
    </row>
    <row r="51" spans="1:4" ht="15" customHeight="1">
      <c r="A51" s="1"/>
      <c r="B51" s="354"/>
      <c r="C51" s="354"/>
      <c r="D51" s="354"/>
    </row>
    <row r="52" spans="1:4" ht="15" customHeight="1">
      <c r="A52" s="1"/>
      <c r="B52" s="354"/>
      <c r="C52" s="354"/>
      <c r="D52" s="354"/>
    </row>
    <row r="53" spans="1:4" ht="15" customHeight="1">
      <c r="A53" s="1"/>
      <c r="B53" s="354"/>
      <c r="C53" s="354"/>
      <c r="D53" s="354"/>
    </row>
    <row r="54" spans="1:4" ht="15" customHeight="1">
      <c r="A54" s="1"/>
      <c r="B54" s="354"/>
      <c r="C54" s="354"/>
      <c r="D54" s="354"/>
    </row>
    <row r="55" spans="1:4" ht="15" customHeight="1">
      <c r="A55" s="1"/>
      <c r="B55" s="354"/>
      <c r="C55" s="354"/>
      <c r="D55" s="354"/>
    </row>
    <row r="56" spans="1:4" ht="15" customHeight="1">
      <c r="A56" s="1"/>
      <c r="B56" s="354"/>
      <c r="C56" s="354"/>
      <c r="D56" s="354"/>
    </row>
  </sheetData>
  <sheetProtection algorithmName="SHA-512" hashValue="At8BkWTr/SSW5oEhkc85mERKQMehjVLD3PRj/YOcbg8ApygLgzJL5Az6FEdsRZoob8qObQfnbFiWUk13h2uTBA==" saltValue="tG/Hcm0M6SSBqLWnfVPFBQ==" spinCount="100000" sheet="1" objects="1" scenarios="1"/>
  <mergeCells count="8">
    <mergeCell ref="B19:B23"/>
    <mergeCell ref="B6:G6"/>
    <mergeCell ref="B5:G5"/>
    <mergeCell ref="F2:G2"/>
    <mergeCell ref="C8:C11"/>
    <mergeCell ref="B8:B14"/>
    <mergeCell ref="B17:B18"/>
    <mergeCell ref="C17:C18"/>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50"/>
  <sheetViews>
    <sheetView showGridLines="0" showRuler="0" topLeftCell="B1" zoomScaleNormal="100" workbookViewId="0">
      <selection activeCell="B44" sqref="B44"/>
    </sheetView>
  </sheetViews>
  <sheetFormatPr defaultColWidth="13.7109375" defaultRowHeight="12.75"/>
  <cols>
    <col min="1" max="1" width="7.42578125" customWidth="1"/>
    <col min="2" max="3" width="114.28515625" customWidth="1"/>
  </cols>
  <sheetData>
    <row r="1" spans="1:3" ht="15" customHeight="1"/>
    <row r="2" spans="1:3" ht="16.899999999999999" customHeight="1">
      <c r="A2" s="6"/>
      <c r="B2" s="6"/>
      <c r="C2" s="709" t="s">
        <v>0</v>
      </c>
    </row>
    <row r="3" spans="1:3" ht="15" customHeight="1">
      <c r="A3" s="1"/>
      <c r="B3" s="1"/>
      <c r="C3" s="1"/>
    </row>
    <row r="4" spans="1:3" ht="15" customHeight="1">
      <c r="A4" s="1"/>
      <c r="B4" s="1"/>
      <c r="C4" s="1"/>
    </row>
    <row r="5" spans="1:3" ht="15" customHeight="1">
      <c r="A5" s="1"/>
      <c r="B5" s="1"/>
      <c r="C5" s="1"/>
    </row>
    <row r="6" spans="1:3" ht="15" customHeight="1">
      <c r="A6" s="1"/>
      <c r="B6" s="534" t="s">
        <v>272</v>
      </c>
      <c r="C6" s="534" t="s">
        <v>273</v>
      </c>
    </row>
    <row r="7" spans="1:3" ht="15" customHeight="1">
      <c r="A7" s="1"/>
      <c r="B7" s="1240" t="s">
        <v>274</v>
      </c>
      <c r="C7" s="535" t="s">
        <v>275</v>
      </c>
    </row>
    <row r="8" spans="1:3" ht="15" customHeight="1">
      <c r="A8" s="1"/>
      <c r="B8" s="1240"/>
      <c r="C8" s="535" t="s">
        <v>276</v>
      </c>
    </row>
    <row r="9" spans="1:3" ht="15" customHeight="1">
      <c r="A9" s="1"/>
      <c r="B9" s="1241"/>
      <c r="C9" s="536" t="s">
        <v>277</v>
      </c>
    </row>
    <row r="10" spans="1:3" ht="27" customHeight="1">
      <c r="A10" s="1"/>
      <c r="B10" s="1242" t="s">
        <v>278</v>
      </c>
      <c r="C10" s="537" t="s">
        <v>279</v>
      </c>
    </row>
    <row r="11" spans="1:3" ht="6" customHeight="1">
      <c r="A11" s="1"/>
      <c r="B11" s="1241"/>
      <c r="C11" s="536"/>
    </row>
    <row r="12" spans="1:3" ht="21" customHeight="1">
      <c r="A12" s="1"/>
      <c r="B12" s="430" t="s">
        <v>280</v>
      </c>
      <c r="C12" s="1048" t="s">
        <v>281</v>
      </c>
    </row>
    <row r="13" spans="1:3" ht="33" customHeight="1">
      <c r="A13" s="1"/>
      <c r="B13" s="479" t="s">
        <v>282</v>
      </c>
      <c r="C13" s="1162" t="s">
        <v>283</v>
      </c>
    </row>
    <row r="14" spans="1:3" ht="34.35" customHeight="1">
      <c r="A14" s="1"/>
      <c r="B14" s="1243" t="s">
        <v>284</v>
      </c>
      <c r="C14" s="535" t="s">
        <v>285</v>
      </c>
    </row>
    <row r="15" spans="1:3" ht="47.65" customHeight="1">
      <c r="A15" s="1"/>
      <c r="B15" s="1243"/>
      <c r="C15" s="755" t="s">
        <v>286</v>
      </c>
    </row>
    <row r="16" spans="1:3" ht="37.5" customHeight="1">
      <c r="A16" s="1"/>
      <c r="B16" s="1243"/>
      <c r="C16" s="535" t="s">
        <v>287</v>
      </c>
    </row>
    <row r="17" spans="1:3" ht="35.65" customHeight="1">
      <c r="A17" s="1"/>
      <c r="B17" s="1243"/>
      <c r="C17" s="817" t="s">
        <v>288</v>
      </c>
    </row>
    <row r="18" spans="1:3">
      <c r="A18" s="1"/>
      <c r="B18" s="1243"/>
      <c r="C18" s="536" t="s">
        <v>289</v>
      </c>
    </row>
    <row r="19" spans="1:3" ht="15" customHeight="1">
      <c r="A19" s="1"/>
      <c r="B19" s="1244" t="s">
        <v>290</v>
      </c>
      <c r="C19" s="537" t="s">
        <v>291</v>
      </c>
    </row>
    <row r="20" spans="1:3" ht="15" customHeight="1">
      <c r="A20" s="1"/>
      <c r="B20" s="1244"/>
      <c r="C20" s="535" t="s">
        <v>292</v>
      </c>
    </row>
    <row r="21" spans="1:3" ht="15" customHeight="1">
      <c r="A21" s="1"/>
      <c r="B21" s="1244"/>
      <c r="C21" s="535" t="s">
        <v>293</v>
      </c>
    </row>
    <row r="22" spans="1:3" ht="15" customHeight="1">
      <c r="A22" s="1"/>
      <c r="B22" s="1244"/>
      <c r="C22" s="535" t="s">
        <v>294</v>
      </c>
    </row>
    <row r="23" spans="1:3" ht="15" customHeight="1">
      <c r="A23" s="1"/>
      <c r="B23" s="1244"/>
      <c r="C23" s="535" t="s">
        <v>295</v>
      </c>
    </row>
    <row r="24" spans="1:3" ht="15" customHeight="1">
      <c r="A24" s="1"/>
      <c r="B24" s="1244"/>
      <c r="C24" s="536" t="s">
        <v>296</v>
      </c>
    </row>
    <row r="25" spans="1:3" ht="15" customHeight="1">
      <c r="A25" s="1"/>
      <c r="B25" s="480" t="s">
        <v>297</v>
      </c>
      <c r="C25" s="538" t="s">
        <v>298</v>
      </c>
    </row>
    <row r="26" spans="1:3" ht="17.25" customHeight="1">
      <c r="A26" s="1"/>
      <c r="B26" s="1239" t="s">
        <v>299</v>
      </c>
      <c r="C26" s="1239"/>
    </row>
    <row r="27" spans="1:3" ht="17.25" customHeight="1">
      <c r="A27" s="1"/>
      <c r="B27" s="1238" t="s">
        <v>300</v>
      </c>
      <c r="C27" s="1238"/>
    </row>
    <row r="28" spans="1:3" ht="27" customHeight="1">
      <c r="B28" s="1239" t="s">
        <v>301</v>
      </c>
      <c r="C28" s="1239"/>
    </row>
    <row r="29" spans="1:3" ht="15" customHeight="1">
      <c r="B29" s="1245" t="s">
        <v>302</v>
      </c>
      <c r="C29" s="1245"/>
    </row>
    <row r="30" spans="1:3" ht="15" customHeight="1">
      <c r="A30" s="1"/>
      <c r="B30" s="1238" t="s">
        <v>303</v>
      </c>
      <c r="C30" s="1238"/>
    </row>
    <row r="31" spans="1:3" ht="15" customHeight="1">
      <c r="A31" s="1"/>
      <c r="B31" s="1238" t="s">
        <v>304</v>
      </c>
      <c r="C31" s="1238"/>
    </row>
    <row r="32" spans="1:3" ht="15" customHeight="1">
      <c r="A32" s="1"/>
      <c r="B32" s="1238" t="s">
        <v>305</v>
      </c>
      <c r="C32" s="1238"/>
    </row>
    <row r="33" spans="1:3" ht="15" customHeight="1">
      <c r="A33" s="1"/>
      <c r="B33" s="1238" t="s">
        <v>306</v>
      </c>
      <c r="C33" s="1238"/>
    </row>
    <row r="34" spans="1:3" ht="15" customHeight="1">
      <c r="A34" s="1"/>
      <c r="B34" s="1239" t="s">
        <v>307</v>
      </c>
      <c r="C34" s="1239"/>
    </row>
    <row r="35" spans="1:3" ht="15" customHeight="1"/>
    <row r="36" spans="1:3" ht="15" customHeight="1"/>
    <row r="37" spans="1:3" ht="15" customHeight="1"/>
    <row r="38" spans="1:3" ht="15" customHeight="1"/>
    <row r="39" spans="1:3" ht="15" customHeight="1"/>
    <row r="40" spans="1:3" ht="15" customHeight="1"/>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sheetData>
  <sheetProtection algorithmName="SHA-512" hashValue="RXOuBIBT2vVXO35U7mimpU44K+zU0fa/M5MCYegPBqVJ5zWcJykzDchXsuhIQ8FtTiUzmk7fJEN/t87BWXmz0g==" saltValue="TFbp0G9d4rCD4wIjHptB6Q==" spinCount="100000" sheet="1" objects="1" scenarios="1"/>
  <mergeCells count="13">
    <mergeCell ref="B31:C31"/>
    <mergeCell ref="B32:C32"/>
    <mergeCell ref="B33:C33"/>
    <mergeCell ref="B34:C34"/>
    <mergeCell ref="B7:B9"/>
    <mergeCell ref="B10:B11"/>
    <mergeCell ref="B14:B18"/>
    <mergeCell ref="B19:B24"/>
    <mergeCell ref="B30:C30"/>
    <mergeCell ref="B28:C28"/>
    <mergeCell ref="B26:C26"/>
    <mergeCell ref="B27:C27"/>
    <mergeCell ref="B29:C2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B3684D"/>
  </sheetPr>
  <dimension ref="A1:C50"/>
  <sheetViews>
    <sheetView showGridLines="0" showRuler="0" zoomScaleNormal="100" workbookViewId="0">
      <selection activeCell="C19" sqref="C19"/>
    </sheetView>
  </sheetViews>
  <sheetFormatPr defaultColWidth="13.7109375" defaultRowHeight="12.75"/>
  <cols>
    <col min="1" max="1" width="7.42578125" customWidth="1"/>
    <col min="2" max="2" width="54.42578125" customWidth="1"/>
    <col min="3" max="3" width="33.42578125"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308</v>
      </c>
      <c r="C5" s="1"/>
    </row>
    <row r="6" spans="1:3" ht="15" customHeight="1">
      <c r="A6" s="1"/>
      <c r="B6" s="530" t="s">
        <v>2</v>
      </c>
      <c r="C6" s="531" t="s">
        <v>3</v>
      </c>
    </row>
    <row r="7" spans="1:3" ht="15" customHeight="1">
      <c r="A7" s="1"/>
      <c r="B7" s="9" t="s">
        <v>4</v>
      </c>
      <c r="C7" s="393" t="s">
        <v>5</v>
      </c>
    </row>
    <row r="8" spans="1:3" ht="15" customHeight="1">
      <c r="A8" s="1"/>
      <c r="B8" s="9" t="s">
        <v>6</v>
      </c>
      <c r="C8" s="393" t="s">
        <v>5</v>
      </c>
    </row>
    <row r="9" spans="1:3" ht="15" customHeight="1">
      <c r="A9" s="1"/>
      <c r="B9" s="9" t="s">
        <v>7</v>
      </c>
      <c r="C9" s="393" t="s">
        <v>5</v>
      </c>
    </row>
    <row r="10" spans="1:3" ht="15" customHeight="1">
      <c r="A10" s="1"/>
      <c r="B10" s="9" t="s">
        <v>8</v>
      </c>
      <c r="C10" s="393" t="s">
        <v>9</v>
      </c>
    </row>
    <row r="11" spans="1:3" ht="15" customHeight="1">
      <c r="A11" s="1"/>
      <c r="B11" s="9" t="s">
        <v>10</v>
      </c>
      <c r="C11" s="393" t="s">
        <v>9</v>
      </c>
    </row>
    <row r="12" spans="1:3" ht="15" customHeight="1">
      <c r="A12" s="1"/>
      <c r="B12" s="9" t="s">
        <v>11</v>
      </c>
      <c r="C12" s="393" t="s">
        <v>9</v>
      </c>
    </row>
    <row r="13" spans="1:3" ht="15" customHeight="1">
      <c r="A13" s="1"/>
      <c r="B13" s="9" t="s">
        <v>12</v>
      </c>
      <c r="C13" s="393" t="s">
        <v>9</v>
      </c>
    </row>
    <row r="14" spans="1:3" ht="15" customHeight="1">
      <c r="A14" s="1"/>
      <c r="B14" s="9" t="s">
        <v>309</v>
      </c>
      <c r="C14" s="393" t="s">
        <v>9</v>
      </c>
    </row>
    <row r="15" spans="1:3" ht="15" customHeight="1">
      <c r="A15" s="1"/>
      <c r="B15" s="9" t="s">
        <v>14</v>
      </c>
      <c r="C15" s="393" t="s">
        <v>9</v>
      </c>
    </row>
    <row r="16" spans="1:3" ht="15" customHeight="1">
      <c r="A16" s="1"/>
      <c r="B16" s="9" t="s">
        <v>15</v>
      </c>
      <c r="C16" s="393" t="s">
        <v>9</v>
      </c>
    </row>
    <row r="17" spans="1:3" ht="15" customHeight="1">
      <c r="A17" s="1"/>
      <c r="B17" s="9" t="s">
        <v>16</v>
      </c>
      <c r="C17" s="393" t="s">
        <v>9</v>
      </c>
    </row>
    <row r="18" spans="1:3" ht="15" customHeight="1">
      <c r="A18" s="1"/>
      <c r="B18" s="9" t="s">
        <v>310</v>
      </c>
      <c r="C18" s="393" t="s">
        <v>9</v>
      </c>
    </row>
    <row r="19" spans="1:3" ht="15" customHeight="1">
      <c r="A19" s="1"/>
      <c r="B19" s="9" t="s">
        <v>18</v>
      </c>
      <c r="C19" s="393" t="s">
        <v>9</v>
      </c>
    </row>
    <row r="20" spans="1:3" ht="15" customHeight="1">
      <c r="A20" s="1"/>
      <c r="B20" s="10" t="s">
        <v>19</v>
      </c>
      <c r="C20" s="394" t="s">
        <v>5</v>
      </c>
    </row>
    <row r="21" spans="1:3" ht="15" customHeight="1">
      <c r="A21" s="1"/>
      <c r="B21" s="11"/>
      <c r="C21" s="11"/>
    </row>
    <row r="22" spans="1:3" ht="15" customHeight="1">
      <c r="A22" s="1"/>
      <c r="B22" s="1"/>
      <c r="C22" s="1"/>
    </row>
    <row r="23" spans="1:3" ht="15" customHeight="1">
      <c r="A23" s="1"/>
      <c r="B23" s="1"/>
      <c r="C23" s="1"/>
    </row>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FnXIs8qu7CwECbAHGjxbheNPQChpasT0sAIPy0CRYJ6dwjCluC5BGl4xmQtWjpaoTox6X+7X0z2K0C0HZn1TVw==" saltValue="hsHbdMn5NsBr+n3lX8CTag==" spinCount="100000" sheet="1" objects="1" scenarios="1"/>
  <hyperlinks>
    <hyperlink ref="C7" location="Health!A1" display="Health" xr:uid="{C8E090E2-FF3B-47A4-B285-348B1622D492}"/>
    <hyperlink ref="C9" location="Health!A1" display="Health" xr:uid="{AD7A9852-9459-48DF-AE06-25927B6AC657}"/>
    <hyperlink ref="C10" location="Safety!A1" display="Safety" xr:uid="{31389671-55C5-470D-9400-6A71A8DB33E7}"/>
    <hyperlink ref="C11:C19" location="Safety!A1" display="Safety" xr:uid="{CE649C9D-2DEC-4BA0-A84F-B3B4B31E55CA}"/>
    <hyperlink ref="C20" location="Health!A1" display="Health" xr:uid="{27354972-4D28-44B9-BACE-41324333E093}"/>
    <hyperlink ref="C8" location="Health!A1" display="Health" xr:uid="{4DDDA393-8D05-4747-9540-DEAAEA808CFB}"/>
  </hyperlink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41"/>
  <sheetViews>
    <sheetView showGridLines="0" showRuler="0" zoomScaleNormal="100" workbookViewId="0">
      <selection activeCell="B6" sqref="B6:G6"/>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 customHeight="1">
      <c r="A2" s="1"/>
      <c r="B2" s="6"/>
      <c r="C2" s="1"/>
      <c r="D2" s="1"/>
      <c r="E2" s="1"/>
      <c r="F2" s="1250" t="s">
        <v>0</v>
      </c>
      <c r="G2" s="1250"/>
    </row>
    <row r="3" spans="1:7" ht="15" customHeight="1">
      <c r="A3" s="1"/>
      <c r="B3" s="1"/>
      <c r="C3" s="1"/>
      <c r="D3" s="1"/>
      <c r="E3" s="1"/>
      <c r="F3" s="1"/>
      <c r="G3" s="1"/>
    </row>
    <row r="4" spans="1:7" ht="15" customHeight="1">
      <c r="A4" s="5"/>
      <c r="B4" s="21"/>
      <c r="C4" s="21"/>
      <c r="D4" s="21"/>
      <c r="E4" s="22"/>
      <c r="F4" s="22"/>
      <c r="G4" s="22"/>
    </row>
    <row r="5" spans="1:7" ht="15" customHeight="1">
      <c r="A5" s="1"/>
      <c r="B5" s="550" t="s">
        <v>311</v>
      </c>
      <c r="C5" s="23"/>
      <c r="D5" s="23"/>
      <c r="E5" s="23"/>
      <c r="F5" s="23"/>
      <c r="G5" s="23"/>
    </row>
    <row r="6" spans="1:7" ht="131.25" customHeight="1">
      <c r="A6" s="21"/>
      <c r="B6" s="1249" t="s">
        <v>312</v>
      </c>
      <c r="C6" s="1249"/>
      <c r="D6" s="1249"/>
      <c r="E6" s="1249"/>
      <c r="F6" s="1249"/>
      <c r="G6" s="1249"/>
    </row>
    <row r="7" spans="1:7" ht="15" customHeight="1">
      <c r="A7" s="24"/>
      <c r="B7" s="550" t="s">
        <v>313</v>
      </c>
      <c r="C7" s="25"/>
      <c r="D7" s="26"/>
      <c r="E7" s="26"/>
      <c r="F7" s="26"/>
      <c r="G7" s="26"/>
    </row>
    <row r="8" spans="1:7" ht="15" customHeight="1">
      <c r="A8" s="27"/>
      <c r="B8" s="534" t="s">
        <v>314</v>
      </c>
      <c r="C8" s="539">
        <v>2024</v>
      </c>
      <c r="D8" s="540" t="s">
        <v>315</v>
      </c>
      <c r="E8" s="540" t="s">
        <v>316</v>
      </c>
      <c r="F8" s="540" t="s">
        <v>317</v>
      </c>
      <c r="G8" s="540" t="s">
        <v>318</v>
      </c>
    </row>
    <row r="9" spans="1:7" ht="15" customHeight="1">
      <c r="A9" s="27"/>
      <c r="B9" s="1158" t="s">
        <v>319</v>
      </c>
      <c r="C9" s="542">
        <v>29.1</v>
      </c>
      <c r="D9" s="1136">
        <v>20.100000000000001</v>
      </c>
      <c r="E9" s="1136">
        <v>17.600000000000001</v>
      </c>
      <c r="F9" s="1136">
        <v>15.4</v>
      </c>
      <c r="G9" s="1136">
        <v>17.3</v>
      </c>
    </row>
    <row r="10" spans="1:7" ht="15" customHeight="1">
      <c r="A10" s="27"/>
      <c r="B10" s="36" t="s">
        <v>320</v>
      </c>
      <c r="C10" s="543">
        <v>147</v>
      </c>
      <c r="D10" s="1133">
        <v>103</v>
      </c>
      <c r="E10" s="1133">
        <v>82</v>
      </c>
      <c r="F10" s="1133">
        <v>65</v>
      </c>
      <c r="G10" s="1133">
        <v>70</v>
      </c>
    </row>
    <row r="11" spans="1:7" ht="15" customHeight="1" thickBot="1">
      <c r="A11" s="27"/>
      <c r="B11" s="31" t="s">
        <v>321</v>
      </c>
      <c r="C11" s="544">
        <v>70</v>
      </c>
      <c r="D11" s="1141">
        <v>80</v>
      </c>
      <c r="E11" s="32">
        <v>85</v>
      </c>
      <c r="F11" s="32">
        <v>94</v>
      </c>
      <c r="G11" s="32">
        <v>69</v>
      </c>
    </row>
    <row r="12" spans="1:7" ht="15" customHeight="1">
      <c r="A12" s="27"/>
      <c r="B12" s="37" t="s">
        <v>322</v>
      </c>
      <c r="C12" s="544">
        <v>217</v>
      </c>
      <c r="D12" s="1140">
        <v>183</v>
      </c>
      <c r="E12" s="1140">
        <v>167</v>
      </c>
      <c r="F12" s="1140">
        <v>159</v>
      </c>
      <c r="G12" s="1140">
        <v>139</v>
      </c>
    </row>
    <row r="13" spans="1:7">
      <c r="B13" s="1251" t="s">
        <v>323</v>
      </c>
      <c r="C13" s="1246"/>
      <c r="D13" s="1251"/>
      <c r="E13" s="1251"/>
      <c r="F13" s="1251"/>
      <c r="G13" s="1251"/>
    </row>
    <row r="14" spans="1:7" ht="15" customHeight="1">
      <c r="A14" s="1"/>
      <c r="B14" s="1252" t="s">
        <v>324</v>
      </c>
      <c r="C14" s="1252"/>
      <c r="D14" s="1252"/>
      <c r="E14" s="1252"/>
      <c r="F14" s="1252"/>
      <c r="G14" s="1252"/>
    </row>
    <row r="15" spans="1:7" ht="15" customHeight="1">
      <c r="A15" s="1"/>
      <c r="B15" s="1252"/>
      <c r="C15" s="1252"/>
      <c r="D15" s="1252"/>
      <c r="E15" s="1252"/>
      <c r="F15" s="1252"/>
      <c r="G15" s="1252"/>
    </row>
    <row r="16" spans="1:7" ht="15" customHeight="1">
      <c r="B16" s="21"/>
      <c r="C16" s="34"/>
      <c r="D16" s="34"/>
      <c r="E16" s="34"/>
      <c r="F16" s="34"/>
      <c r="G16" s="34"/>
    </row>
    <row r="17" spans="1:9" ht="15" customHeight="1">
      <c r="A17" s="1"/>
      <c r="B17" s="534" t="s">
        <v>6</v>
      </c>
      <c r="C17" s="539">
        <v>2024</v>
      </c>
      <c r="D17" s="540" t="s">
        <v>315</v>
      </c>
      <c r="E17" s="540" t="s">
        <v>316</v>
      </c>
      <c r="F17" s="541">
        <v>2021</v>
      </c>
      <c r="G17" s="541">
        <v>2020</v>
      </c>
    </row>
    <row r="18" spans="1:9" ht="15" customHeight="1">
      <c r="A18" s="1"/>
      <c r="B18" s="30" t="s">
        <v>325</v>
      </c>
      <c r="C18" s="545">
        <v>82</v>
      </c>
      <c r="D18" s="1135">
        <v>45</v>
      </c>
      <c r="E18" s="1135">
        <v>37</v>
      </c>
      <c r="F18" s="1135">
        <v>20</v>
      </c>
      <c r="G18" s="1135">
        <v>26</v>
      </c>
      <c r="I18" s="1"/>
    </row>
    <row r="19" spans="1:9" ht="15" customHeight="1">
      <c r="A19" s="1"/>
      <c r="B19" s="36" t="s">
        <v>326</v>
      </c>
      <c r="C19" s="543">
        <v>49</v>
      </c>
      <c r="D19" s="1133">
        <v>45</v>
      </c>
      <c r="E19" s="29">
        <v>32</v>
      </c>
      <c r="F19" s="1133">
        <v>38</v>
      </c>
      <c r="G19" s="1133">
        <v>35</v>
      </c>
      <c r="I19" s="1"/>
    </row>
    <row r="20" spans="1:9" ht="15" customHeight="1">
      <c r="A20" s="1"/>
      <c r="B20" s="36" t="s">
        <v>327</v>
      </c>
      <c r="C20" s="543">
        <v>9</v>
      </c>
      <c r="D20" s="1133">
        <v>7</v>
      </c>
      <c r="E20" s="1133">
        <v>6</v>
      </c>
      <c r="F20" s="1133">
        <v>5</v>
      </c>
      <c r="G20" s="29">
        <v>2</v>
      </c>
      <c r="I20" s="1"/>
    </row>
    <row r="21" spans="1:9" ht="15" customHeight="1">
      <c r="A21" s="1"/>
      <c r="B21" s="37" t="s">
        <v>328</v>
      </c>
      <c r="C21" s="544">
        <v>7</v>
      </c>
      <c r="D21" s="1140">
        <v>6</v>
      </c>
      <c r="E21" s="1140">
        <v>7</v>
      </c>
      <c r="F21" s="1140">
        <v>2</v>
      </c>
      <c r="G21" s="1140">
        <v>7</v>
      </c>
      <c r="I21" s="1"/>
    </row>
    <row r="22" spans="1:9" ht="15" customHeight="1">
      <c r="A22" s="1"/>
      <c r="B22" s="1246" t="s">
        <v>329</v>
      </c>
      <c r="C22" s="1246"/>
      <c r="D22" s="1246"/>
      <c r="E22" s="1246"/>
      <c r="F22" s="1246"/>
      <c r="G22" s="1246"/>
    </row>
    <row r="23" spans="1:9" ht="15" customHeight="1">
      <c r="A23" s="1"/>
      <c r="B23" s="38"/>
      <c r="C23" s="39"/>
      <c r="D23" s="39"/>
      <c r="E23" s="39"/>
      <c r="F23" s="39"/>
      <c r="G23" s="39"/>
    </row>
    <row r="24" spans="1:9" ht="15" customHeight="1">
      <c r="A24" s="1"/>
      <c r="B24" s="38"/>
      <c r="C24" s="39"/>
      <c r="D24" s="39"/>
      <c r="E24" s="39"/>
      <c r="F24" s="39"/>
      <c r="G24" s="39"/>
    </row>
    <row r="25" spans="1:9" ht="15" customHeight="1">
      <c r="A25" s="1"/>
      <c r="B25" s="534" t="s">
        <v>330</v>
      </c>
      <c r="C25" s="539">
        <v>2024</v>
      </c>
      <c r="D25" s="540" t="s">
        <v>315</v>
      </c>
      <c r="E25" s="540" t="s">
        <v>316</v>
      </c>
      <c r="F25" s="541">
        <v>2021</v>
      </c>
      <c r="G25" s="541">
        <v>2020</v>
      </c>
    </row>
    <row r="26" spans="1:9" ht="15" customHeight="1">
      <c r="A26" s="1"/>
      <c r="B26" s="30" t="s">
        <v>331</v>
      </c>
      <c r="C26" s="546">
        <v>0</v>
      </c>
      <c r="D26" s="1136">
        <v>10.8</v>
      </c>
      <c r="E26" s="1136">
        <v>27.6</v>
      </c>
      <c r="F26" s="28">
        <v>0</v>
      </c>
      <c r="G26" s="1136">
        <v>5</v>
      </c>
    </row>
    <row r="27" spans="1:9" ht="15" customHeight="1">
      <c r="A27" s="1"/>
      <c r="B27" s="36" t="s">
        <v>332</v>
      </c>
      <c r="C27" s="542">
        <v>1.4</v>
      </c>
      <c r="D27" s="40">
        <v>0</v>
      </c>
      <c r="E27" s="1136">
        <v>18.2</v>
      </c>
      <c r="F27" s="1136">
        <v>2</v>
      </c>
      <c r="G27" s="1136">
        <v>6.3</v>
      </c>
    </row>
    <row r="28" spans="1:9" ht="15" customHeight="1">
      <c r="A28" s="1"/>
      <c r="B28" s="36" t="s">
        <v>333</v>
      </c>
      <c r="C28" s="542">
        <v>47.6</v>
      </c>
      <c r="D28" s="1137">
        <v>14.6</v>
      </c>
      <c r="E28" s="1136">
        <v>6.1</v>
      </c>
      <c r="F28" s="1136">
        <v>2.9</v>
      </c>
      <c r="G28" s="1136">
        <v>10.199999999999999</v>
      </c>
    </row>
    <row r="29" spans="1:9" ht="15" customHeight="1">
      <c r="A29" s="1"/>
      <c r="B29" s="36" t="s">
        <v>334</v>
      </c>
      <c r="C29" s="542">
        <v>32.5</v>
      </c>
      <c r="D29" s="1137">
        <v>31.2</v>
      </c>
      <c r="E29" s="1136">
        <v>24.9</v>
      </c>
      <c r="F29" s="1136">
        <v>29.9</v>
      </c>
      <c r="G29" s="1136">
        <v>27.5</v>
      </c>
    </row>
    <row r="30" spans="1:9" ht="15" customHeight="1">
      <c r="A30" s="1"/>
      <c r="B30" s="41" t="s">
        <v>335</v>
      </c>
      <c r="C30" s="547">
        <v>0</v>
      </c>
      <c r="D30" s="1138">
        <v>0</v>
      </c>
      <c r="E30" s="40">
        <v>0</v>
      </c>
      <c r="F30" s="40">
        <v>0</v>
      </c>
      <c r="G30" s="40">
        <v>0</v>
      </c>
    </row>
    <row r="31" spans="1:9" ht="15" customHeight="1" thickBot="1">
      <c r="A31" s="1"/>
      <c r="B31" s="43" t="s">
        <v>336</v>
      </c>
      <c r="C31" s="548">
        <v>29.1</v>
      </c>
      <c r="D31" s="1139">
        <v>20.100000000000001</v>
      </c>
      <c r="E31" s="1139">
        <v>17.600000000000001</v>
      </c>
      <c r="F31" s="1139">
        <v>15.4</v>
      </c>
      <c r="G31" s="1139">
        <v>17.3</v>
      </c>
    </row>
    <row r="32" spans="1:9" ht="15" customHeight="1">
      <c r="A32" s="1"/>
      <c r="B32" s="44"/>
      <c r="C32" s="45"/>
      <c r="D32" s="45"/>
      <c r="E32" s="45"/>
      <c r="F32" s="45"/>
      <c r="G32" s="45"/>
    </row>
    <row r="33" spans="1:7" ht="15" customHeight="1">
      <c r="A33" s="1"/>
      <c r="B33" s="38"/>
      <c r="C33" s="39"/>
      <c r="D33" s="39"/>
      <c r="E33" s="39"/>
      <c r="F33" s="39"/>
      <c r="G33" s="39"/>
    </row>
    <row r="34" spans="1:7" ht="15" customHeight="1">
      <c r="A34" s="1"/>
      <c r="B34" s="534" t="s">
        <v>337</v>
      </c>
      <c r="C34" s="539">
        <v>2024</v>
      </c>
      <c r="D34" s="540" t="s">
        <v>315</v>
      </c>
      <c r="E34" s="540" t="s">
        <v>316</v>
      </c>
      <c r="F34" s="541">
        <v>2021</v>
      </c>
      <c r="G34" s="541">
        <v>2020</v>
      </c>
    </row>
    <row r="35" spans="1:7" ht="15" customHeight="1">
      <c r="A35" s="1"/>
      <c r="B35" s="46" t="s">
        <v>338</v>
      </c>
      <c r="C35" s="549">
        <v>0</v>
      </c>
      <c r="D35" s="47">
        <v>0.9</v>
      </c>
      <c r="E35" s="47">
        <v>0</v>
      </c>
      <c r="F35" s="47">
        <v>5</v>
      </c>
      <c r="G35" s="47">
        <v>0</v>
      </c>
    </row>
    <row r="36" spans="1:7" ht="15" customHeight="1">
      <c r="A36" s="1"/>
      <c r="B36" s="1247"/>
      <c r="C36" s="1248"/>
      <c r="D36" s="1248"/>
      <c r="E36" s="1248"/>
      <c r="F36" s="1248"/>
      <c r="G36" s="1248"/>
    </row>
    <row r="37" spans="1:7" ht="15" customHeight="1">
      <c r="A37" s="1"/>
      <c r="B37" s="34"/>
      <c r="C37" s="34"/>
      <c r="D37" s="34"/>
      <c r="E37" s="34"/>
      <c r="F37" s="34"/>
      <c r="G37" s="34"/>
    </row>
    <row r="38" spans="1:7" ht="15" customHeight="1">
      <c r="A38" s="1"/>
      <c r="B38" s="34"/>
      <c r="C38" s="34"/>
      <c r="D38" s="34"/>
      <c r="E38" s="34"/>
      <c r="F38" s="34"/>
      <c r="G38" s="34"/>
    </row>
    <row r="39" spans="1:7" ht="15" customHeight="1">
      <c r="A39" s="1"/>
      <c r="B39" s="20" t="s">
        <v>339</v>
      </c>
      <c r="C39" s="1122"/>
      <c r="D39" s="22"/>
      <c r="E39" s="34"/>
      <c r="F39" s="34"/>
      <c r="G39" s="34"/>
    </row>
    <row r="40" spans="1:7" ht="15" customHeight="1">
      <c r="A40" s="1"/>
      <c r="B40" s="38"/>
      <c r="C40" s="39"/>
      <c r="D40" s="39"/>
      <c r="E40" s="39"/>
      <c r="F40" s="39"/>
      <c r="G40" s="39"/>
    </row>
    <row r="41" spans="1:7" ht="15" customHeight="1">
      <c r="A41" s="1"/>
      <c r="B41" s="38"/>
      <c r="C41" s="38"/>
      <c r="D41" s="38"/>
      <c r="E41" s="48"/>
      <c r="F41" s="39"/>
      <c r="G41" s="39"/>
    </row>
  </sheetData>
  <sheetProtection algorithmName="SHA-512" hashValue="QOKGYeUgVuZU1Y6T8p+3bIOd0SKbnDlQZnz4I0sJFLdcKidaibj0AqCz2e+JRbMG8ZkODSlU1xPdkvX/aMkmJQ==" saltValue="yH9YEjMV8ogW9qdTLP2osA==" spinCount="100000" sheet="1" objects="1" scenarios="1"/>
  <mergeCells count="7">
    <mergeCell ref="B22:G22"/>
    <mergeCell ref="B36:G36"/>
    <mergeCell ref="B6:G6"/>
    <mergeCell ref="F2:G2"/>
    <mergeCell ref="B13:G13"/>
    <mergeCell ref="B14:G14"/>
    <mergeCell ref="B15:G15"/>
  </mergeCells>
  <pageMargins left="0.75" right="0.75" top="1" bottom="1" header="0.5" footer="0.5"/>
  <ignoredErrors>
    <ignoredError sqref="D8 E8:G8 D17:E17 D25:E25 D34:G35"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G118"/>
  <sheetViews>
    <sheetView showGridLines="0" showRuler="0" zoomScaleNormal="100" workbookViewId="0">
      <selection activeCell="B17" sqref="B17:G17"/>
    </sheetView>
  </sheetViews>
  <sheetFormatPr defaultColWidth="13.7109375" defaultRowHeight="12.75"/>
  <cols>
    <col min="1" max="1" width="7.42578125" customWidth="1"/>
    <col min="2" max="2" width="83.28515625" customWidth="1"/>
    <col min="3" max="7" width="17" customWidth="1"/>
  </cols>
  <sheetData>
    <row r="1" spans="1:7" ht="15" customHeight="1">
      <c r="A1" s="1"/>
      <c r="B1" s="1"/>
      <c r="C1" s="1"/>
      <c r="D1" s="1"/>
      <c r="E1" s="1"/>
      <c r="F1" s="1"/>
      <c r="G1" s="1"/>
    </row>
    <row r="2" spans="1:7" ht="15.75" customHeight="1">
      <c r="A2" s="1"/>
      <c r="B2" s="6"/>
      <c r="C2" s="1"/>
      <c r="D2" s="1"/>
      <c r="E2" s="1"/>
      <c r="F2" s="1250" t="s">
        <v>0</v>
      </c>
      <c r="G2" s="1250"/>
    </row>
    <row r="3" spans="1:7" ht="15" customHeight="1">
      <c r="A3" s="1"/>
      <c r="B3" s="1"/>
      <c r="C3" s="1"/>
      <c r="D3" s="1"/>
      <c r="E3" s="1"/>
      <c r="F3" s="1"/>
      <c r="G3" s="1"/>
    </row>
    <row r="4" spans="1:7" ht="15" customHeight="1">
      <c r="A4" s="1"/>
      <c r="B4" s="1"/>
      <c r="C4" s="1"/>
      <c r="D4" s="1"/>
      <c r="E4" s="1"/>
      <c r="F4" s="1"/>
      <c r="G4" s="1"/>
    </row>
    <row r="5" spans="1:7" ht="19.149999999999999" customHeight="1">
      <c r="A5" s="1"/>
      <c r="B5" s="1254" t="s">
        <v>340</v>
      </c>
      <c r="C5" s="1254"/>
      <c r="D5" s="1254"/>
      <c r="E5" s="1254"/>
      <c r="F5" s="1254"/>
      <c r="G5" s="1254"/>
    </row>
    <row r="6" spans="1:7" ht="148.5" customHeight="1">
      <c r="A6" s="1"/>
      <c r="B6" s="1253" t="s">
        <v>341</v>
      </c>
      <c r="C6" s="1253"/>
      <c r="D6" s="1253"/>
      <c r="E6" s="1253"/>
      <c r="F6" s="1253"/>
      <c r="G6" s="1253"/>
    </row>
    <row r="7" spans="1:7" ht="19.149999999999999" customHeight="1">
      <c r="A7" s="1"/>
      <c r="B7" s="551" t="s">
        <v>342</v>
      </c>
      <c r="C7" s="49"/>
      <c r="D7" s="49"/>
      <c r="E7" s="49"/>
      <c r="F7" s="49"/>
      <c r="G7" s="49"/>
    </row>
    <row r="8" spans="1:7" ht="15" customHeight="1">
      <c r="A8" s="27"/>
      <c r="B8" s="534" t="s">
        <v>8</v>
      </c>
      <c r="C8" s="539">
        <v>2024</v>
      </c>
      <c r="D8" s="540" t="s">
        <v>315</v>
      </c>
      <c r="E8" s="540" t="s">
        <v>316</v>
      </c>
      <c r="F8" s="540" t="s">
        <v>317</v>
      </c>
      <c r="G8" s="540" t="s">
        <v>318</v>
      </c>
    </row>
    <row r="9" spans="1:7" ht="15.75" customHeight="1">
      <c r="A9" s="27"/>
      <c r="B9" s="30" t="s">
        <v>343</v>
      </c>
      <c r="C9" s="545">
        <v>5</v>
      </c>
      <c r="D9" s="35">
        <v>0</v>
      </c>
      <c r="E9" s="50">
        <v>0</v>
      </c>
      <c r="F9" s="35">
        <v>0</v>
      </c>
      <c r="G9" s="35">
        <v>0</v>
      </c>
    </row>
    <row r="10" spans="1:7" ht="15.75" customHeight="1">
      <c r="A10" s="27"/>
      <c r="B10" s="36" t="s">
        <v>344</v>
      </c>
      <c r="C10" s="543">
        <v>5</v>
      </c>
      <c r="D10" s="29">
        <v>0</v>
      </c>
      <c r="E10" s="51">
        <v>0</v>
      </c>
      <c r="F10" s="29">
        <v>0</v>
      </c>
      <c r="G10" s="29">
        <v>0</v>
      </c>
    </row>
    <row r="11" spans="1:7" ht="15.75" customHeight="1">
      <c r="A11" s="27"/>
      <c r="B11" s="36" t="s">
        <v>345</v>
      </c>
      <c r="C11" s="543">
        <v>0</v>
      </c>
      <c r="D11" s="29">
        <v>0</v>
      </c>
      <c r="E11" s="51">
        <v>0</v>
      </c>
      <c r="F11" s="29">
        <v>0</v>
      </c>
      <c r="G11" s="29">
        <v>0</v>
      </c>
    </row>
    <row r="12" spans="1:7" ht="15.75" customHeight="1">
      <c r="A12" s="27"/>
      <c r="B12" s="52" t="s">
        <v>346</v>
      </c>
      <c r="C12" s="558">
        <v>0</v>
      </c>
      <c r="D12" s="53">
        <v>0</v>
      </c>
      <c r="E12" s="53">
        <v>0</v>
      </c>
      <c r="F12" s="53">
        <v>0</v>
      </c>
      <c r="G12" s="53">
        <v>0</v>
      </c>
    </row>
    <row r="13" spans="1:7" ht="15" customHeight="1">
      <c r="A13" s="1"/>
      <c r="B13" s="44"/>
      <c r="C13" s="44"/>
      <c r="D13" s="44"/>
      <c r="E13" s="54"/>
      <c r="F13" s="45"/>
      <c r="G13" s="45"/>
    </row>
    <row r="14" spans="1:7" ht="15" customHeight="1">
      <c r="A14" s="1"/>
      <c r="B14" s="38"/>
      <c r="C14" s="38"/>
      <c r="D14" s="38"/>
      <c r="E14" s="48"/>
      <c r="F14" s="39"/>
      <c r="G14" s="39"/>
    </row>
    <row r="15" spans="1:7" ht="15" customHeight="1">
      <c r="A15" s="1"/>
      <c r="B15" s="552" t="s">
        <v>347</v>
      </c>
      <c r="C15" s="553">
        <v>2024</v>
      </c>
      <c r="D15" s="554" t="s">
        <v>315</v>
      </c>
      <c r="E15" s="555" t="s">
        <v>316</v>
      </c>
      <c r="F15" s="555">
        <v>2021</v>
      </c>
      <c r="G15" s="555">
        <v>2020</v>
      </c>
    </row>
    <row r="16" spans="1:7" ht="15.75" customHeight="1">
      <c r="A16" s="1"/>
      <c r="B16" s="55" t="s">
        <v>348</v>
      </c>
      <c r="C16" s="559">
        <v>5.4</v>
      </c>
      <c r="D16" s="56">
        <v>5.2</v>
      </c>
      <c r="E16" s="56">
        <v>4.7</v>
      </c>
      <c r="F16" s="56">
        <v>5.7</v>
      </c>
      <c r="G16" s="56">
        <v>5.4</v>
      </c>
    </row>
    <row r="17" spans="1:7" ht="145.9" customHeight="1">
      <c r="A17" s="1"/>
      <c r="B17" s="1255" t="s">
        <v>349</v>
      </c>
      <c r="C17" s="1256"/>
      <c r="D17" s="1256"/>
      <c r="E17" s="1256"/>
      <c r="F17" s="1256"/>
      <c r="G17" s="1256"/>
    </row>
    <row r="18" spans="1:7" ht="15" customHeight="1">
      <c r="A18" s="1"/>
      <c r="B18" s="38"/>
      <c r="C18" s="38"/>
      <c r="D18" s="38"/>
      <c r="E18" s="48"/>
      <c r="F18" s="39"/>
      <c r="G18" s="39"/>
    </row>
    <row r="19" spans="1:7" ht="15" customHeight="1">
      <c r="A19" s="1"/>
      <c r="B19" s="552" t="s">
        <v>11</v>
      </c>
      <c r="C19" s="553">
        <v>2024</v>
      </c>
      <c r="D19" s="554" t="s">
        <v>315</v>
      </c>
      <c r="E19" s="555" t="s">
        <v>316</v>
      </c>
      <c r="F19" s="555">
        <v>2021</v>
      </c>
      <c r="G19" s="555">
        <v>2020</v>
      </c>
    </row>
    <row r="20" spans="1:7" ht="15.75" customHeight="1">
      <c r="A20" s="1"/>
      <c r="B20" s="30" t="s">
        <v>350</v>
      </c>
      <c r="C20" s="545">
        <v>19</v>
      </c>
      <c r="D20" s="29">
        <v>28</v>
      </c>
      <c r="E20" s="35">
        <v>29</v>
      </c>
      <c r="F20" s="35">
        <v>29</v>
      </c>
      <c r="G20" s="35">
        <v>13</v>
      </c>
    </row>
    <row r="21" spans="1:7" ht="15.75" customHeight="1">
      <c r="A21" s="1"/>
      <c r="B21" s="36" t="s">
        <v>351</v>
      </c>
      <c r="C21" s="543">
        <v>24</v>
      </c>
      <c r="D21" s="29">
        <v>22</v>
      </c>
      <c r="E21" s="29">
        <v>18</v>
      </c>
      <c r="F21" s="29">
        <v>18</v>
      </c>
      <c r="G21" s="29">
        <v>7</v>
      </c>
    </row>
    <row r="22" spans="1:7" ht="15.75" customHeight="1">
      <c r="A22" s="1"/>
      <c r="B22" s="36" t="s">
        <v>352</v>
      </c>
      <c r="C22" s="543">
        <v>26</v>
      </c>
      <c r="D22" s="29">
        <v>27</v>
      </c>
      <c r="E22" s="29">
        <v>19</v>
      </c>
      <c r="F22" s="29">
        <v>16</v>
      </c>
      <c r="G22" s="29">
        <v>29</v>
      </c>
    </row>
    <row r="23" spans="1:7" ht="15.75" customHeight="1">
      <c r="A23" s="1"/>
      <c r="B23" s="36" t="s">
        <v>353</v>
      </c>
      <c r="C23" s="543">
        <v>12</v>
      </c>
      <c r="D23" s="29">
        <v>13</v>
      </c>
      <c r="E23" s="29">
        <v>25</v>
      </c>
      <c r="F23" s="29">
        <v>15</v>
      </c>
      <c r="G23" s="29">
        <v>12</v>
      </c>
    </row>
    <row r="24" spans="1:7" ht="15.75" customHeight="1">
      <c r="A24" s="1"/>
      <c r="B24" s="36" t="s">
        <v>354</v>
      </c>
      <c r="C24" s="543">
        <v>13</v>
      </c>
      <c r="D24" s="29">
        <v>11</v>
      </c>
      <c r="E24" s="29">
        <v>11</v>
      </c>
      <c r="F24" s="29">
        <v>10</v>
      </c>
      <c r="G24" s="29">
        <v>9</v>
      </c>
    </row>
    <row r="25" spans="1:7" ht="15.75" customHeight="1">
      <c r="A25" s="1"/>
      <c r="B25" s="36" t="s">
        <v>355</v>
      </c>
      <c r="C25" s="543">
        <v>0</v>
      </c>
      <c r="D25" s="29">
        <v>0</v>
      </c>
      <c r="E25" s="29">
        <v>0</v>
      </c>
      <c r="F25" s="29">
        <v>0</v>
      </c>
      <c r="G25" s="29">
        <v>0</v>
      </c>
    </row>
    <row r="26" spans="1:7" ht="15.75" customHeight="1">
      <c r="A26" s="1"/>
      <c r="B26" s="41" t="s">
        <v>356</v>
      </c>
      <c r="C26" s="1081">
        <v>1</v>
      </c>
      <c r="D26" s="1082">
        <v>0</v>
      </c>
      <c r="E26" s="1082">
        <v>1</v>
      </c>
      <c r="F26" s="1082">
        <v>1</v>
      </c>
      <c r="G26" s="1082">
        <v>0</v>
      </c>
    </row>
    <row r="27" spans="1:7" ht="15.75" customHeight="1">
      <c r="A27" s="1"/>
      <c r="B27" s="43" t="s">
        <v>357</v>
      </c>
      <c r="C27" s="648">
        <v>95</v>
      </c>
      <c r="D27" s="107">
        <v>101</v>
      </c>
      <c r="E27" s="107">
        <v>103</v>
      </c>
      <c r="F27" s="107">
        <v>89</v>
      </c>
      <c r="G27" s="107">
        <v>70</v>
      </c>
    </row>
    <row r="28" spans="1:7" ht="15.75" customHeight="1">
      <c r="A28" s="1"/>
      <c r="B28" s="1255"/>
      <c r="C28" s="1255"/>
      <c r="D28" s="1255"/>
      <c r="E28" s="1255"/>
      <c r="F28" s="1255"/>
      <c r="G28" s="1255"/>
    </row>
    <row r="29" spans="1:7" ht="15" customHeight="1">
      <c r="A29" s="1"/>
      <c r="B29" s="38"/>
      <c r="C29" s="38"/>
      <c r="D29" s="38"/>
      <c r="E29" s="48"/>
      <c r="F29" s="39"/>
      <c r="G29" s="39"/>
    </row>
    <row r="30" spans="1:7" ht="15" customHeight="1">
      <c r="A30" s="1"/>
      <c r="B30" s="552" t="s">
        <v>12</v>
      </c>
      <c r="C30" s="553">
        <v>2024</v>
      </c>
      <c r="D30" s="554" t="s">
        <v>315</v>
      </c>
      <c r="E30" s="555" t="s">
        <v>316</v>
      </c>
      <c r="F30" s="555">
        <v>2021</v>
      </c>
      <c r="G30" s="555">
        <v>2020</v>
      </c>
    </row>
    <row r="31" spans="1:7" ht="15.75" customHeight="1">
      <c r="A31" s="1"/>
      <c r="B31" s="30" t="s">
        <v>358</v>
      </c>
      <c r="C31" s="1076">
        <v>0.37</v>
      </c>
      <c r="D31" s="1077">
        <v>0.37</v>
      </c>
      <c r="E31" s="1077">
        <v>0.4</v>
      </c>
      <c r="F31" s="1077">
        <v>0.4</v>
      </c>
      <c r="G31" s="1077">
        <v>0.37</v>
      </c>
    </row>
    <row r="32" spans="1:7" ht="15.75" customHeight="1">
      <c r="A32" s="1"/>
      <c r="B32" s="52" t="s">
        <v>359</v>
      </c>
      <c r="C32" s="1079">
        <v>0.38</v>
      </c>
      <c r="D32" s="1080">
        <v>0.4</v>
      </c>
      <c r="E32" s="1080">
        <v>0.38</v>
      </c>
      <c r="F32" s="1080">
        <v>0.33</v>
      </c>
      <c r="G32" s="1080">
        <v>0.37</v>
      </c>
    </row>
    <row r="33" spans="1:7" ht="15" customHeight="1">
      <c r="A33" s="1"/>
      <c r="B33" s="44"/>
      <c r="C33" s="44"/>
      <c r="D33" s="44"/>
      <c r="E33" s="54"/>
      <c r="F33" s="45"/>
      <c r="G33" s="45"/>
    </row>
    <row r="34" spans="1:7" ht="15" customHeight="1">
      <c r="A34" s="1"/>
      <c r="B34" s="58"/>
      <c r="C34" s="59"/>
      <c r="D34" s="59"/>
      <c r="E34" s="59"/>
      <c r="F34" s="59"/>
      <c r="G34" s="59"/>
    </row>
    <row r="35" spans="1:7" ht="15" customHeight="1">
      <c r="A35" s="1"/>
      <c r="B35" s="534" t="s">
        <v>360</v>
      </c>
      <c r="C35" s="539">
        <v>2024</v>
      </c>
      <c r="D35" s="540" t="s">
        <v>315</v>
      </c>
      <c r="E35" s="540" t="s">
        <v>316</v>
      </c>
      <c r="F35" s="540" t="s">
        <v>317</v>
      </c>
      <c r="G35" s="540" t="s">
        <v>318</v>
      </c>
    </row>
    <row r="36" spans="1:7" ht="15.75" customHeight="1">
      <c r="A36" s="1"/>
      <c r="B36" s="30" t="s">
        <v>331</v>
      </c>
      <c r="C36" s="1076">
        <v>0.08</v>
      </c>
      <c r="D36" s="1077">
        <v>7.0000000000000007E-2</v>
      </c>
      <c r="E36" s="1077">
        <v>0.2</v>
      </c>
      <c r="F36" s="1077">
        <v>7.0000000000000007E-2</v>
      </c>
      <c r="G36" s="1077">
        <v>0.12</v>
      </c>
    </row>
    <row r="37" spans="1:7" ht="15.75" customHeight="1">
      <c r="A37" s="1"/>
      <c r="B37" s="1083" t="s">
        <v>332</v>
      </c>
      <c r="C37" s="1078">
        <v>0.13</v>
      </c>
      <c r="D37" s="60">
        <v>0.19</v>
      </c>
      <c r="E37" s="60">
        <v>0.17</v>
      </c>
      <c r="F37" s="60">
        <v>0.15</v>
      </c>
      <c r="G37" s="60">
        <v>0.15</v>
      </c>
    </row>
    <row r="38" spans="1:7" ht="15.75" customHeight="1">
      <c r="A38" s="1"/>
      <c r="B38" s="36" t="s">
        <v>333</v>
      </c>
      <c r="C38" s="1078">
        <v>0.46</v>
      </c>
      <c r="D38" s="60">
        <v>0.42</v>
      </c>
      <c r="E38" s="60">
        <v>0.44</v>
      </c>
      <c r="F38" s="60">
        <v>0.51</v>
      </c>
      <c r="G38" s="60">
        <v>0.49</v>
      </c>
    </row>
    <row r="39" spans="1:7" ht="15.75" customHeight="1">
      <c r="A39" s="1"/>
      <c r="B39" s="36" t="s">
        <v>334</v>
      </c>
      <c r="C39" s="1078">
        <v>0.57999999999999996</v>
      </c>
      <c r="D39" s="60">
        <v>0.52</v>
      </c>
      <c r="E39" s="60">
        <v>0.53</v>
      </c>
      <c r="F39" s="60">
        <v>0.48</v>
      </c>
      <c r="G39" s="60">
        <v>0.43</v>
      </c>
    </row>
    <row r="40" spans="1:7" ht="15.75" customHeight="1">
      <c r="A40" s="1"/>
      <c r="B40" s="52" t="s">
        <v>335</v>
      </c>
      <c r="C40" s="1079">
        <v>0.28000000000000003</v>
      </c>
      <c r="D40" s="1080">
        <v>0.15</v>
      </c>
      <c r="E40" s="1080">
        <v>0.32</v>
      </c>
      <c r="F40" s="1080">
        <v>0.23</v>
      </c>
      <c r="G40" s="1080">
        <v>0.16</v>
      </c>
    </row>
    <row r="41" spans="1:7" ht="15" customHeight="1">
      <c r="A41" s="1"/>
      <c r="B41" s="61"/>
      <c r="C41" s="44"/>
      <c r="D41" s="44"/>
      <c r="E41" s="54"/>
      <c r="F41" s="45"/>
      <c r="G41" s="45"/>
    </row>
    <row r="42" spans="1:7" ht="15" customHeight="1">
      <c r="A42" s="1"/>
      <c r="B42" s="38"/>
      <c r="C42" s="38"/>
      <c r="D42" s="38"/>
      <c r="E42" s="48"/>
      <c r="F42" s="39"/>
      <c r="G42" s="39"/>
    </row>
    <row r="43" spans="1:7" ht="15" customHeight="1">
      <c r="A43" s="1"/>
      <c r="B43" s="552" t="s">
        <v>361</v>
      </c>
      <c r="C43" s="553">
        <v>2024</v>
      </c>
      <c r="D43" s="554" t="s">
        <v>315</v>
      </c>
      <c r="E43" s="555" t="s">
        <v>316</v>
      </c>
      <c r="F43" s="555">
        <v>2021</v>
      </c>
      <c r="G43" s="555">
        <v>2020</v>
      </c>
    </row>
    <row r="44" spans="1:7" ht="15.75" customHeight="1">
      <c r="A44" s="1"/>
      <c r="B44" s="30" t="s">
        <v>350</v>
      </c>
      <c r="C44" s="1076">
        <v>0.38</v>
      </c>
      <c r="D44" s="1077">
        <v>0.33</v>
      </c>
      <c r="E44" s="1077">
        <v>0.35</v>
      </c>
      <c r="F44" s="1077">
        <v>0.33</v>
      </c>
      <c r="G44" s="1077">
        <v>0.34</v>
      </c>
    </row>
    <row r="45" spans="1:7" ht="15.75" customHeight="1">
      <c r="A45" s="1"/>
      <c r="B45" s="36" t="s">
        <v>351</v>
      </c>
      <c r="C45" s="1078">
        <v>0.33</v>
      </c>
      <c r="D45" s="60">
        <v>0.35</v>
      </c>
      <c r="E45" s="60">
        <v>0.22</v>
      </c>
      <c r="F45" s="60">
        <v>0.21</v>
      </c>
      <c r="G45" s="60">
        <v>0.24</v>
      </c>
    </row>
    <row r="46" spans="1:7" ht="15.75" customHeight="1">
      <c r="A46" s="1"/>
      <c r="B46" s="36" t="s">
        <v>352</v>
      </c>
      <c r="C46" s="1078">
        <v>0.31</v>
      </c>
      <c r="D46" s="60">
        <v>0.24</v>
      </c>
      <c r="E46" s="60">
        <v>0.38</v>
      </c>
      <c r="F46" s="60">
        <v>0.39</v>
      </c>
      <c r="G46" s="60">
        <v>0.43</v>
      </c>
    </row>
    <row r="47" spans="1:7" ht="15.75" customHeight="1">
      <c r="A47" s="1"/>
      <c r="B47" s="36" t="s">
        <v>353</v>
      </c>
      <c r="C47" s="1078">
        <v>0.67</v>
      </c>
      <c r="D47" s="60">
        <v>0.61</v>
      </c>
      <c r="E47" s="60">
        <v>0.68</v>
      </c>
      <c r="F47" s="60">
        <v>0.67</v>
      </c>
      <c r="G47" s="60">
        <v>0.53</v>
      </c>
    </row>
    <row r="48" spans="1:7" ht="15.75" customHeight="1">
      <c r="A48" s="1"/>
      <c r="B48" s="36" t="s">
        <v>354</v>
      </c>
      <c r="C48" s="1078">
        <v>0.24</v>
      </c>
      <c r="D48" s="60">
        <v>0.27</v>
      </c>
      <c r="E48" s="60">
        <v>0.28000000000000003</v>
      </c>
      <c r="F48" s="60">
        <v>0.34</v>
      </c>
      <c r="G48" s="60">
        <v>0.31</v>
      </c>
    </row>
    <row r="49" spans="1:7" ht="15.75" customHeight="1">
      <c r="A49" s="1"/>
      <c r="B49" s="36" t="s">
        <v>355</v>
      </c>
      <c r="C49" s="1078">
        <v>0</v>
      </c>
      <c r="D49" s="60">
        <v>0.17</v>
      </c>
      <c r="E49" s="60">
        <v>0.14000000000000001</v>
      </c>
      <c r="F49" s="60">
        <v>7.0000000000000007E-2</v>
      </c>
      <c r="G49" s="60">
        <v>0.11</v>
      </c>
    </row>
    <row r="50" spans="1:7" ht="15.75" customHeight="1">
      <c r="A50" s="1"/>
      <c r="B50" s="52" t="s">
        <v>356</v>
      </c>
      <c r="C50" s="1079">
        <v>0.05</v>
      </c>
      <c r="D50" s="1080">
        <v>0.02</v>
      </c>
      <c r="E50" s="1080">
        <v>0.03</v>
      </c>
      <c r="F50" s="1080">
        <v>0.1</v>
      </c>
      <c r="G50" s="1080">
        <v>0</v>
      </c>
    </row>
    <row r="51" spans="1:7" ht="15.75" customHeight="1">
      <c r="A51" s="1"/>
      <c r="B51" s="1255"/>
      <c r="C51" s="1255"/>
      <c r="D51" s="1255"/>
      <c r="E51" s="1255"/>
      <c r="F51" s="1255"/>
      <c r="G51" s="1255"/>
    </row>
    <row r="52" spans="1:7" ht="15" customHeight="1">
      <c r="A52" s="1"/>
      <c r="B52" s="38"/>
      <c r="C52" s="38"/>
      <c r="D52" s="38"/>
      <c r="E52" s="48"/>
      <c r="F52" s="39"/>
      <c r="G52" s="39"/>
    </row>
    <row r="53" spans="1:7" ht="15" customHeight="1">
      <c r="A53" s="1"/>
      <c r="B53" s="552" t="s">
        <v>362</v>
      </c>
      <c r="C53" s="553">
        <v>2024</v>
      </c>
      <c r="D53" s="554" t="s">
        <v>315</v>
      </c>
      <c r="E53" s="556" t="s">
        <v>316</v>
      </c>
      <c r="F53" s="557">
        <v>2021</v>
      </c>
      <c r="G53" s="557">
        <v>2020</v>
      </c>
    </row>
    <row r="54" spans="1:7" ht="15.75" customHeight="1">
      <c r="A54" s="1"/>
      <c r="B54" s="30" t="s">
        <v>363</v>
      </c>
      <c r="C54" s="1076">
        <v>0.23</v>
      </c>
      <c r="D54" s="1077">
        <v>0.23</v>
      </c>
      <c r="E54" s="1077">
        <v>0.25</v>
      </c>
      <c r="F54" s="1077">
        <v>0.25</v>
      </c>
      <c r="G54" s="1077">
        <v>0.22</v>
      </c>
    </row>
    <row r="55" spans="1:7" ht="15.75" customHeight="1" thickBot="1">
      <c r="A55" s="1"/>
      <c r="B55" s="52" t="s">
        <v>364</v>
      </c>
      <c r="C55" s="558">
        <v>270</v>
      </c>
      <c r="D55" s="35">
        <v>236</v>
      </c>
      <c r="E55" s="53">
        <v>225</v>
      </c>
      <c r="F55" s="53">
        <v>216</v>
      </c>
      <c r="G55" s="53">
        <v>187</v>
      </c>
    </row>
    <row r="56" spans="1:7" ht="15" customHeight="1">
      <c r="A56" s="1"/>
      <c r="B56" s="44"/>
      <c r="C56" s="44"/>
      <c r="D56" s="44"/>
      <c r="E56" s="54"/>
      <c r="F56" s="45"/>
      <c r="G56" s="45"/>
    </row>
    <row r="57" spans="1:7" ht="15" customHeight="1">
      <c r="A57" s="1"/>
      <c r="B57" s="38"/>
      <c r="C57" s="38"/>
      <c r="D57" s="38"/>
      <c r="E57" s="48"/>
      <c r="F57" s="39"/>
      <c r="G57" s="39"/>
    </row>
    <row r="58" spans="1:7" ht="15" customHeight="1">
      <c r="A58" s="1"/>
      <c r="B58" s="552" t="s">
        <v>365</v>
      </c>
      <c r="C58" s="553">
        <v>2024</v>
      </c>
      <c r="D58" s="554" t="s">
        <v>315</v>
      </c>
      <c r="E58" s="556" t="s">
        <v>316</v>
      </c>
      <c r="F58" s="557">
        <v>2021</v>
      </c>
      <c r="G58" s="557">
        <v>2020</v>
      </c>
    </row>
    <row r="59" spans="1:7" ht="15.75" customHeight="1">
      <c r="A59" s="1"/>
      <c r="B59" s="30" t="s">
        <v>350</v>
      </c>
      <c r="C59" s="545">
        <v>0</v>
      </c>
      <c r="D59" s="35">
        <v>0</v>
      </c>
      <c r="E59" s="35">
        <v>0</v>
      </c>
      <c r="F59" s="35">
        <v>0</v>
      </c>
      <c r="G59" s="35">
        <v>0</v>
      </c>
    </row>
    <row r="60" spans="1:7" ht="15.75" customHeight="1">
      <c r="A60" s="1"/>
      <c r="B60" s="36" t="s">
        <v>351</v>
      </c>
      <c r="C60" s="543">
        <v>0</v>
      </c>
      <c r="D60" s="29">
        <v>2</v>
      </c>
      <c r="E60" s="29">
        <v>0</v>
      </c>
      <c r="F60" s="29">
        <v>0</v>
      </c>
      <c r="G60" s="29">
        <v>0</v>
      </c>
    </row>
    <row r="61" spans="1:7" ht="15.75" customHeight="1">
      <c r="A61" s="1"/>
      <c r="B61" s="36" t="s">
        <v>352</v>
      </c>
      <c r="C61" s="543">
        <v>0</v>
      </c>
      <c r="D61" s="29">
        <v>1</v>
      </c>
      <c r="E61" s="29">
        <v>0</v>
      </c>
      <c r="F61" s="29">
        <v>0</v>
      </c>
      <c r="G61" s="29">
        <v>2</v>
      </c>
    </row>
    <row r="62" spans="1:7" ht="15.75" customHeight="1">
      <c r="A62" s="1"/>
      <c r="B62" s="36" t="s">
        <v>353</v>
      </c>
      <c r="C62" s="543">
        <v>0</v>
      </c>
      <c r="D62" s="29">
        <v>0</v>
      </c>
      <c r="E62" s="29">
        <v>0</v>
      </c>
      <c r="F62" s="29">
        <v>0</v>
      </c>
      <c r="G62" s="29">
        <v>0</v>
      </c>
    </row>
    <row r="63" spans="1:7" ht="15.75" customHeight="1">
      <c r="A63" s="1"/>
      <c r="B63" s="36" t="s">
        <v>354</v>
      </c>
      <c r="C63" s="543">
        <v>0</v>
      </c>
      <c r="D63" s="29">
        <v>0</v>
      </c>
      <c r="E63" s="29">
        <v>0</v>
      </c>
      <c r="F63" s="29">
        <v>0</v>
      </c>
      <c r="G63" s="29">
        <v>0</v>
      </c>
    </row>
    <row r="64" spans="1:7" ht="15.75" customHeight="1">
      <c r="A64" s="1"/>
      <c r="B64" s="36" t="s">
        <v>355</v>
      </c>
      <c r="C64" s="543">
        <v>0</v>
      </c>
      <c r="D64" s="29">
        <v>0</v>
      </c>
      <c r="E64" s="29">
        <v>0</v>
      </c>
      <c r="F64" s="29">
        <v>0</v>
      </c>
      <c r="G64" s="29">
        <v>0</v>
      </c>
    </row>
    <row r="65" spans="1:7" ht="15.75" customHeight="1" thickBot="1">
      <c r="A65" s="1"/>
      <c r="B65" s="52" t="s">
        <v>356</v>
      </c>
      <c r="C65" s="1087">
        <v>0</v>
      </c>
      <c r="D65" s="1088">
        <v>0</v>
      </c>
      <c r="E65" s="1088">
        <v>0</v>
      </c>
      <c r="F65" s="1088">
        <v>0</v>
      </c>
      <c r="G65" s="1088">
        <v>0</v>
      </c>
    </row>
    <row r="66" spans="1:7" ht="15" customHeight="1">
      <c r="A66" s="1"/>
      <c r="B66" s="38"/>
      <c r="C66" s="38"/>
      <c r="D66" s="38"/>
      <c r="E66" s="48"/>
      <c r="F66" s="39"/>
      <c r="G66" s="39"/>
    </row>
    <row r="67" spans="1:7" ht="15" customHeight="1">
      <c r="A67" s="1"/>
      <c r="B67" s="20"/>
      <c r="C67" s="20"/>
      <c r="D67" s="20"/>
      <c r="E67" s="20"/>
      <c r="F67" s="20"/>
      <c r="G67" s="20"/>
    </row>
    <row r="68" spans="1:7" ht="15" customHeight="1">
      <c r="A68" s="1"/>
      <c r="B68" s="552" t="s">
        <v>366</v>
      </c>
      <c r="C68" s="553">
        <v>2024</v>
      </c>
      <c r="D68" s="554" t="s">
        <v>315</v>
      </c>
      <c r="E68" s="554" t="s">
        <v>316</v>
      </c>
      <c r="F68" s="554" t="s">
        <v>317</v>
      </c>
      <c r="G68" s="554" t="s">
        <v>318</v>
      </c>
    </row>
    <row r="69" spans="1:7" ht="15.75" customHeight="1">
      <c r="A69" s="1"/>
      <c r="B69" s="30" t="s">
        <v>350</v>
      </c>
      <c r="C69" s="545">
        <v>11</v>
      </c>
      <c r="D69" s="35">
        <v>5</v>
      </c>
      <c r="E69" s="35">
        <v>5</v>
      </c>
      <c r="F69" s="35">
        <v>2</v>
      </c>
      <c r="G69" s="35">
        <v>4</v>
      </c>
    </row>
    <row r="70" spans="1:7" ht="15.75" customHeight="1">
      <c r="A70" s="1"/>
      <c r="B70" s="36" t="s">
        <v>351</v>
      </c>
      <c r="C70" s="543">
        <v>1</v>
      </c>
      <c r="D70" s="29">
        <v>1</v>
      </c>
      <c r="E70" s="29">
        <v>1</v>
      </c>
      <c r="F70" s="29">
        <v>0</v>
      </c>
      <c r="G70" s="29">
        <v>1</v>
      </c>
    </row>
    <row r="71" spans="1:7" ht="15.75" customHeight="1">
      <c r="A71" s="1"/>
      <c r="B71" s="36" t="s">
        <v>352</v>
      </c>
      <c r="C71" s="543">
        <v>4</v>
      </c>
      <c r="D71" s="29">
        <v>5</v>
      </c>
      <c r="E71" s="29">
        <v>0</v>
      </c>
      <c r="F71" s="29">
        <v>0</v>
      </c>
      <c r="G71" s="29">
        <v>2</v>
      </c>
    </row>
    <row r="72" spans="1:7" ht="15.75" customHeight="1">
      <c r="A72" s="1"/>
      <c r="B72" s="36" t="s">
        <v>353</v>
      </c>
      <c r="C72" s="543">
        <v>0</v>
      </c>
      <c r="D72" s="29">
        <v>0</v>
      </c>
      <c r="E72" s="29">
        <v>0</v>
      </c>
      <c r="F72" s="29">
        <v>0</v>
      </c>
      <c r="G72" s="29">
        <v>0</v>
      </c>
    </row>
    <row r="73" spans="1:7" ht="15.75" customHeight="1">
      <c r="A73" s="1"/>
      <c r="B73" s="36" t="s">
        <v>354</v>
      </c>
      <c r="C73" s="543">
        <v>0</v>
      </c>
      <c r="D73" s="29">
        <v>0</v>
      </c>
      <c r="E73" s="1090">
        <v>0</v>
      </c>
      <c r="F73" s="1090">
        <v>0</v>
      </c>
      <c r="G73" s="1090">
        <v>0</v>
      </c>
    </row>
    <row r="74" spans="1:7" ht="15.75" customHeight="1">
      <c r="A74" s="1"/>
      <c r="B74" s="36" t="s">
        <v>355</v>
      </c>
      <c r="C74" s="543">
        <v>0</v>
      </c>
      <c r="D74" s="29">
        <v>0</v>
      </c>
      <c r="E74" s="29">
        <v>0</v>
      </c>
      <c r="F74" s="29">
        <v>0</v>
      </c>
      <c r="G74" s="29">
        <v>0</v>
      </c>
    </row>
    <row r="75" spans="1:7" ht="15.75" customHeight="1">
      <c r="A75" s="1"/>
      <c r="B75" s="41" t="s">
        <v>356</v>
      </c>
      <c r="C75" s="1081">
        <v>0</v>
      </c>
      <c r="D75" s="1082">
        <v>0</v>
      </c>
      <c r="E75" s="1082">
        <v>0</v>
      </c>
      <c r="F75" s="1082">
        <v>0</v>
      </c>
      <c r="G75" s="1082">
        <v>0</v>
      </c>
    </row>
    <row r="76" spans="1:7" ht="15.75" customHeight="1">
      <c r="A76" s="1"/>
      <c r="B76" s="43" t="s">
        <v>357</v>
      </c>
      <c r="C76" s="648">
        <v>16</v>
      </c>
      <c r="D76" s="1091">
        <v>11</v>
      </c>
      <c r="E76" s="1091">
        <v>6</v>
      </c>
      <c r="F76" s="1091">
        <v>2</v>
      </c>
      <c r="G76" s="1091">
        <v>7</v>
      </c>
    </row>
    <row r="77" spans="1:7" ht="15" customHeight="1">
      <c r="A77" s="1"/>
      <c r="B77" s="44"/>
      <c r="C77" s="44"/>
      <c r="D77" s="44"/>
      <c r="E77" s="54"/>
      <c r="F77" s="45"/>
      <c r="G77" s="45"/>
    </row>
    <row r="78" spans="1:7" ht="15" customHeight="1">
      <c r="A78" s="1"/>
      <c r="B78" s="38"/>
      <c r="C78" s="38"/>
      <c r="D78" s="38"/>
      <c r="E78" s="48"/>
      <c r="F78" s="39"/>
      <c r="G78" s="39"/>
    </row>
    <row r="79" spans="1:7" ht="15" customHeight="1">
      <c r="A79" s="1"/>
      <c r="B79" s="552" t="s">
        <v>310</v>
      </c>
      <c r="C79" s="553">
        <v>2024</v>
      </c>
      <c r="D79" s="554" t="s">
        <v>315</v>
      </c>
      <c r="E79" s="554" t="s">
        <v>316</v>
      </c>
      <c r="F79" s="554" t="s">
        <v>317</v>
      </c>
      <c r="G79" s="554" t="s">
        <v>318</v>
      </c>
    </row>
    <row r="80" spans="1:7" ht="15.75" customHeight="1">
      <c r="A80" s="1"/>
      <c r="B80" s="30" t="s">
        <v>367</v>
      </c>
      <c r="C80" s="545">
        <v>1780000</v>
      </c>
      <c r="D80" s="35">
        <v>1530000</v>
      </c>
      <c r="E80" s="35">
        <v>1370000</v>
      </c>
      <c r="F80" s="35">
        <v>1310000</v>
      </c>
      <c r="G80" s="35">
        <v>1310000</v>
      </c>
    </row>
    <row r="81" spans="1:7" ht="15.75" customHeight="1">
      <c r="A81" s="1"/>
      <c r="B81" s="52" t="s">
        <v>359</v>
      </c>
      <c r="C81" s="1092" t="s">
        <v>368</v>
      </c>
      <c r="D81" s="1093" t="s">
        <v>368</v>
      </c>
      <c r="E81" s="1093" t="s">
        <v>368</v>
      </c>
      <c r="F81" s="53" t="s">
        <v>368</v>
      </c>
      <c r="G81" s="53">
        <v>1200000</v>
      </c>
    </row>
    <row r="82" spans="1:7" ht="15.75" customHeight="1">
      <c r="A82" s="1"/>
      <c r="B82" s="1255" t="s">
        <v>369</v>
      </c>
      <c r="C82" s="1255"/>
      <c r="D82" s="1255"/>
      <c r="E82" s="1255"/>
      <c r="F82" s="1255"/>
      <c r="G82" s="1255"/>
    </row>
    <row r="83" spans="1:7" ht="15" customHeight="1"/>
    <row r="84" spans="1:7" ht="15" customHeight="1">
      <c r="A84" s="1"/>
      <c r="B84" s="38"/>
      <c r="C84" s="38"/>
      <c r="D84" s="38"/>
      <c r="E84" s="48"/>
      <c r="F84" s="39"/>
      <c r="G84" s="39"/>
    </row>
    <row r="85" spans="1:7" ht="15" customHeight="1">
      <c r="A85" s="1"/>
      <c r="B85" s="552" t="s">
        <v>370</v>
      </c>
      <c r="C85" s="553">
        <v>2024</v>
      </c>
      <c r="D85" s="554" t="s">
        <v>315</v>
      </c>
      <c r="E85" s="554" t="s">
        <v>316</v>
      </c>
      <c r="F85" s="554" t="s">
        <v>317</v>
      </c>
      <c r="G85" s="554" t="s">
        <v>318</v>
      </c>
    </row>
    <row r="86" spans="1:7" ht="15.75" customHeight="1" thickBot="1">
      <c r="A86" s="1"/>
      <c r="B86" s="117" t="s">
        <v>371</v>
      </c>
      <c r="C86" s="605">
        <v>873</v>
      </c>
      <c r="D86" s="1125">
        <v>363.8</v>
      </c>
      <c r="E86" s="1095">
        <v>339</v>
      </c>
      <c r="F86" s="1125">
        <v>706.3</v>
      </c>
      <c r="G86" s="1095">
        <v>25.4</v>
      </c>
    </row>
    <row r="87" spans="1:7" ht="25.35" customHeight="1">
      <c r="A87" s="1"/>
      <c r="B87" s="1257" t="s">
        <v>3687</v>
      </c>
      <c r="C87" s="1257"/>
      <c r="D87" s="1257"/>
      <c r="E87" s="1257"/>
      <c r="F87" s="1257"/>
      <c r="G87" s="1257"/>
    </row>
    <row r="88" spans="1:7" ht="15" customHeight="1">
      <c r="A88" s="1"/>
      <c r="B88" s="20"/>
      <c r="C88" s="20"/>
      <c r="D88" s="20"/>
      <c r="E88" s="20"/>
      <c r="F88" s="20"/>
      <c r="G88" s="20"/>
    </row>
    <row r="89" spans="1:7" ht="15" customHeight="1">
      <c r="A89" s="1"/>
      <c r="B89" s="20"/>
      <c r="C89" s="20"/>
      <c r="D89" s="20"/>
      <c r="E89" s="20"/>
      <c r="F89" s="20"/>
      <c r="G89" s="20"/>
    </row>
    <row r="90" spans="1:7" ht="15" customHeight="1">
      <c r="A90" s="1"/>
      <c r="B90" s="534" t="s">
        <v>372</v>
      </c>
      <c r="C90" s="539">
        <v>2024</v>
      </c>
      <c r="D90" s="540" t="s">
        <v>315</v>
      </c>
      <c r="E90" s="540" t="s">
        <v>316</v>
      </c>
      <c r="F90" s="540" t="s">
        <v>317</v>
      </c>
      <c r="G90" s="540" t="s">
        <v>318</v>
      </c>
    </row>
    <row r="91" spans="1:7" s="434" customFormat="1" ht="15.75" customHeight="1">
      <c r="A91" s="433"/>
      <c r="B91" s="30" t="s">
        <v>373</v>
      </c>
      <c r="C91" s="545">
        <v>0</v>
      </c>
      <c r="D91" s="35">
        <v>0</v>
      </c>
      <c r="E91" s="1094">
        <v>0</v>
      </c>
      <c r="F91" s="1094">
        <v>0</v>
      </c>
      <c r="G91" s="1094">
        <v>0</v>
      </c>
    </row>
    <row r="92" spans="1:7" ht="15.75" customHeight="1">
      <c r="A92" s="1"/>
      <c r="B92" s="1083" t="s">
        <v>374</v>
      </c>
      <c r="C92" s="543">
        <v>0</v>
      </c>
      <c r="D92" s="62">
        <v>0</v>
      </c>
      <c r="E92" s="62">
        <v>0</v>
      </c>
      <c r="F92" s="62">
        <v>0</v>
      </c>
      <c r="G92" s="62">
        <v>0</v>
      </c>
    </row>
    <row r="93" spans="1:7" ht="15.75" customHeight="1">
      <c r="A93" s="1"/>
      <c r="B93" s="36" t="s">
        <v>375</v>
      </c>
      <c r="C93" s="543">
        <v>0</v>
      </c>
      <c r="D93" s="29">
        <v>0</v>
      </c>
      <c r="E93" s="51">
        <v>0</v>
      </c>
      <c r="F93" s="29">
        <v>0</v>
      </c>
      <c r="G93" s="29">
        <v>0</v>
      </c>
    </row>
    <row r="94" spans="1:7" ht="15.75" customHeight="1">
      <c r="A94" s="1"/>
      <c r="B94" s="36" t="s">
        <v>376</v>
      </c>
      <c r="C94" s="543">
        <v>0</v>
      </c>
      <c r="D94" s="29">
        <v>0</v>
      </c>
      <c r="E94" s="51">
        <v>0</v>
      </c>
      <c r="F94" s="29">
        <v>0</v>
      </c>
      <c r="G94" s="29">
        <v>0</v>
      </c>
    </row>
    <row r="95" spans="1:7" ht="15.75" customHeight="1">
      <c r="A95" s="1"/>
      <c r="B95" s="36" t="s">
        <v>377</v>
      </c>
      <c r="C95" s="543">
        <v>1</v>
      </c>
      <c r="D95" s="29">
        <v>0</v>
      </c>
      <c r="E95" s="51">
        <v>0</v>
      </c>
      <c r="F95" s="29">
        <v>0</v>
      </c>
      <c r="G95" s="29">
        <v>0</v>
      </c>
    </row>
    <row r="96" spans="1:7" ht="15.75" customHeight="1">
      <c r="A96" s="1"/>
      <c r="B96" s="36" t="s">
        <v>378</v>
      </c>
      <c r="C96" s="543">
        <v>0</v>
      </c>
      <c r="D96" s="29">
        <v>0</v>
      </c>
      <c r="E96" s="29">
        <v>0</v>
      </c>
      <c r="F96" s="29">
        <v>0</v>
      </c>
      <c r="G96" s="29">
        <v>0</v>
      </c>
    </row>
    <row r="97" spans="1:7" ht="15.75" customHeight="1">
      <c r="A97" s="1"/>
      <c r="B97" s="36" t="s">
        <v>379</v>
      </c>
      <c r="C97" s="543">
        <v>0</v>
      </c>
      <c r="D97" s="29">
        <v>0</v>
      </c>
      <c r="E97" s="29">
        <v>0</v>
      </c>
      <c r="F97" s="29">
        <v>0</v>
      </c>
      <c r="G97" s="29">
        <v>0</v>
      </c>
    </row>
    <row r="98" spans="1:7" ht="15.75" customHeight="1">
      <c r="A98" s="1"/>
      <c r="B98" s="36" t="s">
        <v>380</v>
      </c>
      <c r="C98" s="543">
        <v>0</v>
      </c>
      <c r="D98" s="29">
        <v>0</v>
      </c>
      <c r="E98" s="29">
        <v>0</v>
      </c>
      <c r="F98" s="29">
        <v>0</v>
      </c>
      <c r="G98" s="29">
        <v>0</v>
      </c>
    </row>
    <row r="99" spans="1:7" ht="15.75" customHeight="1">
      <c r="A99" s="1"/>
      <c r="B99" s="36" t="s">
        <v>381</v>
      </c>
      <c r="C99" s="543">
        <v>0</v>
      </c>
      <c r="D99" s="29">
        <v>0</v>
      </c>
      <c r="E99" s="29">
        <v>0</v>
      </c>
      <c r="F99" s="29">
        <v>0</v>
      </c>
      <c r="G99" s="29">
        <v>0</v>
      </c>
    </row>
    <row r="100" spans="1:7" ht="15.75" customHeight="1">
      <c r="A100" s="1"/>
      <c r="B100" s="36" t="s">
        <v>382</v>
      </c>
      <c r="C100" s="543">
        <v>0</v>
      </c>
      <c r="D100" s="29">
        <v>0</v>
      </c>
      <c r="E100" s="29">
        <v>0</v>
      </c>
      <c r="F100" s="29">
        <v>0</v>
      </c>
      <c r="G100" s="29">
        <v>0</v>
      </c>
    </row>
    <row r="101" spans="1:7" ht="15.75" customHeight="1">
      <c r="A101" s="1"/>
      <c r="B101" s="36" t="s">
        <v>383</v>
      </c>
      <c r="C101" s="543">
        <v>0</v>
      </c>
      <c r="D101" s="29">
        <v>0</v>
      </c>
      <c r="E101" s="29">
        <v>0</v>
      </c>
      <c r="F101" s="29">
        <v>0</v>
      </c>
      <c r="G101" s="29">
        <v>0</v>
      </c>
    </row>
    <row r="102" spans="1:7" ht="15.75" customHeight="1">
      <c r="A102" s="1"/>
      <c r="B102" s="36" t="s">
        <v>384</v>
      </c>
      <c r="C102" s="543">
        <v>0</v>
      </c>
      <c r="D102" s="29">
        <v>0</v>
      </c>
      <c r="E102" s="29">
        <v>0</v>
      </c>
      <c r="F102" s="29">
        <v>0</v>
      </c>
      <c r="G102" s="29">
        <v>0</v>
      </c>
    </row>
    <row r="103" spans="1:7" ht="15.75" customHeight="1">
      <c r="A103" s="1"/>
      <c r="B103" s="36" t="s">
        <v>385</v>
      </c>
      <c r="C103" s="543">
        <v>0</v>
      </c>
      <c r="D103" s="29">
        <v>0</v>
      </c>
      <c r="E103" s="29">
        <v>0</v>
      </c>
      <c r="F103" s="29">
        <v>0</v>
      </c>
      <c r="G103" s="29">
        <v>0</v>
      </c>
    </row>
    <row r="104" spans="1:7" ht="15.75" customHeight="1">
      <c r="A104" s="1"/>
      <c r="B104" s="36" t="s">
        <v>386</v>
      </c>
      <c r="C104" s="543">
        <v>0</v>
      </c>
      <c r="D104" s="29">
        <v>0</v>
      </c>
      <c r="E104" s="29">
        <v>0</v>
      </c>
      <c r="F104" s="29">
        <v>0</v>
      </c>
      <c r="G104" s="29">
        <v>0</v>
      </c>
    </row>
    <row r="105" spans="1:7" ht="15.75" customHeight="1">
      <c r="A105" s="1"/>
      <c r="B105" s="36" t="s">
        <v>387</v>
      </c>
      <c r="C105" s="543">
        <v>0</v>
      </c>
      <c r="D105" s="29">
        <v>0</v>
      </c>
      <c r="E105" s="29">
        <v>0</v>
      </c>
      <c r="F105" s="29">
        <v>0</v>
      </c>
      <c r="G105" s="29">
        <v>0</v>
      </c>
    </row>
    <row r="106" spans="1:7" ht="15.75" customHeight="1">
      <c r="A106" s="1"/>
      <c r="B106" s="36" t="s">
        <v>388</v>
      </c>
      <c r="C106" s="543">
        <v>4</v>
      </c>
      <c r="D106" s="29">
        <v>0</v>
      </c>
      <c r="E106" s="29">
        <v>0</v>
      </c>
      <c r="F106" s="29">
        <v>0</v>
      </c>
      <c r="G106" s="29">
        <v>0</v>
      </c>
    </row>
    <row r="107" spans="1:7" ht="15.75" customHeight="1">
      <c r="A107" s="1"/>
      <c r="B107" s="36" t="s">
        <v>389</v>
      </c>
      <c r="C107" s="543">
        <v>0</v>
      </c>
      <c r="D107" s="29">
        <v>0</v>
      </c>
      <c r="E107" s="29">
        <v>0</v>
      </c>
      <c r="F107" s="29">
        <v>0</v>
      </c>
      <c r="G107" s="29">
        <v>0</v>
      </c>
    </row>
    <row r="108" spans="1:7" ht="15.75" customHeight="1">
      <c r="A108" s="1"/>
      <c r="B108" s="52" t="s">
        <v>390</v>
      </c>
      <c r="C108" s="558">
        <v>0</v>
      </c>
      <c r="D108" s="53">
        <v>0</v>
      </c>
      <c r="E108" s="53">
        <v>0</v>
      </c>
      <c r="F108" s="53">
        <v>0</v>
      </c>
      <c r="G108" s="53">
        <v>0</v>
      </c>
    </row>
    <row r="109" spans="1:7" ht="15" customHeight="1">
      <c r="A109" s="1"/>
      <c r="B109" s="44"/>
      <c r="C109" s="44"/>
      <c r="D109" s="44"/>
      <c r="E109" s="54"/>
      <c r="F109" s="45"/>
      <c r="G109" s="45"/>
    </row>
    <row r="110" spans="1:7" ht="15" customHeight="1">
      <c r="A110" s="1"/>
      <c r="B110" s="38"/>
      <c r="C110" s="38"/>
      <c r="D110" s="38"/>
      <c r="E110" s="48"/>
      <c r="F110" s="39"/>
      <c r="G110" s="39"/>
    </row>
    <row r="111" spans="1:7" ht="15" customHeight="1">
      <c r="A111" s="1"/>
      <c r="B111" s="534" t="s">
        <v>12</v>
      </c>
      <c r="C111" s="539">
        <v>2024</v>
      </c>
      <c r="D111" s="540" t="s">
        <v>315</v>
      </c>
      <c r="E111" s="540" t="s">
        <v>316</v>
      </c>
      <c r="F111" s="540" t="s">
        <v>317</v>
      </c>
      <c r="G111" s="540" t="s">
        <v>318</v>
      </c>
    </row>
    <row r="112" spans="1:7" ht="15.75" customHeight="1">
      <c r="A112" s="1"/>
      <c r="B112" s="30" t="s">
        <v>391</v>
      </c>
      <c r="C112" s="1076">
        <v>0.32</v>
      </c>
      <c r="D112" s="1077">
        <v>0.35</v>
      </c>
      <c r="E112" s="1077">
        <v>0.32</v>
      </c>
      <c r="F112" s="1077">
        <v>0.34</v>
      </c>
      <c r="G112" s="1077">
        <v>0.27</v>
      </c>
    </row>
    <row r="113" spans="1:7" ht="15.75" customHeight="1" thickBot="1">
      <c r="A113" s="1"/>
      <c r="B113" s="52" t="s">
        <v>392</v>
      </c>
      <c r="C113" s="1079">
        <v>0.41</v>
      </c>
      <c r="D113" s="1080">
        <v>0.39</v>
      </c>
      <c r="E113" s="1080">
        <v>0.48</v>
      </c>
      <c r="F113" s="1080">
        <v>0.45</v>
      </c>
      <c r="G113" s="1080">
        <v>0.46</v>
      </c>
    </row>
    <row r="114" spans="1:7" ht="15.75" customHeight="1">
      <c r="A114" s="1"/>
      <c r="B114" s="1255" t="s">
        <v>393</v>
      </c>
      <c r="C114" s="1255"/>
      <c r="D114" s="1255"/>
      <c r="E114" s="1255"/>
      <c r="F114" s="1255"/>
      <c r="G114" s="1255"/>
    </row>
    <row r="115" spans="1:7" ht="15.75" customHeight="1">
      <c r="B115" s="20"/>
      <c r="C115" s="20"/>
      <c r="D115" s="20"/>
      <c r="E115" s="20"/>
      <c r="F115" s="20"/>
      <c r="G115" s="20"/>
    </row>
    <row r="116" spans="1:7" ht="15.75" customHeight="1">
      <c r="A116" s="1"/>
      <c r="B116" s="1238" t="s">
        <v>339</v>
      </c>
      <c r="C116" s="1238"/>
      <c r="D116" s="1122"/>
      <c r="E116" s="20"/>
      <c r="F116" s="20"/>
      <c r="G116" s="20"/>
    </row>
    <row r="117" spans="1:7" ht="15" customHeight="1">
      <c r="A117" s="1"/>
      <c r="B117" s="20"/>
      <c r="C117" s="20"/>
      <c r="D117" s="1"/>
      <c r="E117" s="20"/>
      <c r="F117" s="20"/>
      <c r="G117" s="20"/>
    </row>
    <row r="118" spans="1:7" ht="15" customHeight="1">
      <c r="A118" s="1"/>
      <c r="B118" s="20"/>
      <c r="C118" s="20"/>
      <c r="D118" s="1"/>
      <c r="E118" s="20"/>
      <c r="F118" s="20"/>
      <c r="G118" s="20"/>
    </row>
  </sheetData>
  <sheetProtection algorithmName="SHA-512" hashValue="iMF6yvU2bFKfUm5N92cQBIKeDascFpBb6KRpAm6yXAMbig1KgFtY9EzVNSakXCKJdmsrWtjKSW6vW4kkaFc5yw==" saltValue="QxAmI0pDCEdvHjV5c65hZw==" spinCount="100000" sheet="1" objects="1" scenarios="1"/>
  <mergeCells count="10">
    <mergeCell ref="B114:G114"/>
    <mergeCell ref="B116:C116"/>
    <mergeCell ref="B51:G51"/>
    <mergeCell ref="B82:G82"/>
    <mergeCell ref="B87:G87"/>
    <mergeCell ref="B6:G6"/>
    <mergeCell ref="B5:G5"/>
    <mergeCell ref="F2:G2"/>
    <mergeCell ref="B17:G17"/>
    <mergeCell ref="B28:G28"/>
  </mergeCells>
  <pageMargins left="0.75" right="0.75" top="1" bottom="1" header="0.5" footer="0.5"/>
  <ignoredErrors>
    <ignoredError sqref="D8:G8 D15:E15 D19:G19 D30:G30 D35:G35 D43:G43 D53:G53 D58:G60 D68:G76 D79:G79 D85:G85 D90:G90 D111:G111 D47 E86 G86 D21:G21 E20:G20 F27 D25:G25 D24 D26 D23:G23 D22:F22 D32:G32 G31 D37 D39 D44 D46 D62:G65 E61:G61 D81:G81 D54"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B3684D"/>
  </sheetPr>
  <dimension ref="A1:C50"/>
  <sheetViews>
    <sheetView showGridLines="0" showRuler="0" zoomScaleNormal="100" workbookViewId="0">
      <selection activeCell="H25" sqref="H25"/>
    </sheetView>
  </sheetViews>
  <sheetFormatPr defaultColWidth="13.7109375" defaultRowHeight="12.75"/>
  <cols>
    <col min="1" max="1" width="7.42578125" customWidth="1"/>
    <col min="2" max="2" width="45.28515625" customWidth="1"/>
    <col min="3" max="3" width="29.28515625" customWidth="1"/>
  </cols>
  <sheetData>
    <row r="1" spans="1:3" ht="15" customHeight="1">
      <c r="A1" s="1"/>
      <c r="B1" s="1"/>
      <c r="C1" s="1"/>
    </row>
    <row r="2" spans="1:3" ht="15" customHeight="1">
      <c r="A2" s="1"/>
      <c r="B2" s="6"/>
      <c r="C2" s="709" t="s">
        <v>0</v>
      </c>
    </row>
    <row r="3" spans="1:3" ht="15" customHeight="1">
      <c r="A3" s="1"/>
      <c r="B3" s="1"/>
      <c r="C3" s="1"/>
    </row>
    <row r="4" spans="1:3" ht="15" customHeight="1">
      <c r="A4" s="1"/>
      <c r="B4" s="1"/>
      <c r="C4" s="1"/>
    </row>
    <row r="5" spans="1:3" ht="15" customHeight="1">
      <c r="A5" s="1"/>
      <c r="B5" s="529" t="s">
        <v>20</v>
      </c>
      <c r="C5" s="1"/>
    </row>
    <row r="6" spans="1:3" ht="15" customHeight="1">
      <c r="A6" s="1"/>
      <c r="B6" s="530" t="s">
        <v>2</v>
      </c>
      <c r="C6" s="531" t="s">
        <v>3</v>
      </c>
    </row>
    <row r="7" spans="1:3" ht="15" customHeight="1">
      <c r="A7" s="1"/>
      <c r="B7" s="9" t="s">
        <v>22</v>
      </c>
      <c r="C7" s="392" t="s">
        <v>23</v>
      </c>
    </row>
    <row r="8" spans="1:3" ht="15" customHeight="1">
      <c r="A8" s="1"/>
      <c r="B8" s="9" t="s">
        <v>394</v>
      </c>
      <c r="C8" s="392" t="s">
        <v>23</v>
      </c>
    </row>
    <row r="9" spans="1:3" ht="15" customHeight="1">
      <c r="A9" s="1"/>
      <c r="B9" s="9" t="s">
        <v>395</v>
      </c>
      <c r="C9" s="392" t="s">
        <v>23</v>
      </c>
    </row>
    <row r="10" spans="1:3" ht="15" customHeight="1">
      <c r="A10" s="1"/>
      <c r="B10" s="9" t="s">
        <v>396</v>
      </c>
      <c r="C10" s="392" t="s">
        <v>23</v>
      </c>
    </row>
    <row r="11" spans="1:3" ht="15" customHeight="1">
      <c r="A11" s="1"/>
      <c r="B11" s="9" t="s">
        <v>397</v>
      </c>
      <c r="C11" s="392" t="s">
        <v>23</v>
      </c>
    </row>
    <row r="12" spans="1:3" ht="15" customHeight="1">
      <c r="A12" s="1"/>
      <c r="B12" s="9" t="s">
        <v>26</v>
      </c>
      <c r="C12" s="392" t="s">
        <v>23</v>
      </c>
    </row>
    <row r="13" spans="1:3" ht="15" customHeight="1">
      <c r="A13" s="1"/>
      <c r="B13" s="9" t="s">
        <v>398</v>
      </c>
      <c r="C13" s="392" t="s">
        <v>23</v>
      </c>
    </row>
    <row r="14" spans="1:3" ht="15" customHeight="1">
      <c r="A14" s="1"/>
      <c r="B14" s="9" t="s">
        <v>399</v>
      </c>
      <c r="C14" s="392" t="s">
        <v>23</v>
      </c>
    </row>
    <row r="15" spans="1:3" ht="15" customHeight="1">
      <c r="A15" s="1"/>
      <c r="B15" s="9" t="s">
        <v>400</v>
      </c>
      <c r="C15" s="392" t="s">
        <v>23</v>
      </c>
    </row>
    <row r="16" spans="1:3" ht="15" customHeight="1">
      <c r="A16" s="1"/>
      <c r="B16" s="9" t="s">
        <v>31</v>
      </c>
      <c r="C16" s="393" t="s">
        <v>32</v>
      </c>
    </row>
    <row r="17" spans="1:3" ht="15" customHeight="1">
      <c r="A17" s="1"/>
      <c r="B17" s="9" t="s">
        <v>33</v>
      </c>
      <c r="C17" s="393" t="s">
        <v>32</v>
      </c>
    </row>
    <row r="18" spans="1:3" ht="15" customHeight="1">
      <c r="A18" s="1"/>
      <c r="B18" s="9" t="s">
        <v>34</v>
      </c>
      <c r="C18" s="393" t="s">
        <v>32</v>
      </c>
    </row>
    <row r="19" spans="1:3" ht="15" customHeight="1">
      <c r="A19" s="1"/>
      <c r="B19" s="9" t="s">
        <v>35</v>
      </c>
      <c r="C19" s="393" t="s">
        <v>32</v>
      </c>
    </row>
    <row r="20" spans="1:3" ht="15" customHeight="1">
      <c r="A20" s="1"/>
      <c r="B20" s="9" t="s">
        <v>401</v>
      </c>
      <c r="C20" s="393" t="s">
        <v>402</v>
      </c>
    </row>
    <row r="21" spans="1:3" ht="15" customHeight="1">
      <c r="A21" s="1"/>
      <c r="B21" s="9" t="s">
        <v>403</v>
      </c>
      <c r="C21" s="393" t="s">
        <v>402</v>
      </c>
    </row>
    <row r="22" spans="1:3" ht="15" customHeight="1">
      <c r="A22" s="1"/>
      <c r="B22" s="10" t="s">
        <v>404</v>
      </c>
      <c r="C22" s="393" t="s">
        <v>402</v>
      </c>
    </row>
    <row r="23" spans="1:3" ht="15" customHeight="1">
      <c r="A23" s="1"/>
      <c r="B23" s="11"/>
      <c r="C23" s="11"/>
    </row>
    <row r="24" spans="1:3" ht="15" customHeight="1">
      <c r="A24" s="1"/>
      <c r="B24" s="1"/>
      <c r="C24" s="1"/>
    </row>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sheetProtection algorithmName="SHA-512" hashValue="Xvb4e94Y7a2RjEUDEj9/G7GuKg7wSvHWCVahGnB15h9iTMGC6usnMdJwhHqQxshO4+eetfBrnO1kCF3JBki+QQ==" saltValue="3+E0OomRah/5kNcI3lqV3A==" spinCount="100000" sheet="1" objects="1" scenarios="1"/>
  <hyperlinks>
    <hyperlink ref="C16" location="'Remuneration Leave &amp; Training'!A1" display="Remuneration, leave &amp; training" xr:uid="{1F695B08-5BE9-4B5A-9435-0EB0A7DD0559}"/>
    <hyperlink ref="C17:C19" location="'Remuneration Leave &amp; Training'!A1" display="Remuneration, leave &amp; training" xr:uid="{959205F2-E0DB-4B1E-BFCF-ECCDD54339D5}"/>
    <hyperlink ref="C20" location="'Human Rights'!A1" display="Human Rights" xr:uid="{12F2023A-2DB2-4E8F-89A1-3135D8BCDB65}"/>
    <hyperlink ref="C21:C22" location="'Human Rights'!A1" display="Human Rights" xr:uid="{46E9FFFF-3BF5-4040-904B-B7A9F5561799}"/>
    <hyperlink ref="C7" location="'Workforce Data &amp; Diversity'!A1" display="Workforce data &amp; diversity" xr:uid="{85D30CA1-E6E6-4294-B9CE-33D51A6B4EE7}"/>
    <hyperlink ref="C8:C9" location="'Workforce Data &amp; Diversity'!A1" display="Workforce data &amp; diversity" xr:uid="{A47BC6BE-AFF0-43BD-9E94-D26477EB6C32}"/>
    <hyperlink ref="C10" location="'Workforce Data &amp; Diversity'!A1" display="Workforce data &amp; diversity" xr:uid="{91A53E70-ACB3-4990-8064-EFFC30B58BF4}"/>
    <hyperlink ref="C11" location="'Workforce Data &amp; Diversity'!A1" display="Workforce data &amp; diversity" xr:uid="{7EB09E94-3BB2-4DA0-9019-10DCAF74A2DB}"/>
    <hyperlink ref="C12" location="'Workforce Data &amp; Diversity'!A1" display="Workforce data &amp; diversity" xr:uid="{091B13B0-E6DB-42C7-90CB-97FD3E07AB54}"/>
    <hyperlink ref="C13" location="'Workforce Data &amp; Diversity'!A1" display="Workforce data &amp; diversity" xr:uid="{1DE96690-81CD-4ADE-8AA0-B2C419D9143F}"/>
    <hyperlink ref="C14" location="'Workforce Data &amp; Diversity'!A1" display="Workforce data &amp; diversity" xr:uid="{21D877AB-0031-41CC-BE47-6444DC43533A}"/>
    <hyperlink ref="C15" location="'Workforce Data &amp; Diversity'!A1" display="Workforce data &amp; diversity" xr:uid="{B3971B1E-1D0A-4AC6-83BB-2FAC640A0232}"/>
  </hyperlink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31d24e-36a8-423c-b483-e1dcb9f910e4">
      <Terms xmlns="http://schemas.microsoft.com/office/infopath/2007/PartnerControls"/>
    </lcf76f155ced4ddcb4097134ff3c332f>
    <TaxCatchAll xmlns="931c1786-c50f-4dd1-b157-a2f8f44a62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D68B8152CF29469BE8A2C842B93694" ma:contentTypeVersion="15" ma:contentTypeDescription="Create a new document." ma:contentTypeScope="" ma:versionID="a139db5efb0140af16db53f546059033">
  <xsd:schema xmlns:xsd="http://www.w3.org/2001/XMLSchema" xmlns:xs="http://www.w3.org/2001/XMLSchema" xmlns:p="http://schemas.microsoft.com/office/2006/metadata/properties" xmlns:ns2="a031d24e-36a8-423c-b483-e1dcb9f910e4" xmlns:ns3="44c64541-769f-4472-959f-a1791ff3cb0e" xmlns:ns4="931c1786-c50f-4dd1-b157-a2f8f44a625f" targetNamespace="http://schemas.microsoft.com/office/2006/metadata/properties" ma:root="true" ma:fieldsID="e4e091c1031c4ecfec7a7f7262579648" ns2:_="" ns3:_="" ns4:_="">
    <xsd:import namespace="a031d24e-36a8-423c-b483-e1dcb9f910e4"/>
    <xsd:import namespace="44c64541-769f-4472-959f-a1791ff3cb0e"/>
    <xsd:import namespace="931c1786-c50f-4dd1-b157-a2f8f44a62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1d24e-36a8-423c-b483-e1dcb9f91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f86543-ceb4-41e6-9570-90863782e25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c64541-769f-4472-959f-a1791ff3c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1c1786-c50f-4dd1-b157-a2f8f44a62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1418d8-f1d9-4971-a38f-9d5c723b28f3}" ma:internalName="TaxCatchAll" ma:showField="CatchAllData" ma:web="44c64541-769f-4472-959f-a1791ff3c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873D58-7DEC-4732-82A4-8513550332EA}">
  <ds:schemaRefs>
    <ds:schemaRef ds:uri="http://purl.org/dc/elements/1.1/"/>
    <ds:schemaRef ds:uri="http://schemas.microsoft.com/office/2006/metadata/properties"/>
    <ds:schemaRef ds:uri="931c1786-c50f-4dd1-b157-a2f8f44a625f"/>
    <ds:schemaRef ds:uri="http://purl.org/dc/dcmitype/"/>
    <ds:schemaRef ds:uri="http://www.w3.org/XML/1998/namespace"/>
    <ds:schemaRef ds:uri="http://purl.org/dc/terms/"/>
    <ds:schemaRef ds:uri="http://schemas.microsoft.com/office/2006/documentManagement/types"/>
    <ds:schemaRef ds:uri="44c64541-769f-4472-959f-a1791ff3cb0e"/>
    <ds:schemaRef ds:uri="http://schemas.openxmlformats.org/package/2006/metadata/core-properties"/>
    <ds:schemaRef ds:uri="http://schemas.microsoft.com/office/infopath/2007/PartnerControls"/>
    <ds:schemaRef ds:uri="a031d24e-36a8-423c-b483-e1dcb9f910e4"/>
  </ds:schemaRefs>
</ds:datastoreItem>
</file>

<file path=customXml/itemProps2.xml><?xml version="1.0" encoding="utf-8"?>
<ds:datastoreItem xmlns:ds="http://schemas.openxmlformats.org/officeDocument/2006/customXml" ds:itemID="{290D66B8-9A7B-4C07-8CE4-DF34FA150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1d24e-36a8-423c-b483-e1dcb9f910e4"/>
    <ds:schemaRef ds:uri="44c64541-769f-4472-959f-a1791ff3cb0e"/>
    <ds:schemaRef ds:uri="931c1786-c50f-4dd1-b157-a2f8f44a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408BC4-5420-4535-91F3-A65F78C5578E}">
  <ds:schemaRefs>
    <ds:schemaRef ds:uri="http://schemas.microsoft.com/sharepoint/v3/contenttype/forms"/>
  </ds:schemaRefs>
</ds:datastoreItem>
</file>

<file path=docMetadata/LabelInfo.xml><?xml version="1.0" encoding="utf-8"?>
<clbl:labelList xmlns:clbl="http://schemas.microsoft.com/office/2020/mipLabelMetadata">
  <clbl:label id="{4341df80-fbe6-41bf-89b0-e6e2379c9c23}" enabled="0" method="" siteId="{4341df80-fbe6-41bf-89b0-e6e2379c9c2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Cover</vt:lpstr>
      <vt:lpstr>Home</vt:lpstr>
      <vt:lpstr>Data Contents</vt:lpstr>
      <vt:lpstr>Disclosure references</vt:lpstr>
      <vt:lpstr>Group-level targets</vt:lpstr>
      <vt:lpstr>Health &amp; safety</vt:lpstr>
      <vt:lpstr>Health</vt:lpstr>
      <vt:lpstr>Safety</vt:lpstr>
      <vt:lpstr>People</vt:lpstr>
      <vt:lpstr>Workforce data &amp; diversity</vt:lpstr>
      <vt:lpstr>Remuneration, leave &amp; training</vt:lpstr>
      <vt:lpstr>Human rights</vt:lpstr>
      <vt:lpstr>Communities</vt:lpstr>
      <vt:lpstr>Economic</vt:lpstr>
      <vt:lpstr>Communities performance</vt:lpstr>
      <vt:lpstr>Climate change</vt:lpstr>
      <vt:lpstr>Energy</vt:lpstr>
      <vt:lpstr>GHG emissions</vt:lpstr>
      <vt:lpstr>GHG emissions methodology</vt:lpstr>
      <vt:lpstr>Environment</vt:lpstr>
      <vt:lpstr>Environment performance</vt:lpstr>
      <vt:lpstr>Biodiversity performance</vt:lpstr>
      <vt:lpstr>Biodiversity areas by asset</vt:lpstr>
      <vt:lpstr>Biodiversity species by asset</vt:lpstr>
      <vt:lpstr>Water performance</vt:lpstr>
      <vt:lpstr>Water performance by PG regions</vt:lpstr>
      <vt:lpstr>Water metric reports</vt:lpstr>
      <vt:lpstr>Water risk by asset</vt:lpstr>
      <vt:lpstr>Tailings</vt:lpstr>
      <vt:lpstr>Tailings facilities</vt:lpstr>
      <vt:lpstr>Governance</vt:lpstr>
      <vt:lpstr>Ethics &amp; compliance</vt:lpstr>
      <vt:lpstr>Transparency</vt:lpstr>
      <vt:lpstr>Value chain</vt:lpstr>
      <vt:lpstr>SusCo</vt:lpstr>
      <vt:lpstr>Additional disclosures</vt:lpstr>
      <vt:lpstr>GRI Index</vt:lpstr>
      <vt:lpstr>Certifications &amp; frameworks</vt:lpstr>
      <vt:lpstr>Indices &amp; ratings</vt:lpstr>
      <vt:lpstr>TCFD</vt:lpstr>
      <vt:lpstr>CA100+</vt:lpstr>
      <vt:lpstr>TNFD</vt:lpstr>
      <vt:lpstr>ICMM PE summary</vt:lpstr>
      <vt:lpstr>ICMM SERF</vt:lpstr>
      <vt:lpstr>TSM Summary</vt:lpstr>
      <vt:lpstr>SASB</vt:lpstr>
      <vt:lpstr>UNGC CoP</vt:lpstr>
      <vt:lpstr>PAI summary</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Plessas, Marina (RTHQ)</dc:creator>
  <dc:description/>
  <cp:lastModifiedBy>Plessas, Marina (RTHQ)</cp:lastModifiedBy>
  <dcterms:created xsi:type="dcterms:W3CDTF">2024-02-16T13:46:10Z</dcterms:created>
  <dcterms:modified xsi:type="dcterms:W3CDTF">2025-05-15T13:36:34Z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0x010100F8D68B8152CF29469BE8A2C842B93694</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