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mc:AlternateContent xmlns:mc="http://schemas.openxmlformats.org/markup-compatibility/2006">
    <mc:Choice Requires="x15">
      <x15ac:absPath xmlns:x15ac="http://schemas.microsoft.com/office/spreadsheetml/2010/11/ac" url="https://riotinto-my.sharepoint.com/personal/imran_samnakay_riotinto_com/Documents/Documents/Fact Book 2023/Web Version/"/>
    </mc:Choice>
  </mc:AlternateContent>
  <xr:revisionPtr revIDLastSave="0" documentId="8_{B23FC161-52A9-4629-9ED6-178A4922AEF1}" xr6:coauthVersionLast="47" xr6:coauthVersionMax="47" xr10:uidLastSave="{00000000-0000-0000-0000-000000000000}"/>
  <workbookProtection workbookAlgorithmName="SHA-512" workbookHashValue="7Kc6zfHnHoC4VajMrNAOm4Za0s/P6ukNJLNjC+LYsGLJZn8kRhtWuOZrtXnJi0Nz9oYyZsfupe5JY2Whe0g1aQ==" workbookSaltValue="ZGmZWF+0+k7LgNarHvHBzQ==" workbookSpinCount="100000" lockStructure="1"/>
  <bookViews>
    <workbookView xWindow="-120" yWindow="-120" windowWidth="29040" windowHeight="15990" tabRatio="925" firstSheet="28" activeTab="39" xr2:uid="{00000000-000D-0000-FFFF-FFFF00000000}"/>
  </bookViews>
  <sheets>
    <sheet name="Cover" sheetId="91" r:id="rId1"/>
    <sheet name="Home" sheetId="32" r:id="rId2"/>
    <sheet name="Data Contents" sheetId="31" r:id="rId3"/>
    <sheet name="Disclosure References" sheetId="82" r:id="rId4"/>
    <sheet name="Group Level Targets" sheetId="78" r:id="rId5"/>
    <sheet name="Health &amp; Safety" sheetId="10" r:id="rId6"/>
    <sheet name="Health" sheetId="19" r:id="rId7"/>
    <sheet name="Safety" sheetId="14" r:id="rId8"/>
    <sheet name="People" sheetId="54" r:id="rId9"/>
    <sheet name="Workforce Data &amp; Diversity" sheetId="74" r:id="rId10"/>
    <sheet name="Remuneration, Leave &amp; Training" sheetId="75" r:id="rId11"/>
    <sheet name="Human Rights" sheetId="106" r:id="rId12"/>
    <sheet name="Communities" sheetId="57" r:id="rId13"/>
    <sheet name="Economic" sheetId="58" r:id="rId14"/>
    <sheet name="Communities Performance" sheetId="66" r:id="rId15"/>
    <sheet name="Climate Change" sheetId="63" r:id="rId16"/>
    <sheet name="Energy " sheetId="64" r:id="rId17"/>
    <sheet name="GHG Emissions" sheetId="65" r:id="rId18"/>
    <sheet name="GHG Emissions Methodology" sheetId="68" r:id="rId19"/>
    <sheet name="Environment" sheetId="47" r:id="rId20"/>
    <sheet name="Environment Performance" sheetId="62" r:id="rId21"/>
    <sheet name="Biodiversity Performance" sheetId="77" r:id="rId22"/>
    <sheet name="Biodiversity Areas by Asset" sheetId="48" r:id="rId23"/>
    <sheet name="Biodiversity Species by Asset" sheetId="108" r:id="rId24"/>
    <sheet name="Water Performance" sheetId="42" r:id="rId25"/>
    <sheet name="Water Performance by PG" sheetId="98" r:id="rId26"/>
    <sheet name="Water Discharges by PG Region" sheetId="100" r:id="rId27"/>
    <sheet name="Water Withdrawals by PG Region" sheetId="99" r:id="rId28"/>
    <sheet name="Water Metrics ICMM Format" sheetId="92" r:id="rId29"/>
    <sheet name="Water Risk by Asset" sheetId="85" r:id="rId30"/>
    <sheet name="Tailings" sheetId="51" r:id="rId31"/>
    <sheet name="Tailings Facilities" sheetId="52" r:id="rId32"/>
    <sheet name="Governance" sheetId="59" r:id="rId33"/>
    <sheet name="Ethics &amp; Compliance" sheetId="60" r:id="rId34"/>
    <sheet name="Transparency" sheetId="80" r:id="rId35"/>
    <sheet name="Value Chain" sheetId="84" r:id="rId36"/>
    <sheet name="SusCo" sheetId="61" r:id="rId37"/>
    <sheet name="Additional Disclosures" sheetId="81" r:id="rId38"/>
    <sheet name="GRI Index" sheetId="33" r:id="rId39"/>
    <sheet name="Certifications &amp; Frameworks" sheetId="79" r:id="rId40"/>
    <sheet name="Indices &amp; Ratings" sheetId="83" r:id="rId41"/>
    <sheet name="TCFD" sheetId="69" r:id="rId42"/>
    <sheet name="CA100+" sheetId="70" r:id="rId43"/>
    <sheet name="TNFD" sheetId="103" r:id="rId44"/>
    <sheet name="ICMM PE Summary" sheetId="105" r:id="rId45"/>
    <sheet name="SASB" sheetId="86" r:id="rId46"/>
    <sheet name="UNGC CoP" sheetId="97" r:id="rId47"/>
  </sheets>
  <definedNames>
    <definedName name="_ftn1" localSheetId="14">'Communities Performance'!#REF!</definedName>
    <definedName name="_ftn2" localSheetId="14">'Communities Performance'!#REF!</definedName>
    <definedName name="_ftn3" localSheetId="14">'Communities Performance'!#REF!</definedName>
    <definedName name="_ftnref1" localSheetId="14">'Communities Performance'!#REF!</definedName>
    <definedName name="_ftnref2" localSheetId="14">'Communities Performance'!#REF!</definedName>
    <definedName name="_ftnref3" localSheetId="14">'Communities Performance'!#REF!</definedName>
    <definedName name="_Hlk56695715" localSheetId="42">'CA100+'!$C$27</definedName>
    <definedName name="_Toc71010009" localSheetId="46">'UNGC CoP'!$B$9</definedName>
    <definedName name="_Toc71010010" localSheetId="46">'UNGC CoP'!$B$27</definedName>
    <definedName name="_Toc71010011" localSheetId="46">'UNGC CoP'!$B$39</definedName>
    <definedName name="_Toc71010012" localSheetId="46">'UNGC CoP'!$B$49</definedName>
    <definedName name="_Toc71010013" localSheetId="46">'UNGC CoP'!#REF!</definedName>
    <definedName name="_Toc71010014" localSheetId="46">'UNGC CoP'!#REF!</definedName>
    <definedName name="OK" localSheetId="22"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23" hidden="1">{"analyst",#N/A,FALSE,"Result";"Index",#N/A,FALSE,"Index";"asx1",#N/A,FALSE,"ASX1";"asx2",#N/A,FALSE,"ASX2";"Review",#N/A,FALSE,"Review";"Analyst",#N/A,FALSE,"Analyst"}</definedName>
    <definedName name="OK" localSheetId="42" hidden="1">{"analyst",#N/A,FALSE,"Result";"Index",#N/A,FALSE,"Index";"asx1",#N/A,FALSE,"ASX1";"asx2",#N/A,FALSE,"ASX2";"Review",#N/A,FALSE,"Review";"Analyst",#N/A,FALSE,"Analyst"}</definedName>
    <definedName name="OK" localSheetId="39"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2"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33"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38"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40"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45" hidden="1">{"analyst",#N/A,FALSE,"Result";"Index",#N/A,FALSE,"Index";"asx1",#N/A,FALSE,"ASX1";"asx2",#N/A,FALSE,"ASX2";"Review",#N/A,FALSE,"Review";"Analyst",#N/A,FALSE,"Analyst"}</definedName>
    <definedName name="OK" localSheetId="36" hidden="1">{"analyst",#N/A,FALSE,"Result";"Index",#N/A,FALSE,"Index";"asx1",#N/A,FALSE,"ASX1";"asx2",#N/A,FALSE,"ASX2";"Review",#N/A,FALSE,"Review";"Analyst",#N/A,FALSE,"Analyst"}</definedName>
    <definedName name="OK" localSheetId="31" hidden="1">{"analyst",#N/A,FALSE,"Result";"Index",#N/A,FALSE,"Index";"asx1",#N/A,FALSE,"ASX1";"asx2",#N/A,FALSE,"ASX2";"Review",#N/A,FALSE,"Review";"Analyst",#N/A,FALSE,"Analyst"}</definedName>
    <definedName name="OK" localSheetId="41" hidden="1">{"analyst",#N/A,FALSE,"Result";"Index",#N/A,FALSE,"Index";"asx1",#N/A,FALSE,"ASX1";"asx2",#N/A,FALSE,"ASX2";"Review",#N/A,FALSE,"Review";"Analyst",#N/A,FALSE,"Analyst"}</definedName>
    <definedName name="OK" localSheetId="43" hidden="1">{"analyst",#N/A,FALSE,"Result";"Index",#N/A,FALSE,"Index";"asx1",#N/A,FALSE,"ASX1";"asx2",#N/A,FALSE,"ASX2";"Review",#N/A,FALSE,"Review";"Analyst",#N/A,FALSE,"Analyst"}</definedName>
    <definedName name="OK" localSheetId="34" hidden="1">{"analyst",#N/A,FALSE,"Result";"Index",#N/A,FALSE,"Index";"asx1",#N/A,FALSE,"ASX1";"asx2",#N/A,FALSE,"ASX2";"Review",#N/A,FALSE,"Review";"Analyst",#N/A,FALSE,"Analyst"}</definedName>
    <definedName name="OK" localSheetId="46" hidden="1">{"analyst",#N/A,FALSE,"Result";"Index",#N/A,FALSE,"Index";"asx1",#N/A,FALSE,"ASX1";"asx2",#N/A,FALSE,"ASX2";"Review",#N/A,FALSE,"Review";"Analyst",#N/A,FALSE,"Analyst"}</definedName>
    <definedName name="OK" localSheetId="35" hidden="1">{"analyst",#N/A,FALSE,"Result";"Index",#N/A,FALSE,"Index";"asx1",#N/A,FALSE,"ASX1";"asx2",#N/A,FALSE,"ASX2";"Review",#N/A,FALSE,"Review";"Analyst",#N/A,FALSE,"Analyst"}</definedName>
    <definedName name="OK" localSheetId="26" hidden="1">{0,0,0,0;0,0,0,0;0,0,0,0;0,0,0,0;0,0,0,0;0,0,0,0}</definedName>
    <definedName name="OK" localSheetId="24" hidden="1">{"analyst",#N/A,FALSE,"Result";"Index",#N/A,FALSE,"Index";"asx1",#N/A,FALSE,"ASX1";"asx2",#N/A,FALSE,"ASX2";"Review",#N/A,FALSE,"Review";"Analyst",#N/A,FALSE,"Analyst"}</definedName>
    <definedName name="OK" localSheetId="25" hidden="1">{0,0,0,0;0,0,0,0;0,0,0,0;0,0,0,0;0,0,0,0;0,0,0,0}</definedName>
    <definedName name="OK" localSheetId="29" hidden="1">{"analyst",#N/A,FALSE,"Result";"Index",#N/A,FALSE,"Index";"asx1",#N/A,FALSE,"ASX1";"asx2",#N/A,FALSE,"ASX2";"Review",#N/A,FALSE,"Review";"Analyst",#N/A,FALSE,"Analyst"}</definedName>
    <definedName name="OK" localSheetId="27" hidden="1">{0,0,0,0;0,0,0,0;0,0,0,0;0,0,0,0;0,0,0,0;0,0,0,0}</definedName>
    <definedName name="OK" localSheetId="9"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23" hidden="1">{"analyst",#N/A,FALSE,"Result";"Index",#N/A,FALSE,"Index";"asx1",#N/A,FALSE,"ASX1";"asx2",#N/A,FALSE,"ASX2";"Review",#N/A,FALSE,"Review";"Analyst",#N/A,FALSE,"Analyst"}</definedName>
    <definedName name="OK_1" localSheetId="42" hidden="1">{"analyst",#N/A,FALSE,"Result";"Index",#N/A,FALSE,"Index";"asx1",#N/A,FALSE,"ASX1";"asx2",#N/A,FALSE,"ASX2";"Review",#N/A,FALSE,"Review";"Analyst",#N/A,FALSE,"Analyst"}</definedName>
    <definedName name="OK_1" localSheetId="39"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2"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33"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38"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40"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45" hidden="1">{"analyst",#N/A,FALSE,"Result";"Index",#N/A,FALSE,"Index";"asx1",#N/A,FALSE,"ASX1";"asx2",#N/A,FALSE,"ASX2";"Review",#N/A,FALSE,"Review";"Analyst",#N/A,FALSE,"Analyst"}</definedName>
    <definedName name="OK_1" localSheetId="36" hidden="1">{"analyst",#N/A,FALSE,"Result";"Index",#N/A,FALSE,"Index";"asx1",#N/A,FALSE,"ASX1";"asx2",#N/A,FALSE,"ASX2";"Review",#N/A,FALSE,"Review";"Analyst",#N/A,FALSE,"Analyst"}</definedName>
    <definedName name="OK_1" localSheetId="31" hidden="1">{"analyst",#N/A,FALSE,"Result";"Index",#N/A,FALSE,"Index";"asx1",#N/A,FALSE,"ASX1";"asx2",#N/A,FALSE,"ASX2";"Review",#N/A,FALSE,"Review";"Analyst",#N/A,FALSE,"Analyst"}</definedName>
    <definedName name="OK_1" localSheetId="41" hidden="1">{"analyst",#N/A,FALSE,"Result";"Index",#N/A,FALSE,"Index";"asx1",#N/A,FALSE,"ASX1";"asx2",#N/A,FALSE,"ASX2";"Review",#N/A,FALSE,"Review";"Analyst",#N/A,FALSE,"Analyst"}</definedName>
    <definedName name="OK_1" localSheetId="43" hidden="1">{"analyst",#N/A,FALSE,"Result";"Index",#N/A,FALSE,"Index";"asx1",#N/A,FALSE,"ASX1";"asx2",#N/A,FALSE,"ASX2";"Review",#N/A,FALSE,"Review";"Analyst",#N/A,FALSE,"Analyst"}</definedName>
    <definedName name="OK_1" localSheetId="34" hidden="1">{"analyst",#N/A,FALSE,"Result";"Index",#N/A,FALSE,"Index";"asx1",#N/A,FALSE,"ASX1";"asx2",#N/A,FALSE,"ASX2";"Review",#N/A,FALSE,"Review";"Analyst",#N/A,FALSE,"Analyst"}</definedName>
    <definedName name="OK_1" localSheetId="46" hidden="1">{"analyst",#N/A,FALSE,"Result";"Index",#N/A,FALSE,"Index";"asx1",#N/A,FALSE,"ASX1";"asx2",#N/A,FALSE,"ASX2";"Review",#N/A,FALSE,"Review";"Analyst",#N/A,FALSE,"Analyst"}</definedName>
    <definedName name="OK_1" localSheetId="35" hidden="1">{"analyst",#N/A,FALSE,"Result";"Index",#N/A,FALSE,"Index";"asx1",#N/A,FALSE,"ASX1";"asx2",#N/A,FALSE,"ASX2";"Review",#N/A,FALSE,"Review";"Analyst",#N/A,FALSE,"Analyst"}</definedName>
    <definedName name="OK_1" localSheetId="26" hidden="1">{0,0,0,0;0,0,0,0;0,0,0,0;0,0,0,0;0,0,0,0;0,0,0,0}</definedName>
    <definedName name="OK_1" localSheetId="24" hidden="1">{"analyst",#N/A,FALSE,"Result";"Index",#N/A,FALSE,"Index";"asx1",#N/A,FALSE,"ASX1";"asx2",#N/A,FALSE,"ASX2";"Review",#N/A,FALSE,"Review";"Analyst",#N/A,FALSE,"Analyst"}</definedName>
    <definedName name="OK_1" localSheetId="25" hidden="1">{0,0,0,0;0,0,0,0;0,0,0,0;0,0,0,0;0,0,0,0;0,0,0,0}</definedName>
    <definedName name="OK_1" localSheetId="29" hidden="1">{"analyst",#N/A,FALSE,"Result";"Index",#N/A,FALSE,"Index";"asx1",#N/A,FALSE,"ASX1";"asx2",#N/A,FALSE,"ASX2";"Review",#N/A,FALSE,"Review";"Analyst",#N/A,FALSE,"Analyst"}</definedName>
    <definedName name="OK_1" localSheetId="27" hidden="1">{0,0,0,0;0,0,0,0;0,0,0,0;0,0,0,0;0,0,0,0;0,0,0,0}</definedName>
    <definedName name="OK_1" localSheetId="9" hidden="1">{"analyst",#N/A,FALSE,"Result";"Index",#N/A,FALSE,"Index";"asx1",#N/A,FALSE,"ASX1";"asx2",#N/A,FALSE,"ASX2";"Review",#N/A,FALSE,"Review";"Analyst",#N/A,FALSE,"Analyst"}</definedName>
    <definedName name="_xlnm.Print_Area" localSheetId="37">'Additional Disclosures'!$A$1:$D$16</definedName>
    <definedName name="_xlnm.Print_Area" localSheetId="22">'Biodiversity Areas by Asset'!$A$1:$P$171</definedName>
    <definedName name="_xlnm.Print_Area" localSheetId="21">'Biodiversity Performance'!$A$1:$J$30</definedName>
    <definedName name="_xlnm.Print_Area" localSheetId="23">'Biodiversity Species by Asset'!$A$1:$M$63</definedName>
    <definedName name="_xlnm.Print_Area" localSheetId="42">'CA100+'!$A$1:$E$40</definedName>
    <definedName name="_xlnm.Print_Area" localSheetId="39">'Certifications &amp; Frameworks'!$A$1:$E$49</definedName>
    <definedName name="_xlnm.Print_Area" localSheetId="15">'Climate Change'!$A$1:$D$24</definedName>
    <definedName name="_xlnm.Print_Area" localSheetId="12">Communities!$A$1:$D$14</definedName>
    <definedName name="_xlnm.Print_Area" localSheetId="14">'Communities Performance'!$A$1:$I$28</definedName>
    <definedName name="_xlnm.Print_Area" localSheetId="0">Cover!$A$1:$I$62</definedName>
    <definedName name="_xlnm.Print_Area" localSheetId="2">'Data Contents'!$A$1:$D$139</definedName>
    <definedName name="_xlnm.Print_Area" localSheetId="3">'Disclosure References'!$A$1:$D$66</definedName>
    <definedName name="_xlnm.Print_Area" localSheetId="13">Economic!$A$1:$H$75</definedName>
    <definedName name="_xlnm.Print_Area" localSheetId="16">'Energy '!$A$1:$H$46</definedName>
    <definedName name="_xlnm.Print_Area" localSheetId="19">Environment!$A$1:$D$40</definedName>
    <definedName name="_xlnm.Print_Area" localSheetId="20">'Environment Performance'!$A$1:$I$99</definedName>
    <definedName name="_xlnm.Print_Area" localSheetId="33">'Ethics &amp; Compliance'!$A$1:$H$30</definedName>
    <definedName name="_xlnm.Print_Area" localSheetId="17">'GHG Emissions'!$A$1:$L$130</definedName>
    <definedName name="_xlnm.Print_Area" localSheetId="18">'GHG Emissions Methodology'!$A$1:$H$23</definedName>
    <definedName name="_xlnm.Print_Area" localSheetId="32">Governance!$A$1:$D$23</definedName>
    <definedName name="_xlnm.Print_Area" localSheetId="38">'GRI Index'!$A$1:$F$335</definedName>
    <definedName name="_xlnm.Print_Area" localSheetId="4">'Group Level Targets'!$A$1:$E$38</definedName>
    <definedName name="_xlnm.Print_Area" localSheetId="6">Health!$A$1:$H$63</definedName>
    <definedName name="_xlnm.Print_Area" localSheetId="5">'Health &amp; Safety'!$A$1:$D$21</definedName>
    <definedName name="_xlnm.Print_Area" localSheetId="1">Home!$A$1:$G$57</definedName>
    <definedName name="_xlnm.Print_Area" localSheetId="11">'Human Rights'!$A$1:$D$19</definedName>
    <definedName name="_xlnm.Print_Area" localSheetId="40">'Indices &amp; Ratings'!$A$1:$I$37</definedName>
    <definedName name="_xlnm.Print_Area" localSheetId="8">People!$A$1:$D$23</definedName>
    <definedName name="_xlnm.Print_Area" localSheetId="10">'Remuneration, Leave &amp; Training'!$A$1:$H$56</definedName>
    <definedName name="_xlnm.Print_Area" localSheetId="7">Safety!$A$1:$H$133</definedName>
    <definedName name="_xlnm.Print_Area" localSheetId="45">SASB!$A$1:$F$32</definedName>
    <definedName name="_xlnm.Print_Area" localSheetId="36">SusCo!$A$1:$H$21</definedName>
    <definedName name="_xlnm.Print_Area" localSheetId="30">Tailings!$A$1:$D$8</definedName>
    <definedName name="_xlnm.Print_Area" localSheetId="31">'Tailings Facilities'!$A$1:$Z$152</definedName>
    <definedName name="_xlnm.Print_Area" localSheetId="41">TCFD!$A$1:$G$51</definedName>
    <definedName name="_xlnm.Print_Area" localSheetId="43">TNFD!$A$1:$G$35</definedName>
    <definedName name="_xlnm.Print_Area" localSheetId="34">Transparency!$A$1:$D$16</definedName>
    <definedName name="_xlnm.Print_Area" localSheetId="46">'UNGC CoP'!$A$1:$E$57</definedName>
    <definedName name="_xlnm.Print_Area" localSheetId="35">'Value Chain'!$A$1:$H$28</definedName>
    <definedName name="_xlnm.Print_Area" localSheetId="26">'Water Discharges by PG Region'!$A$1:$I$45</definedName>
    <definedName name="_xlnm.Print_Area" localSheetId="24">'Water Performance'!$A$1:$H$103</definedName>
    <definedName name="_xlnm.Print_Area" localSheetId="29">'Water Risk by Asset'!$A$1:$K$70</definedName>
    <definedName name="_xlnm.Print_Area" localSheetId="27">'Water Withdrawals by PG Region'!$A$1:$K$45</definedName>
    <definedName name="_xlnm.Print_Area" localSheetId="9">'Workforce Data &amp; Diversity'!$A$1:$R$175</definedName>
    <definedName name="_xlnm.Print_Titles" localSheetId="22">'Biodiversity Areas by Asset'!$1:$8</definedName>
    <definedName name="_xlnm.Print_Titles" localSheetId="23">'Biodiversity Species by Asset'!$1:$8</definedName>
    <definedName name="_xlnm.Print_Titles" localSheetId="42">'CA100+'!$1:$6</definedName>
    <definedName name="_xlnm.Print_Titles" localSheetId="14">'Communities Performance'!$1:$7</definedName>
    <definedName name="_xlnm.Print_Titles" localSheetId="2">'Data Contents'!$1:$4</definedName>
    <definedName name="_xlnm.Print_Titles" localSheetId="13">Economic!$1:$6</definedName>
    <definedName name="_xlnm.Print_Titles" localSheetId="20">'Environment Performance'!$1:$5</definedName>
    <definedName name="_xlnm.Print_Titles" localSheetId="17">'GHG Emissions'!$1:$5</definedName>
    <definedName name="_xlnm.Print_Titles" localSheetId="18">'GHG Emissions Methodology'!$1:$5</definedName>
    <definedName name="_xlnm.Print_Titles" localSheetId="38">'GRI Index'!$1:$6</definedName>
    <definedName name="_xlnm.Print_Titles" localSheetId="7">Safety!$1:$7</definedName>
    <definedName name="_xlnm.Print_Titles" localSheetId="31">'Tailings Facilities'!$1:$6</definedName>
    <definedName name="_xlnm.Print_Titles" localSheetId="41">TCFD!$1:$5</definedName>
    <definedName name="_xlnm.Print_Titles" localSheetId="43">TNFD!$1:$5</definedName>
    <definedName name="_xlnm.Print_Titles" localSheetId="24">'Water Performance'!$1:$8</definedName>
    <definedName name="_xlnm.Print_Titles" localSheetId="25">'Water Performance by PG'!$1:$6</definedName>
    <definedName name="_xlnm.Print_Titles" localSheetId="9">'Workforce Data &amp; Diversity'!$1:$4</definedName>
    <definedName name="vsdf" localSheetId="22" hidden="1">{"ResultsSummaryNew",#N/A,FALSE,"ASX QTR";"Index",#N/A,FALSE,"ASX Ind";"ASXNew",#N/A,FALSE,"ASX QTR"}</definedName>
    <definedName name="vsdf" localSheetId="21" hidden="1">{"ResultsSummaryNew",#N/A,FALSE,"ASX QTR";"Index",#N/A,FALSE,"ASX Ind";"ASXNew",#N/A,FALSE,"ASX QTR"}</definedName>
    <definedName name="vsdf" localSheetId="23" hidden="1">{"ResultsSummaryNew",#N/A,FALSE,"ASX QTR";"Index",#N/A,FALSE,"ASX Ind";"ASXNew",#N/A,FALSE,"ASX QTR"}</definedName>
    <definedName name="vsdf" localSheetId="42" hidden="1">{"ResultsSummaryNew",#N/A,FALSE,"ASX QTR";"Index",#N/A,FALSE,"ASX Ind";"ASXNew",#N/A,FALSE,"ASX QTR"}</definedName>
    <definedName name="vsdf" localSheetId="39" hidden="1">{"ResultsSummaryNew",#N/A,FALSE,"ASX QTR";"Index",#N/A,FALSE,"ASX Ind";"ASXNew",#N/A,FALSE,"ASX QTR"}</definedName>
    <definedName name="vsdf" localSheetId="14" hidden="1">{"ResultsSummaryNew",#N/A,FALSE,"ASX QTR";"Index",#N/A,FALSE,"ASX Ind";"ASXNew",#N/A,FALSE,"ASX QTR"}</definedName>
    <definedName name="vsdf" localSheetId="0" hidden="1">{"ResultsSummaryNew",#N/A,FALSE,"ASX QTR";"Index",#N/A,FALSE,"ASX Ind";"ASXNew",#N/A,FALSE,"ASX QTR"}</definedName>
    <definedName name="vsdf" localSheetId="2" hidden="1">{"ResultsSummaryNew",#N/A,FALSE,"ASX QTR";"Index",#N/A,FALSE,"ASX Ind";"ASXNew",#N/A,FALSE,"ASX QTR"}</definedName>
    <definedName name="vsdf" localSheetId="3" hidden="1">{"ResultsSummaryNew",#N/A,FALSE,"ASX QTR";"Index",#N/A,FALSE,"ASX Ind";"ASXNew",#N/A,FALSE,"ASX QTR"}</definedName>
    <definedName name="vsdf" localSheetId="13" hidden="1">{"ResultsSummaryNew",#N/A,FALSE,"ASX QTR";"Index",#N/A,FALSE,"ASX Ind";"ASXNew",#N/A,FALSE,"ASX QTR"}</definedName>
    <definedName name="vsdf" localSheetId="16" hidden="1">{"ResultsSummaryNew",#N/A,FALSE,"ASX QTR";"Index",#N/A,FALSE,"ASX Ind";"ASXNew",#N/A,FALSE,"ASX QTR"}</definedName>
    <definedName name="vsdf" localSheetId="20" hidden="1">{"ResultsSummaryNew",#N/A,FALSE,"ASX QTR";"Index",#N/A,FALSE,"ASX Ind";"ASXNew",#N/A,FALSE,"ASX QTR"}</definedName>
    <definedName name="vsdf" localSheetId="33" hidden="1">{"ResultsSummaryNew",#N/A,FALSE,"ASX QTR";"Index",#N/A,FALSE,"ASX Ind";"ASXNew",#N/A,FALSE,"ASX QTR"}</definedName>
    <definedName name="vsdf" localSheetId="17" hidden="1">{"ResultsSummaryNew",#N/A,FALSE,"ASX QTR";"Index",#N/A,FALSE,"ASX Ind";"ASXNew",#N/A,FALSE,"ASX QTR"}</definedName>
    <definedName name="vsdf" localSheetId="18" hidden="1">{"ResultsSummaryNew",#N/A,FALSE,"ASX QTR";"Index",#N/A,FALSE,"ASX Ind";"ASXNew",#N/A,FALSE,"ASX QTR"}</definedName>
    <definedName name="vsdf" localSheetId="38"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1" hidden="1">{"ResultsSummaryNew",#N/A,FALSE,"ASX QTR";"Index",#N/A,FALSE,"ASX Ind";"ASXNew",#N/A,FALSE,"ASX QTR"}</definedName>
    <definedName name="vsdf" localSheetId="11" hidden="1">{"ResultsSummaryNew",#N/A,FALSE,"ASX QTR";"Index",#N/A,FALSE,"ASX Ind";"ASXNew",#N/A,FALSE,"ASX QTR"}</definedName>
    <definedName name="vsdf" localSheetId="40" hidden="1">{"ResultsSummaryNew",#N/A,FALSE,"ASX QTR";"Index",#N/A,FALSE,"ASX Ind";"ASXNew",#N/A,FALSE,"ASX QTR"}</definedName>
    <definedName name="vsdf" localSheetId="10" hidden="1">{"ResultsSummaryNew",#N/A,FALSE,"ASX QTR";"Index",#N/A,FALSE,"ASX Ind";"ASXNew",#N/A,FALSE,"ASX QTR"}</definedName>
    <definedName name="vsdf" localSheetId="7" hidden="1">{"ResultsSummaryNew",#N/A,FALSE,"ASX QTR";"Index",#N/A,FALSE,"ASX Ind";"ASXNew",#N/A,FALSE,"ASX QTR"}</definedName>
    <definedName name="vsdf" localSheetId="45" hidden="1">{"ResultsSummaryNew",#N/A,FALSE,"ASX QTR";"Index",#N/A,FALSE,"ASX Ind";"ASXNew",#N/A,FALSE,"ASX QTR"}</definedName>
    <definedName name="vsdf" localSheetId="36" hidden="1">{"ResultsSummaryNew",#N/A,FALSE,"ASX QTR";"Index",#N/A,FALSE,"ASX Ind";"ASXNew",#N/A,FALSE,"ASX QTR"}</definedName>
    <definedName name="vsdf" localSheetId="31" hidden="1">{"ResultsSummaryNew",#N/A,FALSE,"ASX QTR";"Index",#N/A,FALSE,"ASX Ind";"ASXNew",#N/A,FALSE,"ASX QTR"}</definedName>
    <definedName name="vsdf" localSheetId="41" hidden="1">{"ResultsSummaryNew",#N/A,FALSE,"ASX QTR";"Index",#N/A,FALSE,"ASX Ind";"ASXNew",#N/A,FALSE,"ASX QTR"}</definedName>
    <definedName name="vsdf" localSheetId="43" hidden="1">{"ResultsSummaryNew",#N/A,FALSE,"ASX QTR";"Index",#N/A,FALSE,"ASX Ind";"ASXNew",#N/A,FALSE,"ASX QTR"}</definedName>
    <definedName name="vsdf" localSheetId="34" hidden="1">{"ResultsSummaryNew",#N/A,FALSE,"ASX QTR";"Index",#N/A,FALSE,"ASX Ind";"ASXNew",#N/A,FALSE,"ASX QTR"}</definedName>
    <definedName name="vsdf" localSheetId="46" hidden="1">{"ResultsSummaryNew",#N/A,FALSE,"ASX QTR";"Index",#N/A,FALSE,"ASX Ind";"ASXNew",#N/A,FALSE,"ASX QTR"}</definedName>
    <definedName name="vsdf" localSheetId="35" hidden="1">{"ResultsSummaryNew",#N/A,FALSE,"ASX QTR";"Index",#N/A,FALSE,"ASX Ind";"ASXNew",#N/A,FALSE,"ASX QTR"}</definedName>
    <definedName name="vsdf" localSheetId="26" hidden="1">{0,0,0,0;0,0,0,0;0,0,0,0}</definedName>
    <definedName name="vsdf" localSheetId="24" hidden="1">{"ResultsSummaryNew",#N/A,FALSE,"ASX QTR";"Index",#N/A,FALSE,"ASX Ind";"ASXNew",#N/A,FALSE,"ASX QTR"}</definedName>
    <definedName name="vsdf" localSheetId="25" hidden="1">{0,0,TRUE,0;0,0,0,0;0,0,0,0}</definedName>
    <definedName name="vsdf" localSheetId="29" hidden="1">{"ResultsSummaryNew",#N/A,FALSE,"ASX QTR";"Index",#N/A,FALSE,"ASX Ind";"ASXNew",#N/A,FALSE,"ASX QTR"}</definedName>
    <definedName name="vsdf" localSheetId="27" hidden="1">{0,0,0,0;0,0,0,0;0,0,0,0}</definedName>
    <definedName name="vsdf" localSheetId="9" hidden="1">{"ResultsSummaryNew",#N/A,FALSE,"ASX QTR";"Index",#N/A,FALSE,"ASX Ind";"ASXNew",#N/A,FALSE,"ASX QTR"}</definedName>
    <definedName name="vsdf_1" localSheetId="22" hidden="1">{"ResultsSummaryNew",#N/A,FALSE,"ASX QTR";"Index",#N/A,FALSE,"ASX Ind";"ASXNew",#N/A,FALSE,"ASX QTR"}</definedName>
    <definedName name="vsdf_1" localSheetId="21" hidden="1">{"ResultsSummaryNew",#N/A,FALSE,"ASX QTR";"Index",#N/A,FALSE,"ASX Ind";"ASXNew",#N/A,FALSE,"ASX QTR"}</definedName>
    <definedName name="vsdf_1" localSheetId="23" hidden="1">{"ResultsSummaryNew",#N/A,FALSE,"ASX QTR";"Index",#N/A,FALSE,"ASX Ind";"ASXNew",#N/A,FALSE,"ASX QTR"}</definedName>
    <definedName name="vsdf_1" localSheetId="42" hidden="1">{"ResultsSummaryNew",#N/A,FALSE,"ASX QTR";"Index",#N/A,FALSE,"ASX Ind";"ASXNew",#N/A,FALSE,"ASX QTR"}</definedName>
    <definedName name="vsdf_1" localSheetId="39" hidden="1">{"ResultsSummaryNew",#N/A,FALSE,"ASX QTR";"Index",#N/A,FALSE,"ASX Ind";"ASXNew",#N/A,FALSE,"ASX QTR"}</definedName>
    <definedName name="vsdf_1" localSheetId="14" hidden="1">{"ResultsSummaryNew",#N/A,FALSE,"ASX QTR";"Index",#N/A,FALSE,"ASX Ind";"ASXNew",#N/A,FALSE,"ASX QTR"}</definedName>
    <definedName name="vsdf_1" localSheetId="0" hidden="1">{"ResultsSummaryNew",#N/A,FALSE,"ASX QTR";"Index",#N/A,FALSE,"ASX Ind";"ASXNew",#N/A,FALSE,"ASX QTR"}</definedName>
    <definedName name="vsdf_1" localSheetId="2" hidden="1">{"ResultsSummaryNew",#N/A,FALSE,"ASX QTR";"Index",#N/A,FALSE,"ASX Ind";"ASXNew",#N/A,FALSE,"ASX QTR"}</definedName>
    <definedName name="vsdf_1" localSheetId="3" hidden="1">{"ResultsSummaryNew",#N/A,FALSE,"ASX QTR";"Index",#N/A,FALSE,"ASX Ind";"ASXNew",#N/A,FALSE,"ASX QTR"}</definedName>
    <definedName name="vsdf_1" localSheetId="13" hidden="1">{"ResultsSummaryNew",#N/A,FALSE,"ASX QTR";"Index",#N/A,FALSE,"ASX Ind";"ASXNew",#N/A,FALSE,"ASX QTR"}</definedName>
    <definedName name="vsdf_1" localSheetId="16" hidden="1">{"ResultsSummaryNew",#N/A,FALSE,"ASX QTR";"Index",#N/A,FALSE,"ASX Ind";"ASXNew",#N/A,FALSE,"ASX QTR"}</definedName>
    <definedName name="vsdf_1" localSheetId="20" hidden="1">{"ResultsSummaryNew",#N/A,FALSE,"ASX QTR";"Index",#N/A,FALSE,"ASX Ind";"ASXNew",#N/A,FALSE,"ASX QTR"}</definedName>
    <definedName name="vsdf_1" localSheetId="33" hidden="1">{"ResultsSummaryNew",#N/A,FALSE,"ASX QTR";"Index",#N/A,FALSE,"ASX Ind";"ASXNew",#N/A,FALSE,"ASX QTR"}</definedName>
    <definedName name="vsdf_1" localSheetId="17" hidden="1">{"ResultsSummaryNew",#N/A,FALSE,"ASX QTR";"Index",#N/A,FALSE,"ASX Ind";"ASXNew",#N/A,FALSE,"ASX QTR"}</definedName>
    <definedName name="vsdf_1" localSheetId="18" hidden="1">{"ResultsSummaryNew",#N/A,FALSE,"ASX QTR";"Index",#N/A,FALSE,"ASX Ind";"ASXNew",#N/A,FALSE,"ASX QTR"}</definedName>
    <definedName name="vsdf_1" localSheetId="38"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1" hidden="1">{"ResultsSummaryNew",#N/A,FALSE,"ASX QTR";"Index",#N/A,FALSE,"ASX Ind";"ASXNew",#N/A,FALSE,"ASX QTR"}</definedName>
    <definedName name="vsdf_1" localSheetId="11" hidden="1">{"ResultsSummaryNew",#N/A,FALSE,"ASX QTR";"Index",#N/A,FALSE,"ASX Ind";"ASXNew",#N/A,FALSE,"ASX QTR"}</definedName>
    <definedName name="vsdf_1" localSheetId="40" hidden="1">{"ResultsSummaryNew",#N/A,FALSE,"ASX QTR";"Index",#N/A,FALSE,"ASX Ind";"ASXNew",#N/A,FALSE,"ASX QTR"}</definedName>
    <definedName name="vsdf_1" localSheetId="10" hidden="1">{"ResultsSummaryNew",#N/A,FALSE,"ASX QTR";"Index",#N/A,FALSE,"ASX Ind";"ASXNew",#N/A,FALSE,"ASX QTR"}</definedName>
    <definedName name="vsdf_1" localSheetId="7" hidden="1">{"ResultsSummaryNew",#N/A,FALSE,"ASX QTR";"Index",#N/A,FALSE,"ASX Ind";"ASXNew",#N/A,FALSE,"ASX QTR"}</definedName>
    <definedName name="vsdf_1" localSheetId="45" hidden="1">{"ResultsSummaryNew",#N/A,FALSE,"ASX QTR";"Index",#N/A,FALSE,"ASX Ind";"ASXNew",#N/A,FALSE,"ASX QTR"}</definedName>
    <definedName name="vsdf_1" localSheetId="36" hidden="1">{"ResultsSummaryNew",#N/A,FALSE,"ASX QTR";"Index",#N/A,FALSE,"ASX Ind";"ASXNew",#N/A,FALSE,"ASX QTR"}</definedName>
    <definedName name="vsdf_1" localSheetId="31" hidden="1">{"ResultsSummaryNew",#N/A,FALSE,"ASX QTR";"Index",#N/A,FALSE,"ASX Ind";"ASXNew",#N/A,FALSE,"ASX QTR"}</definedName>
    <definedName name="vsdf_1" localSheetId="41" hidden="1">{"ResultsSummaryNew",#N/A,FALSE,"ASX QTR";"Index",#N/A,FALSE,"ASX Ind";"ASXNew",#N/A,FALSE,"ASX QTR"}</definedName>
    <definedName name="vsdf_1" localSheetId="43" hidden="1">{"ResultsSummaryNew",#N/A,FALSE,"ASX QTR";"Index",#N/A,FALSE,"ASX Ind";"ASXNew",#N/A,FALSE,"ASX QTR"}</definedName>
    <definedName name="vsdf_1" localSheetId="34" hidden="1">{"ResultsSummaryNew",#N/A,FALSE,"ASX QTR";"Index",#N/A,FALSE,"ASX Ind";"ASXNew",#N/A,FALSE,"ASX QTR"}</definedName>
    <definedName name="vsdf_1" localSheetId="46" hidden="1">{"ResultsSummaryNew",#N/A,FALSE,"ASX QTR";"Index",#N/A,FALSE,"ASX Ind";"ASXNew",#N/A,FALSE,"ASX QTR"}</definedName>
    <definedName name="vsdf_1" localSheetId="35" hidden="1">{"ResultsSummaryNew",#N/A,FALSE,"ASX QTR";"Index",#N/A,FALSE,"ASX Ind";"ASXNew",#N/A,FALSE,"ASX QTR"}</definedName>
    <definedName name="vsdf_1" localSheetId="26" hidden="1">{0,0,0,0;0,0,0,0;#VALUE!,0,0,#VALUE!}</definedName>
    <definedName name="vsdf_1" localSheetId="24" hidden="1">{"ResultsSummaryNew",#N/A,FALSE,"ASX QTR";"Index",#N/A,FALSE,"ASX Ind";"ASXNew",#N/A,FALSE,"ASX QTR"}</definedName>
    <definedName name="vsdf_1" localSheetId="25" hidden="1">{0,0,0,0;0,0,0,0;0,0,0,0}</definedName>
    <definedName name="vsdf_1" localSheetId="29" hidden="1">{"ResultsSummaryNew",#N/A,FALSE,"ASX QTR";"Index",#N/A,FALSE,"ASX Ind";"ASXNew",#N/A,FALSE,"ASX QTR"}</definedName>
    <definedName name="vsdf_1" localSheetId="27" hidden="1">{0,0,0,0;0,0,0,0;0,0,0,0}</definedName>
    <definedName name="vsdf_1" localSheetId="9" hidden="1">{"ResultsSummaryNew",#N/A,FALSE,"ASX QTR";"Index",#N/A,FALSE,"ASX Ind";"ASXNew",#N/A,FALSE,"ASX QTR"}</definedName>
    <definedName name="wrn.aaPressRelease." localSheetId="22" hidden="1">{"ResultsSummaryNew",#N/A,FALSE,"ASX QTR";"Index",#N/A,FALSE,"ASX Ind";"ASXNew",#N/A,FALSE,"ASX QTR"}</definedName>
    <definedName name="wrn.aaPressRelease." localSheetId="21" hidden="1">{"ResultsSummaryNew",#N/A,FALSE,"ASX QTR";"Index",#N/A,FALSE,"ASX Ind";"ASXNew",#N/A,FALSE,"ASX QTR"}</definedName>
    <definedName name="wrn.aaPressRelease." localSheetId="23" hidden="1">{"ResultsSummaryNew",#N/A,FALSE,"ASX QTR";"Index",#N/A,FALSE,"ASX Ind";"ASXNew",#N/A,FALSE,"ASX QTR"}</definedName>
    <definedName name="wrn.aaPressRelease." localSheetId="42" hidden="1">{"ResultsSummaryNew",#N/A,FALSE,"ASX QTR";"Index",#N/A,FALSE,"ASX Ind";"ASXNew",#N/A,FALSE,"ASX QTR"}</definedName>
    <definedName name="wrn.aaPressRelease." localSheetId="39" hidden="1">{"ResultsSummaryNew",#N/A,FALSE,"ASX QTR";"Index",#N/A,FALSE,"ASX Ind";"ASXNew",#N/A,FALSE,"ASX QTR"}</definedName>
    <definedName name="wrn.aaPressRelease." localSheetId="14" hidden="1">{"ResultsSummaryNew",#N/A,FALSE,"ASX QTR";"Index",#N/A,FALSE,"ASX Ind";"ASXNew",#N/A,FALSE,"ASX QTR"}</definedName>
    <definedName name="wrn.aaPressRelease." localSheetId="0" hidden="1">{"ResultsSummaryNew",#N/A,FALSE,"ASX QTR";"Index",#N/A,FALSE,"ASX Ind";"ASXNew",#N/A,FALSE,"ASX QTR"}</definedName>
    <definedName name="wrn.aaPressRelease." localSheetId="2" hidden="1">{"ResultsSummaryNew",#N/A,FALSE,"ASX QTR";"Index",#N/A,FALSE,"ASX Ind";"ASXNew",#N/A,FALSE,"ASX QTR"}</definedName>
    <definedName name="wrn.aaPressRelease." localSheetId="3" hidden="1">{"ResultsSummaryNew",#N/A,FALSE,"ASX QTR";"Index",#N/A,FALSE,"ASX Ind";"ASXNew",#N/A,FALSE,"ASX QTR"}</definedName>
    <definedName name="wrn.aaPressRelease." localSheetId="13" hidden="1">{"ResultsSummaryNew",#N/A,FALSE,"ASX QTR";"Index",#N/A,FALSE,"ASX Ind";"ASXNew",#N/A,FALSE,"ASX QTR"}</definedName>
    <definedName name="wrn.aaPressRelease." localSheetId="16" hidden="1">{"ResultsSummaryNew",#N/A,FALSE,"ASX QTR";"Index",#N/A,FALSE,"ASX Ind";"ASXNew",#N/A,FALSE,"ASX QTR"}</definedName>
    <definedName name="wrn.aaPressRelease." localSheetId="20" hidden="1">{"ResultsSummaryNew",#N/A,FALSE,"ASX QTR";"Index",#N/A,FALSE,"ASX Ind";"ASXNew",#N/A,FALSE,"ASX QTR"}</definedName>
    <definedName name="wrn.aaPressRelease." localSheetId="33" hidden="1">{"ResultsSummaryNew",#N/A,FALSE,"ASX QTR";"Index",#N/A,FALSE,"ASX Ind";"ASXNew",#N/A,FALSE,"ASX QTR"}</definedName>
    <definedName name="wrn.aaPressRelease." localSheetId="17" hidden="1">{"ResultsSummaryNew",#N/A,FALSE,"ASX QTR";"Index",#N/A,FALSE,"ASX Ind";"ASXNew",#N/A,FALSE,"ASX QTR"}</definedName>
    <definedName name="wrn.aaPressRelease." localSheetId="18" hidden="1">{"ResultsSummaryNew",#N/A,FALSE,"ASX QTR";"Index",#N/A,FALSE,"ASX Ind";"ASXNew",#N/A,FALSE,"ASX QTR"}</definedName>
    <definedName name="wrn.aaPressRelease." localSheetId="38"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1" hidden="1">{"ResultsSummaryNew",#N/A,FALSE,"ASX QTR";"Index",#N/A,FALSE,"ASX Ind";"ASXNew",#N/A,FALSE,"ASX QTR"}</definedName>
    <definedName name="wrn.aaPressRelease." localSheetId="11" hidden="1">{"ResultsSummaryNew",#N/A,FALSE,"ASX QTR";"Index",#N/A,FALSE,"ASX Ind";"ASXNew",#N/A,FALSE,"ASX QTR"}</definedName>
    <definedName name="wrn.aaPressRelease." localSheetId="40" hidden="1">{"ResultsSummaryNew",#N/A,FALSE,"ASX QTR";"Index",#N/A,FALSE,"ASX Ind";"ASXNew",#N/A,FALSE,"ASX QTR"}</definedName>
    <definedName name="wrn.aaPressRelease." localSheetId="10" hidden="1">{"ResultsSummaryNew",#N/A,FALSE,"ASX QTR";"Index",#N/A,FALSE,"ASX Ind";"ASXNew",#N/A,FALSE,"ASX QTR"}</definedName>
    <definedName name="wrn.aaPressRelease." localSheetId="7" hidden="1">{"ResultsSummaryNew",#N/A,FALSE,"ASX QTR";"Index",#N/A,FALSE,"ASX Ind";"ASXNew",#N/A,FALSE,"ASX QTR"}</definedName>
    <definedName name="wrn.aaPressRelease." localSheetId="45" hidden="1">{"ResultsSummaryNew",#N/A,FALSE,"ASX QTR";"Index",#N/A,FALSE,"ASX Ind";"ASXNew",#N/A,FALSE,"ASX QTR"}</definedName>
    <definedName name="wrn.aaPressRelease." localSheetId="36" hidden="1">{"ResultsSummaryNew",#N/A,FALSE,"ASX QTR";"Index",#N/A,FALSE,"ASX Ind";"ASXNew",#N/A,FALSE,"ASX QTR"}</definedName>
    <definedName name="wrn.aaPressRelease." localSheetId="31" hidden="1">{"ResultsSummaryNew",#N/A,FALSE,"ASX QTR";"Index",#N/A,FALSE,"ASX Ind";"ASXNew",#N/A,FALSE,"ASX QTR"}</definedName>
    <definedName name="wrn.aaPressRelease." localSheetId="41" hidden="1">{"ResultsSummaryNew",#N/A,FALSE,"ASX QTR";"Index",#N/A,FALSE,"ASX Ind";"ASXNew",#N/A,FALSE,"ASX QTR"}</definedName>
    <definedName name="wrn.aaPressRelease." localSheetId="43" hidden="1">{"ResultsSummaryNew",#N/A,FALSE,"ASX QTR";"Index",#N/A,FALSE,"ASX Ind";"ASXNew",#N/A,FALSE,"ASX QTR"}</definedName>
    <definedName name="wrn.aaPressRelease." localSheetId="34" hidden="1">{"ResultsSummaryNew",#N/A,FALSE,"ASX QTR";"Index",#N/A,FALSE,"ASX Ind";"ASXNew",#N/A,FALSE,"ASX QTR"}</definedName>
    <definedName name="wrn.aaPressRelease." localSheetId="46" hidden="1">{"ResultsSummaryNew",#N/A,FALSE,"ASX QTR";"Index",#N/A,FALSE,"ASX Ind";"ASXNew",#N/A,FALSE,"ASX QTR"}</definedName>
    <definedName name="wrn.aaPressRelease." localSheetId="35" hidden="1">{"ResultsSummaryNew",#N/A,FALSE,"ASX QTR";"Index",#N/A,FALSE,"ASX Ind";"ASXNew",#N/A,FALSE,"ASX QTR"}</definedName>
    <definedName name="wrn.aaPressRelease." localSheetId="26" hidden="1">{0,0,0,0;0,0,0,0;0,0,0,0}</definedName>
    <definedName name="wrn.aaPressRelease." localSheetId="24" hidden="1">{"ResultsSummaryNew",#N/A,FALSE,"ASX QTR";"Index",#N/A,FALSE,"ASX Ind";"ASXNew",#N/A,FALSE,"ASX QTR"}</definedName>
    <definedName name="wrn.aaPressRelease." localSheetId="25" hidden="1">{0,0,0,0;0,0,0,0;0,0,0,0}</definedName>
    <definedName name="wrn.aaPressRelease." localSheetId="29" hidden="1">{"ResultsSummaryNew",#N/A,FALSE,"ASX QTR";"Index",#N/A,FALSE,"ASX Ind";"ASXNew",#N/A,FALSE,"ASX QTR"}</definedName>
    <definedName name="wrn.aaPressRelease." localSheetId="27" hidden="1">{0,0,0,0;0,0,0,0;0,0,0,0}</definedName>
    <definedName name="wrn.aaPressRelease." localSheetId="9" hidden="1">{"ResultsSummaryNew",#N/A,FALSE,"ASX QTR";"Index",#N/A,FALSE,"ASX Ind";"ASXNew",#N/A,FALSE,"ASX QTR"}</definedName>
    <definedName name="wrn.aaPressRelease._1" localSheetId="22" hidden="1">{"ResultsSummaryNew",#N/A,FALSE,"ASX QTR";"Index",#N/A,FALSE,"ASX Ind";"ASXNew",#N/A,FALSE,"ASX QTR"}</definedName>
    <definedName name="wrn.aaPressRelease._1" localSheetId="21" hidden="1">{"ResultsSummaryNew",#N/A,FALSE,"ASX QTR";"Index",#N/A,FALSE,"ASX Ind";"ASXNew",#N/A,FALSE,"ASX QTR"}</definedName>
    <definedName name="wrn.aaPressRelease._1" localSheetId="23" hidden="1">{"ResultsSummaryNew",#N/A,FALSE,"ASX QTR";"Index",#N/A,FALSE,"ASX Ind";"ASXNew",#N/A,FALSE,"ASX QTR"}</definedName>
    <definedName name="wrn.aaPressRelease._1" localSheetId="42" hidden="1">{"ResultsSummaryNew",#N/A,FALSE,"ASX QTR";"Index",#N/A,FALSE,"ASX Ind";"ASXNew",#N/A,FALSE,"ASX QTR"}</definedName>
    <definedName name="wrn.aaPressRelease._1" localSheetId="39" hidden="1">{"ResultsSummaryNew",#N/A,FALSE,"ASX QTR";"Index",#N/A,FALSE,"ASX Ind";"ASXNew",#N/A,FALSE,"ASX QTR"}</definedName>
    <definedName name="wrn.aaPressRelease._1" localSheetId="14" hidden="1">{"ResultsSummaryNew",#N/A,FALSE,"ASX QTR";"Index",#N/A,FALSE,"ASX Ind";"ASXNew",#N/A,FALSE,"ASX QTR"}</definedName>
    <definedName name="wrn.aaPressRelease._1" localSheetId="0" hidden="1">{"ResultsSummaryNew",#N/A,FALSE,"ASX QTR";"Index",#N/A,FALSE,"ASX Ind";"ASXNew",#N/A,FALSE,"ASX QTR"}</definedName>
    <definedName name="wrn.aaPressRelease._1" localSheetId="2" hidden="1">{"ResultsSummaryNew",#N/A,FALSE,"ASX QTR";"Index",#N/A,FALSE,"ASX Ind";"ASXNew",#N/A,FALSE,"ASX QTR"}</definedName>
    <definedName name="wrn.aaPressRelease._1" localSheetId="3" hidden="1">{"ResultsSummaryNew",#N/A,FALSE,"ASX QTR";"Index",#N/A,FALSE,"ASX Ind";"ASXNew",#N/A,FALSE,"ASX QTR"}</definedName>
    <definedName name="wrn.aaPressRelease._1" localSheetId="13" hidden="1">{"ResultsSummaryNew",#N/A,FALSE,"ASX QTR";"Index",#N/A,FALSE,"ASX Ind";"ASXNew",#N/A,FALSE,"ASX QTR"}</definedName>
    <definedName name="wrn.aaPressRelease._1" localSheetId="16" hidden="1">{"ResultsSummaryNew",#N/A,FALSE,"ASX QTR";"Index",#N/A,FALSE,"ASX Ind";"ASXNew",#N/A,FALSE,"ASX QTR"}</definedName>
    <definedName name="wrn.aaPressRelease._1" localSheetId="20" hidden="1">{"ResultsSummaryNew",#N/A,FALSE,"ASX QTR";"Index",#N/A,FALSE,"ASX Ind";"ASXNew",#N/A,FALSE,"ASX QTR"}</definedName>
    <definedName name="wrn.aaPressRelease._1" localSheetId="33" hidden="1">{"ResultsSummaryNew",#N/A,FALSE,"ASX QTR";"Index",#N/A,FALSE,"ASX Ind";"ASXNew",#N/A,FALSE,"ASX QTR"}</definedName>
    <definedName name="wrn.aaPressRelease._1" localSheetId="17" hidden="1">{"ResultsSummaryNew",#N/A,FALSE,"ASX QTR";"Index",#N/A,FALSE,"ASX Ind";"ASXNew",#N/A,FALSE,"ASX QTR"}</definedName>
    <definedName name="wrn.aaPressRelease._1" localSheetId="18" hidden="1">{"ResultsSummaryNew",#N/A,FALSE,"ASX QTR";"Index",#N/A,FALSE,"ASX Ind";"ASXNew",#N/A,FALSE,"ASX QTR"}</definedName>
    <definedName name="wrn.aaPressRelease._1" localSheetId="38"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1" hidden="1">{"ResultsSummaryNew",#N/A,FALSE,"ASX QTR";"Index",#N/A,FALSE,"ASX Ind";"ASXNew",#N/A,FALSE,"ASX QTR"}</definedName>
    <definedName name="wrn.aaPressRelease._1" localSheetId="11" hidden="1">{"ResultsSummaryNew",#N/A,FALSE,"ASX QTR";"Index",#N/A,FALSE,"ASX Ind";"ASXNew",#N/A,FALSE,"ASX QTR"}</definedName>
    <definedName name="wrn.aaPressRelease._1" localSheetId="40" hidden="1">{"ResultsSummaryNew",#N/A,FALSE,"ASX QTR";"Index",#N/A,FALSE,"ASX Ind";"ASXNew",#N/A,FALSE,"ASX QTR"}</definedName>
    <definedName name="wrn.aaPressRelease._1" localSheetId="10" hidden="1">{"ResultsSummaryNew",#N/A,FALSE,"ASX QTR";"Index",#N/A,FALSE,"ASX Ind";"ASXNew",#N/A,FALSE,"ASX QTR"}</definedName>
    <definedName name="wrn.aaPressRelease._1" localSheetId="7" hidden="1">{"ResultsSummaryNew",#N/A,FALSE,"ASX QTR";"Index",#N/A,FALSE,"ASX Ind";"ASXNew",#N/A,FALSE,"ASX QTR"}</definedName>
    <definedName name="wrn.aaPressRelease._1" localSheetId="45" hidden="1">{"ResultsSummaryNew",#N/A,FALSE,"ASX QTR";"Index",#N/A,FALSE,"ASX Ind";"ASXNew",#N/A,FALSE,"ASX QTR"}</definedName>
    <definedName name="wrn.aaPressRelease._1" localSheetId="36" hidden="1">{"ResultsSummaryNew",#N/A,FALSE,"ASX QTR";"Index",#N/A,FALSE,"ASX Ind";"ASXNew",#N/A,FALSE,"ASX QTR"}</definedName>
    <definedName name="wrn.aaPressRelease._1" localSheetId="31" hidden="1">{"ResultsSummaryNew",#N/A,FALSE,"ASX QTR";"Index",#N/A,FALSE,"ASX Ind";"ASXNew",#N/A,FALSE,"ASX QTR"}</definedName>
    <definedName name="wrn.aaPressRelease._1" localSheetId="41" hidden="1">{"ResultsSummaryNew",#N/A,FALSE,"ASX QTR";"Index",#N/A,FALSE,"ASX Ind";"ASXNew",#N/A,FALSE,"ASX QTR"}</definedName>
    <definedName name="wrn.aaPressRelease._1" localSheetId="43" hidden="1">{"ResultsSummaryNew",#N/A,FALSE,"ASX QTR";"Index",#N/A,FALSE,"ASX Ind";"ASXNew",#N/A,FALSE,"ASX QTR"}</definedName>
    <definedName name="wrn.aaPressRelease._1" localSheetId="34" hidden="1">{"ResultsSummaryNew",#N/A,FALSE,"ASX QTR";"Index",#N/A,FALSE,"ASX Ind";"ASXNew",#N/A,FALSE,"ASX QTR"}</definedName>
    <definedName name="wrn.aaPressRelease._1" localSheetId="46" hidden="1">{"ResultsSummaryNew",#N/A,FALSE,"ASX QTR";"Index",#N/A,FALSE,"ASX Ind";"ASXNew",#N/A,FALSE,"ASX QTR"}</definedName>
    <definedName name="wrn.aaPressRelease._1" localSheetId="35" hidden="1">{"ResultsSummaryNew",#N/A,FALSE,"ASX QTR";"Index",#N/A,FALSE,"ASX Ind";"ASXNew",#N/A,FALSE,"ASX QTR"}</definedName>
    <definedName name="wrn.aaPressRelease._1" localSheetId="26" hidden="1">{0,0,0,0;0,0,0,0;0,0,0,0}</definedName>
    <definedName name="wrn.aaPressRelease._1" localSheetId="24" hidden="1">{"ResultsSummaryNew",#N/A,FALSE,"ASX QTR";"Index",#N/A,FALSE,"ASX Ind";"ASXNew",#N/A,FALSE,"ASX QTR"}</definedName>
    <definedName name="wrn.aaPressRelease._1" localSheetId="25" hidden="1">{0,0,0,0;0,0,0,0;0,0,0,0}</definedName>
    <definedName name="wrn.aaPressRelease._1" localSheetId="29" hidden="1">{"ResultsSummaryNew",#N/A,FALSE,"ASX QTR";"Index",#N/A,FALSE,"ASX Ind";"ASXNew",#N/A,FALSE,"ASX QTR"}</definedName>
    <definedName name="wrn.aaPressRelease._1" localSheetId="27" hidden="1">{0,0,0,0;0,0,0,0;0,0,0,0}</definedName>
    <definedName name="wrn.aaPressRelease._1" localSheetId="9" hidden="1">{"ResultsSummaryNew",#N/A,FALSE,"ASX QTR";"Index",#N/A,FALSE,"ASX Ind";"ASXNew",#N/A,FALSE,"ASX QTR"}</definedName>
    <definedName name="wrn.Accounts." localSheetId="22" hidden="1">{"BSPLCF",#N/A,FALSE,"BS, PL, Cash flow";"BSPLCF_CONTD",#N/A,FALSE,"BS,PL,CF_contd"}</definedName>
    <definedName name="wrn.Accounts." localSheetId="21" hidden="1">{"BSPLCF",#N/A,FALSE,"BS, PL, Cash flow";"BSPLCF_CONTD",#N/A,FALSE,"BS,PL,CF_contd"}</definedName>
    <definedName name="wrn.Accounts." localSheetId="23" hidden="1">{"BSPLCF",#N/A,FALSE,"BS, PL, Cash flow";"BSPLCF_CONTD",#N/A,FALSE,"BS,PL,CF_contd"}</definedName>
    <definedName name="wrn.Accounts." localSheetId="42" hidden="1">{"BSPLCF",#N/A,FALSE,"BS, PL, Cash flow";"BSPLCF_CONTD",#N/A,FALSE,"BS,PL,CF_contd"}</definedName>
    <definedName name="wrn.Accounts." localSheetId="39" hidden="1">{"BSPLCF",#N/A,FALSE,"BS, PL, Cash flow";"BSPLCF_CONTD",#N/A,FALSE,"BS,PL,CF_contd"}</definedName>
    <definedName name="wrn.Accounts." localSheetId="14" hidden="1">{"BSPLCF",#N/A,FALSE,"BS, PL, Cash flow";"BSPLCF_CONTD",#N/A,FALSE,"BS,PL,CF_contd"}</definedName>
    <definedName name="wrn.Accounts." localSheetId="0" hidden="1">{"BSPLCF",#N/A,FALSE,"BS, PL, Cash flow";"BSPLCF_CONTD",#N/A,FALSE,"BS,PL,CF_contd"}</definedName>
    <definedName name="wrn.Accounts." localSheetId="2" hidden="1">{"BSPLCF",#N/A,FALSE,"BS, PL, Cash flow";"BSPLCF_CONTD",#N/A,FALSE,"BS,PL,CF_contd"}</definedName>
    <definedName name="wrn.Accounts." localSheetId="3" hidden="1">{"BSPLCF",#N/A,FALSE,"BS, PL, Cash flow";"BSPLCF_CONTD",#N/A,FALSE,"BS,PL,CF_contd"}</definedName>
    <definedName name="wrn.Accounts." localSheetId="13" hidden="1">{"BSPLCF",#N/A,FALSE,"BS, PL, Cash flow";"BSPLCF_CONTD",#N/A,FALSE,"BS,PL,CF_contd"}</definedName>
    <definedName name="wrn.Accounts." localSheetId="16" hidden="1">{"BSPLCF",#N/A,FALSE,"BS, PL, Cash flow";"BSPLCF_CONTD",#N/A,FALSE,"BS,PL,CF_contd"}</definedName>
    <definedName name="wrn.Accounts." localSheetId="20" hidden="1">{"BSPLCF",#N/A,FALSE,"BS, PL, Cash flow";"BSPLCF_CONTD",#N/A,FALSE,"BS,PL,CF_contd"}</definedName>
    <definedName name="wrn.Accounts." localSheetId="33" hidden="1">{"BSPLCF",#N/A,FALSE,"BS, PL, Cash flow";"BSPLCF_CONTD",#N/A,FALSE,"BS,PL,CF_contd"}</definedName>
    <definedName name="wrn.Accounts." localSheetId="17" hidden="1">{"BSPLCF",#N/A,FALSE,"BS, PL, Cash flow";"BSPLCF_CONTD",#N/A,FALSE,"BS,PL,CF_contd"}</definedName>
    <definedName name="wrn.Accounts." localSheetId="18" hidden="1">{"BSPLCF",#N/A,FALSE,"BS, PL, Cash flow";"BSPLCF_CONTD",#N/A,FALSE,"BS,PL,CF_contd"}</definedName>
    <definedName name="wrn.Accounts." localSheetId="38"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1" hidden="1">{"BSPLCF",#N/A,FALSE,"BS, PL, Cash flow";"BSPLCF_CONTD",#N/A,FALSE,"BS,PL,CF_contd"}</definedName>
    <definedName name="wrn.Accounts." localSheetId="11" hidden="1">{"BSPLCF",#N/A,FALSE,"BS, PL, Cash flow";"BSPLCF_CONTD",#N/A,FALSE,"BS,PL,CF_contd"}</definedName>
    <definedName name="wrn.Accounts." localSheetId="40" hidden="1">{"BSPLCF",#N/A,FALSE,"BS, PL, Cash flow";"BSPLCF_CONTD",#N/A,FALSE,"BS,PL,CF_contd"}</definedName>
    <definedName name="wrn.Accounts." localSheetId="10" hidden="1">{"BSPLCF",#N/A,FALSE,"BS, PL, Cash flow";"BSPLCF_CONTD",#N/A,FALSE,"BS,PL,CF_contd"}</definedName>
    <definedName name="wrn.Accounts." localSheetId="7" hidden="1">{"BSPLCF",#N/A,FALSE,"BS, PL, Cash flow";"BSPLCF_CONTD",#N/A,FALSE,"BS,PL,CF_contd"}</definedName>
    <definedName name="wrn.Accounts." localSheetId="45" hidden="1">{"BSPLCF",#N/A,FALSE,"BS, PL, Cash flow";"BSPLCF_CONTD",#N/A,FALSE,"BS,PL,CF_contd"}</definedName>
    <definedName name="wrn.Accounts." localSheetId="36" hidden="1">{"BSPLCF",#N/A,FALSE,"BS, PL, Cash flow";"BSPLCF_CONTD",#N/A,FALSE,"BS,PL,CF_contd"}</definedName>
    <definedName name="wrn.Accounts." localSheetId="31" hidden="1">{"BSPLCF",#N/A,FALSE,"BS, PL, Cash flow";"BSPLCF_CONTD",#N/A,FALSE,"BS,PL,CF_contd"}</definedName>
    <definedName name="wrn.Accounts." localSheetId="41" hidden="1">{"BSPLCF",#N/A,FALSE,"BS, PL, Cash flow";"BSPLCF_CONTD",#N/A,FALSE,"BS,PL,CF_contd"}</definedName>
    <definedName name="wrn.Accounts." localSheetId="43" hidden="1">{"BSPLCF",#N/A,FALSE,"BS, PL, Cash flow";"BSPLCF_CONTD",#N/A,FALSE,"BS,PL,CF_contd"}</definedName>
    <definedName name="wrn.Accounts." localSheetId="34" hidden="1">{"BSPLCF",#N/A,FALSE,"BS, PL, Cash flow";"BSPLCF_CONTD",#N/A,FALSE,"BS,PL,CF_contd"}</definedName>
    <definedName name="wrn.Accounts." localSheetId="46" hidden="1">{"BSPLCF",#N/A,FALSE,"BS, PL, Cash flow";"BSPLCF_CONTD",#N/A,FALSE,"BS,PL,CF_contd"}</definedName>
    <definedName name="wrn.Accounts." localSheetId="35" hidden="1">{"BSPLCF",#N/A,FALSE,"BS, PL, Cash flow";"BSPLCF_CONTD",#N/A,FALSE,"BS,PL,CF_contd"}</definedName>
    <definedName name="wrn.Accounts." localSheetId="26" hidden="1">{0,0,0,0;0,0,0,0}</definedName>
    <definedName name="wrn.Accounts." localSheetId="24" hidden="1">{"BSPLCF",#N/A,FALSE,"BS, PL, Cash flow";"BSPLCF_CONTD",#N/A,FALSE,"BS,PL,CF_contd"}</definedName>
    <definedName name="wrn.Accounts." localSheetId="25" hidden="1">{0,0,0,0;0,0,0,0}</definedName>
    <definedName name="wrn.Accounts." localSheetId="29" hidden="1">{"BSPLCF",#N/A,FALSE,"BS, PL, Cash flow";"BSPLCF_CONTD",#N/A,FALSE,"BS,PL,CF_contd"}</definedName>
    <definedName name="wrn.Accounts." localSheetId="27" hidden="1">{0,0,0,0;0,0,0,0}</definedName>
    <definedName name="wrn.Accounts." localSheetId="9" hidden="1">{"BSPLCF",#N/A,FALSE,"BS, PL, Cash flow";"BSPLCF_CONTD",#N/A,FALSE,"BS,PL,CF_contd"}</definedName>
    <definedName name="wrn.Accounts._1" localSheetId="22" hidden="1">{"BSPLCF",#N/A,FALSE,"BS, PL, Cash flow";"BSPLCF_CONTD",#N/A,FALSE,"BS,PL,CF_contd"}</definedName>
    <definedName name="wrn.Accounts._1" localSheetId="21" hidden="1">{"BSPLCF",#N/A,FALSE,"BS, PL, Cash flow";"BSPLCF_CONTD",#N/A,FALSE,"BS,PL,CF_contd"}</definedName>
    <definedName name="wrn.Accounts._1" localSheetId="23" hidden="1">{"BSPLCF",#N/A,FALSE,"BS, PL, Cash flow";"BSPLCF_CONTD",#N/A,FALSE,"BS,PL,CF_contd"}</definedName>
    <definedName name="wrn.Accounts._1" localSheetId="42" hidden="1">{"BSPLCF",#N/A,FALSE,"BS, PL, Cash flow";"BSPLCF_CONTD",#N/A,FALSE,"BS,PL,CF_contd"}</definedName>
    <definedName name="wrn.Accounts._1" localSheetId="39" hidden="1">{"BSPLCF",#N/A,FALSE,"BS, PL, Cash flow";"BSPLCF_CONTD",#N/A,FALSE,"BS,PL,CF_contd"}</definedName>
    <definedName name="wrn.Accounts._1" localSheetId="14" hidden="1">{"BSPLCF",#N/A,FALSE,"BS, PL, Cash flow";"BSPLCF_CONTD",#N/A,FALSE,"BS,PL,CF_contd"}</definedName>
    <definedName name="wrn.Accounts._1" localSheetId="0" hidden="1">{"BSPLCF",#N/A,FALSE,"BS, PL, Cash flow";"BSPLCF_CONTD",#N/A,FALSE,"BS,PL,CF_contd"}</definedName>
    <definedName name="wrn.Accounts._1" localSheetId="2" hidden="1">{"BSPLCF",#N/A,FALSE,"BS, PL, Cash flow";"BSPLCF_CONTD",#N/A,FALSE,"BS,PL,CF_contd"}</definedName>
    <definedName name="wrn.Accounts._1" localSheetId="3" hidden="1">{"BSPLCF",#N/A,FALSE,"BS, PL, Cash flow";"BSPLCF_CONTD",#N/A,FALSE,"BS,PL,CF_contd"}</definedName>
    <definedName name="wrn.Accounts._1" localSheetId="13" hidden="1">{"BSPLCF",#N/A,FALSE,"BS, PL, Cash flow";"BSPLCF_CONTD",#N/A,FALSE,"BS,PL,CF_contd"}</definedName>
    <definedName name="wrn.Accounts._1" localSheetId="16" hidden="1">{"BSPLCF",#N/A,FALSE,"BS, PL, Cash flow";"BSPLCF_CONTD",#N/A,FALSE,"BS,PL,CF_contd"}</definedName>
    <definedName name="wrn.Accounts._1" localSheetId="20" hidden="1">{"BSPLCF",#N/A,FALSE,"BS, PL, Cash flow";"BSPLCF_CONTD",#N/A,FALSE,"BS,PL,CF_contd"}</definedName>
    <definedName name="wrn.Accounts._1" localSheetId="33" hidden="1">{"BSPLCF",#N/A,FALSE,"BS, PL, Cash flow";"BSPLCF_CONTD",#N/A,FALSE,"BS,PL,CF_contd"}</definedName>
    <definedName name="wrn.Accounts._1" localSheetId="17" hidden="1">{"BSPLCF",#N/A,FALSE,"BS, PL, Cash flow";"BSPLCF_CONTD",#N/A,FALSE,"BS,PL,CF_contd"}</definedName>
    <definedName name="wrn.Accounts._1" localSheetId="18" hidden="1">{"BSPLCF",#N/A,FALSE,"BS, PL, Cash flow";"BSPLCF_CONTD",#N/A,FALSE,"BS,PL,CF_contd"}</definedName>
    <definedName name="wrn.Accounts._1" localSheetId="38"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1" hidden="1">{"BSPLCF",#N/A,FALSE,"BS, PL, Cash flow";"BSPLCF_CONTD",#N/A,FALSE,"BS,PL,CF_contd"}</definedName>
    <definedName name="wrn.Accounts._1" localSheetId="11" hidden="1">{"BSPLCF",#N/A,FALSE,"BS, PL, Cash flow";"BSPLCF_CONTD",#N/A,FALSE,"BS,PL,CF_contd"}</definedName>
    <definedName name="wrn.Accounts._1" localSheetId="40" hidden="1">{"BSPLCF",#N/A,FALSE,"BS, PL, Cash flow";"BSPLCF_CONTD",#N/A,FALSE,"BS,PL,CF_contd"}</definedName>
    <definedName name="wrn.Accounts._1" localSheetId="10" hidden="1">{"BSPLCF",#N/A,FALSE,"BS, PL, Cash flow";"BSPLCF_CONTD",#N/A,FALSE,"BS,PL,CF_contd"}</definedName>
    <definedName name="wrn.Accounts._1" localSheetId="7" hidden="1">{"BSPLCF",#N/A,FALSE,"BS, PL, Cash flow";"BSPLCF_CONTD",#N/A,FALSE,"BS,PL,CF_contd"}</definedName>
    <definedName name="wrn.Accounts._1" localSheetId="45" hidden="1">{"BSPLCF",#N/A,FALSE,"BS, PL, Cash flow";"BSPLCF_CONTD",#N/A,FALSE,"BS,PL,CF_contd"}</definedName>
    <definedName name="wrn.Accounts._1" localSheetId="36" hidden="1">{"BSPLCF",#N/A,FALSE,"BS, PL, Cash flow";"BSPLCF_CONTD",#N/A,FALSE,"BS,PL,CF_contd"}</definedName>
    <definedName name="wrn.Accounts._1" localSheetId="31" hidden="1">{"BSPLCF",#N/A,FALSE,"BS, PL, Cash flow";"BSPLCF_CONTD",#N/A,FALSE,"BS,PL,CF_contd"}</definedName>
    <definedName name="wrn.Accounts._1" localSheetId="41" hidden="1">{"BSPLCF",#N/A,FALSE,"BS, PL, Cash flow";"BSPLCF_CONTD",#N/A,FALSE,"BS,PL,CF_contd"}</definedName>
    <definedName name="wrn.Accounts._1" localSheetId="43" hidden="1">{"BSPLCF",#N/A,FALSE,"BS, PL, Cash flow";"BSPLCF_CONTD",#N/A,FALSE,"BS,PL,CF_contd"}</definedName>
    <definedName name="wrn.Accounts._1" localSheetId="34" hidden="1">{"BSPLCF",#N/A,FALSE,"BS, PL, Cash flow";"BSPLCF_CONTD",#N/A,FALSE,"BS,PL,CF_contd"}</definedName>
    <definedName name="wrn.Accounts._1" localSheetId="46" hidden="1">{"BSPLCF",#N/A,FALSE,"BS, PL, Cash flow";"BSPLCF_CONTD",#N/A,FALSE,"BS,PL,CF_contd"}</definedName>
    <definedName name="wrn.Accounts._1" localSheetId="35" hidden="1">{"BSPLCF",#N/A,FALSE,"BS, PL, Cash flow";"BSPLCF_CONTD",#N/A,FALSE,"BS,PL,CF_contd"}</definedName>
    <definedName name="wrn.Accounts._1" localSheetId="26" hidden="1">{0,0,0,0;0,0,0,0}</definedName>
    <definedName name="wrn.Accounts._1" localSheetId="24" hidden="1">{"BSPLCF",#N/A,FALSE,"BS, PL, Cash flow";"BSPLCF_CONTD",#N/A,FALSE,"BS,PL,CF_contd"}</definedName>
    <definedName name="wrn.Accounts._1" localSheetId="25" hidden="1">{0,0,0,0;0,0,0,0}</definedName>
    <definedName name="wrn.Accounts._1" localSheetId="29" hidden="1">{"BSPLCF",#N/A,FALSE,"BS, PL, Cash flow";"BSPLCF_CONTD",#N/A,FALSE,"BS,PL,CF_contd"}</definedName>
    <definedName name="wrn.Accounts._1" localSheetId="27" hidden="1">{0,0,0,0;0,0,0,0}</definedName>
    <definedName name="wrn.Accounts._1" localSheetId="9" hidden="1">{"BSPLCF",#N/A,FALSE,"BS, PL, Cash flow";"BSPLCF_CONTD",#N/A,FALSE,"BS,PL,CF_contd"}</definedName>
    <definedName name="wrn.PressRelease." localSheetId="22"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23" hidden="1">{"analyst",#N/A,FALSE,"Result";"Index",#N/A,FALSE,"Index";"asx1",#N/A,FALSE,"ASX1";"asx2",#N/A,FALSE,"ASX2";"Review",#N/A,FALSE,"Review";"Analyst",#N/A,FALSE,"Analyst"}</definedName>
    <definedName name="wrn.PressRelease." localSheetId="42" hidden="1">{"analyst",#N/A,FALSE,"Result";"Index",#N/A,FALSE,"Index";"asx1",#N/A,FALSE,"ASX1";"asx2",#N/A,FALSE,"ASX2";"Review",#N/A,FALSE,"Review";"Analyst",#N/A,FALSE,"Analyst"}</definedName>
    <definedName name="wrn.PressRelease." localSheetId="39"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2"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33"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38"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40"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45" hidden="1">{"analyst",#N/A,FALSE,"Result";"Index",#N/A,FALSE,"Index";"asx1",#N/A,FALSE,"ASX1";"asx2",#N/A,FALSE,"ASX2";"Review",#N/A,FALSE,"Review";"Analyst",#N/A,FALSE,"Analyst"}</definedName>
    <definedName name="wrn.PressRelease." localSheetId="36" hidden="1">{"analyst",#N/A,FALSE,"Result";"Index",#N/A,FALSE,"Index";"asx1",#N/A,FALSE,"ASX1";"asx2",#N/A,FALSE,"ASX2";"Review",#N/A,FALSE,"Review";"Analyst",#N/A,FALSE,"Analyst"}</definedName>
    <definedName name="wrn.PressRelease." localSheetId="31" hidden="1">{"analyst",#N/A,FALSE,"Result";"Index",#N/A,FALSE,"Index";"asx1",#N/A,FALSE,"ASX1";"asx2",#N/A,FALSE,"ASX2";"Review",#N/A,FALSE,"Review";"Analyst",#N/A,FALSE,"Analyst"}</definedName>
    <definedName name="wrn.PressRelease." localSheetId="41" hidden="1">{"analyst",#N/A,FALSE,"Result";"Index",#N/A,FALSE,"Index";"asx1",#N/A,FALSE,"ASX1";"asx2",#N/A,FALSE,"ASX2";"Review",#N/A,FALSE,"Review";"Analyst",#N/A,FALSE,"Analyst"}</definedName>
    <definedName name="wrn.PressRelease." localSheetId="43" hidden="1">{"analyst",#N/A,FALSE,"Result";"Index",#N/A,FALSE,"Index";"asx1",#N/A,FALSE,"ASX1";"asx2",#N/A,FALSE,"ASX2";"Review",#N/A,FALSE,"Review";"Analyst",#N/A,FALSE,"Analyst"}</definedName>
    <definedName name="wrn.PressRelease." localSheetId="34" hidden="1">{"analyst",#N/A,FALSE,"Result";"Index",#N/A,FALSE,"Index";"asx1",#N/A,FALSE,"ASX1";"asx2",#N/A,FALSE,"ASX2";"Review",#N/A,FALSE,"Review";"Analyst",#N/A,FALSE,"Analyst"}</definedName>
    <definedName name="wrn.PressRelease." localSheetId="46" hidden="1">{"analyst",#N/A,FALSE,"Result";"Index",#N/A,FALSE,"Index";"asx1",#N/A,FALSE,"ASX1";"asx2",#N/A,FALSE,"ASX2";"Review",#N/A,FALSE,"Review";"Analyst",#N/A,FALSE,"Analyst"}</definedName>
    <definedName name="wrn.PressRelease." localSheetId="35" hidden="1">{"analyst",#N/A,FALSE,"Result";"Index",#N/A,FALSE,"Index";"asx1",#N/A,FALSE,"ASX1";"asx2",#N/A,FALSE,"ASX2";"Review",#N/A,FALSE,"Review";"Analyst",#N/A,FALSE,"Analyst"}</definedName>
    <definedName name="wrn.PressRelease." localSheetId="26" hidden="1">{0,0,0,0;0,0,0,0;0,0,0,0;0,0,0,0;0,0,0,0;0,0,0,0}</definedName>
    <definedName name="wrn.PressRelease." localSheetId="24" hidden="1">{"analyst",#N/A,FALSE,"Result";"Index",#N/A,FALSE,"Index";"asx1",#N/A,FALSE,"ASX1";"asx2",#N/A,FALSE,"ASX2";"Review",#N/A,FALSE,"Review";"Analyst",#N/A,FALSE,"Analyst"}</definedName>
    <definedName name="wrn.PressRelease." localSheetId="25" hidden="1">{0,0,0,0;0,0,0,0;0,0,0,0;0,0,0,0;0,0,0,0;0,0,0,0}</definedName>
    <definedName name="wrn.PressRelease." localSheetId="29" hidden="1">{"analyst",#N/A,FALSE,"Result";"Index",#N/A,FALSE,"Index";"asx1",#N/A,FALSE,"ASX1";"asx2",#N/A,FALSE,"ASX2";"Review",#N/A,FALSE,"Review";"Analyst",#N/A,FALSE,"Analyst"}</definedName>
    <definedName name="wrn.PressRelease." localSheetId="27" hidden="1">{0,0,0,0;0,0,0,0;0,0,0,0;0,0,0,0;0,0,0,0;0,0,0,0}</definedName>
    <definedName name="wrn.PressRelease." localSheetId="9"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23" hidden="1">{"analyst",#N/A,FALSE,"Result";"Index",#N/A,FALSE,"Index";"asx1",#N/A,FALSE,"ASX1";"asx2",#N/A,FALSE,"ASX2";"Review",#N/A,FALSE,"Review";"Analyst",#N/A,FALSE,"Analyst"}</definedName>
    <definedName name="wrn.PressRelease._1" localSheetId="42" hidden="1">{"analyst",#N/A,FALSE,"Result";"Index",#N/A,FALSE,"Index";"asx1",#N/A,FALSE,"ASX1";"asx2",#N/A,FALSE,"ASX2";"Review",#N/A,FALSE,"Review";"Analyst",#N/A,FALSE,"Analyst"}</definedName>
    <definedName name="wrn.PressRelease._1" localSheetId="39"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2"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33"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38"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40"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45" hidden="1">{"analyst",#N/A,FALSE,"Result";"Index",#N/A,FALSE,"Index";"asx1",#N/A,FALSE,"ASX1";"asx2",#N/A,FALSE,"ASX2";"Review",#N/A,FALSE,"Review";"Analyst",#N/A,FALSE,"Analyst"}</definedName>
    <definedName name="wrn.PressRelease._1" localSheetId="36" hidden="1">{"analyst",#N/A,FALSE,"Result";"Index",#N/A,FALSE,"Index";"asx1",#N/A,FALSE,"ASX1";"asx2",#N/A,FALSE,"ASX2";"Review",#N/A,FALSE,"Review";"Analyst",#N/A,FALSE,"Analyst"}</definedName>
    <definedName name="wrn.PressRelease._1" localSheetId="31" hidden="1">{"analyst",#N/A,FALSE,"Result";"Index",#N/A,FALSE,"Index";"asx1",#N/A,FALSE,"ASX1";"asx2",#N/A,FALSE,"ASX2";"Review",#N/A,FALSE,"Review";"Analyst",#N/A,FALSE,"Analyst"}</definedName>
    <definedName name="wrn.PressRelease._1" localSheetId="41" hidden="1">{"analyst",#N/A,FALSE,"Result";"Index",#N/A,FALSE,"Index";"asx1",#N/A,FALSE,"ASX1";"asx2",#N/A,FALSE,"ASX2";"Review",#N/A,FALSE,"Review";"Analyst",#N/A,FALSE,"Analyst"}</definedName>
    <definedName name="wrn.PressRelease._1" localSheetId="43" hidden="1">{"analyst",#N/A,FALSE,"Result";"Index",#N/A,FALSE,"Index";"asx1",#N/A,FALSE,"ASX1";"asx2",#N/A,FALSE,"ASX2";"Review",#N/A,FALSE,"Review";"Analyst",#N/A,FALSE,"Analyst"}</definedName>
    <definedName name="wrn.PressRelease._1" localSheetId="34" hidden="1">{"analyst",#N/A,FALSE,"Result";"Index",#N/A,FALSE,"Index";"asx1",#N/A,FALSE,"ASX1";"asx2",#N/A,FALSE,"ASX2";"Review",#N/A,FALSE,"Review";"Analyst",#N/A,FALSE,"Analyst"}</definedName>
    <definedName name="wrn.PressRelease._1" localSheetId="46" hidden="1">{"analyst",#N/A,FALSE,"Result";"Index",#N/A,FALSE,"Index";"asx1",#N/A,FALSE,"ASX1";"asx2",#N/A,FALSE,"ASX2";"Review",#N/A,FALSE,"Review";"Analyst",#N/A,FALSE,"Analyst"}</definedName>
    <definedName name="wrn.PressRelease._1" localSheetId="35" hidden="1">{"analyst",#N/A,FALSE,"Result";"Index",#N/A,FALSE,"Index";"asx1",#N/A,FALSE,"ASX1";"asx2",#N/A,FALSE,"ASX2";"Review",#N/A,FALSE,"Review";"Analyst",#N/A,FALSE,"Analyst"}</definedName>
    <definedName name="wrn.PressRelease._1" localSheetId="26" hidden="1">{0,0,0,0;0,0,0,0;0,0,0,0;0,0,0,0;0,0,0,0;0,0,0,0}</definedName>
    <definedName name="wrn.PressRelease._1" localSheetId="24" hidden="1">{"analyst",#N/A,FALSE,"Result";"Index",#N/A,FALSE,"Index";"asx1",#N/A,FALSE,"ASX1";"asx2",#N/A,FALSE,"ASX2";"Review",#N/A,FALSE,"Review";"Analyst",#N/A,FALSE,"Analyst"}</definedName>
    <definedName name="wrn.PressRelease._1" localSheetId="25" hidden="1">{0,0,0,0;0,0,0,0;0,0,0,0;0,0,0,0;0,0,0,0;0,0,0,0}</definedName>
    <definedName name="wrn.PressRelease._1" localSheetId="29" hidden="1">{"analyst",#N/A,FALSE,"Result";"Index",#N/A,FALSE,"Index";"asx1",#N/A,FALSE,"ASX1";"asx2",#N/A,FALSE,"ASX2";"Review",#N/A,FALSE,"Review";"Analyst",#N/A,FALSE,"Analyst"}</definedName>
    <definedName name="wrn.PressRelease._1" localSheetId="27" hidden="1">{0,0,0,0;0,0,0,0;0,0,0,0;0,0,0,0;0,0,0,0;0,0,0,0}</definedName>
    <definedName name="wrn.PressRelease._1" localSheetId="9" hidden="1">{"analyst",#N/A,FALSE,"Result";"Index",#N/A,FALSE,"Index";"asx1",#N/A,FALSE,"ASX1";"asx2",#N/A,FALSE,"ASX2";"Review",#N/A,FALSE,"Review";"Analyst",#N/A,FALSE,"Analyst"}</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14" l="1"/>
  <c r="F26" i="14"/>
  <c r="G26" i="14"/>
  <c r="D26" i="14"/>
  <c r="L54" i="105"/>
  <c r="F32" i="74"/>
  <c r="E32" i="74"/>
  <c r="D32" i="74"/>
  <c r="F34" i="75"/>
  <c r="E34" i="75"/>
  <c r="D34" i="75"/>
  <c r="P59" i="105"/>
  <c r="P57" i="105"/>
  <c r="R54" i="105"/>
  <c r="N54" i="105"/>
  <c r="M54" i="105"/>
  <c r="K52" i="105"/>
  <c r="J52" i="105"/>
  <c r="X52" i="105"/>
  <c r="H52" i="105"/>
  <c r="G52" i="105"/>
  <c r="F52" i="105"/>
  <c r="E52" i="105"/>
  <c r="D52" i="105"/>
  <c r="V51" i="105"/>
  <c r="X51" i="105"/>
  <c r="Z51" i="105"/>
  <c r="AB51" i="105"/>
  <c r="AF52" i="105"/>
  <c r="K48" i="105"/>
  <c r="J48" i="105"/>
  <c r="I48" i="105"/>
  <c r="H48" i="105"/>
  <c r="G48" i="105"/>
  <c r="F48" i="105"/>
  <c r="E48" i="105"/>
  <c r="D48" i="105"/>
  <c r="N45" i="105"/>
  <c r="AF47" i="105"/>
  <c r="AE47" i="105"/>
  <c r="AD47" i="105"/>
  <c r="AA47" i="105"/>
  <c r="Z47" i="105"/>
  <c r="Y47" i="105"/>
  <c r="W47" i="105"/>
  <c r="V47" i="105"/>
  <c r="T47" i="105"/>
  <c r="S47" i="105"/>
  <c r="R47" i="105"/>
  <c r="N47" i="105"/>
  <c r="M47" i="105"/>
  <c r="L47" i="105"/>
  <c r="K47" i="105"/>
  <c r="I47" i="105"/>
  <c r="G47" i="105"/>
  <c r="F47" i="105"/>
  <c r="E47" i="105"/>
  <c r="D47" i="105"/>
  <c r="X46" i="105"/>
  <c r="R46" i="105"/>
  <c r="N46" i="105"/>
  <c r="K46" i="105"/>
  <c r="J46" i="105"/>
  <c r="I46" i="105"/>
  <c r="H46" i="105"/>
  <c r="G46" i="105"/>
  <c r="F46" i="105"/>
  <c r="E46" i="105"/>
  <c r="D46" i="105"/>
  <c r="C46" i="105"/>
  <c r="K43" i="105"/>
  <c r="J43" i="105"/>
  <c r="I43" i="105"/>
  <c r="H43" i="105"/>
  <c r="G43" i="105"/>
  <c r="F43" i="105"/>
  <c r="E43" i="105"/>
  <c r="D43" i="105"/>
  <c r="C43" i="105"/>
  <c r="L40" i="105"/>
  <c r="C40" i="105"/>
  <c r="D40" i="105"/>
  <c r="E40" i="105"/>
  <c r="F40" i="105"/>
  <c r="G40" i="105"/>
  <c r="H40" i="105"/>
  <c r="I40" i="105"/>
  <c r="J40" i="105"/>
  <c r="K40" i="105"/>
  <c r="M37" i="105"/>
  <c r="K37" i="105"/>
  <c r="J37" i="105"/>
  <c r="T40" i="105"/>
  <c r="O40" i="105"/>
  <c r="N40" i="105"/>
  <c r="K39" i="105"/>
  <c r="J39" i="105"/>
  <c r="I39" i="105"/>
  <c r="H39" i="105"/>
  <c r="G39" i="105"/>
  <c r="F39" i="105"/>
  <c r="E39" i="105"/>
  <c r="D39" i="105"/>
  <c r="C39" i="105"/>
  <c r="H37" i="105"/>
  <c r="G37" i="105"/>
  <c r="F37" i="105"/>
  <c r="E37" i="105"/>
  <c r="D37" i="105"/>
  <c r="AF37" i="105"/>
  <c r="AE35" i="105"/>
  <c r="AF35" i="105"/>
  <c r="AD35" i="105"/>
  <c r="D35" i="105"/>
  <c r="E35" i="105"/>
  <c r="F35" i="105"/>
  <c r="G35" i="105"/>
  <c r="H35" i="105"/>
  <c r="I35" i="105"/>
  <c r="J35" i="105"/>
  <c r="K35" i="105"/>
  <c r="L35" i="105"/>
  <c r="M35" i="105"/>
  <c r="N35" i="105"/>
  <c r="O35" i="105"/>
  <c r="P35" i="105"/>
  <c r="Q35" i="105"/>
  <c r="R35" i="105"/>
  <c r="S35" i="105"/>
  <c r="T35" i="105"/>
  <c r="U35" i="105"/>
  <c r="V35" i="105"/>
  <c r="W35" i="105"/>
  <c r="X35" i="105"/>
  <c r="Y35" i="105"/>
  <c r="Z35" i="105"/>
  <c r="AA35" i="105"/>
  <c r="AB35" i="105"/>
  <c r="C35" i="105"/>
  <c r="AA33" i="105"/>
  <c r="X33" i="105"/>
  <c r="V33" i="105"/>
  <c r="M31" i="105"/>
  <c r="N31" i="105"/>
  <c r="O31" i="105"/>
  <c r="P31" i="105"/>
  <c r="Q31" i="105"/>
  <c r="R31" i="105"/>
  <c r="S31" i="105"/>
  <c r="T31" i="105"/>
  <c r="U31" i="105"/>
  <c r="V31" i="105"/>
  <c r="W31" i="105"/>
  <c r="X31" i="105"/>
  <c r="Y31" i="105"/>
  <c r="Z31" i="105"/>
  <c r="AA31" i="105"/>
  <c r="AB31" i="105"/>
  <c r="AC31" i="105"/>
  <c r="AD31" i="105"/>
  <c r="AE31" i="105"/>
  <c r="AF31" i="105"/>
  <c r="C31" i="105"/>
  <c r="D31" i="105"/>
  <c r="E31" i="105"/>
  <c r="F31" i="105"/>
  <c r="G31" i="105"/>
  <c r="H31" i="105"/>
  <c r="I31" i="105"/>
  <c r="J31" i="105"/>
  <c r="K31" i="105"/>
  <c r="L31" i="105"/>
  <c r="D30" i="105"/>
  <c r="E30" i="105"/>
  <c r="F30" i="105"/>
  <c r="G30" i="105"/>
  <c r="H30" i="105"/>
  <c r="I30" i="105"/>
  <c r="J30" i="105"/>
  <c r="K30" i="105"/>
  <c r="L30" i="105"/>
  <c r="C30" i="105"/>
  <c r="P30" i="105"/>
  <c r="Q30" i="105"/>
  <c r="O30" i="105"/>
  <c r="AF28" i="105"/>
  <c r="AE28" i="105"/>
  <c r="D28" i="105"/>
  <c r="E28" i="105"/>
  <c r="F28" i="105"/>
  <c r="G28" i="105"/>
  <c r="H28" i="105"/>
  <c r="I28" i="105"/>
  <c r="J28" i="105"/>
  <c r="K28" i="105"/>
  <c r="L28" i="105"/>
  <c r="M28" i="105"/>
  <c r="N28" i="105"/>
  <c r="O28" i="105"/>
  <c r="P28" i="105"/>
  <c r="Q28" i="105"/>
  <c r="R28" i="105"/>
  <c r="S28" i="105"/>
  <c r="T28" i="105"/>
  <c r="U28" i="105"/>
  <c r="V28" i="105"/>
  <c r="C28" i="105"/>
  <c r="C26" i="14"/>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USORESQLHSEC2 DataBank Monthly Stats"/>
    <s v="[Reporting Hierarchies].[Hierarchy].[Reporting Category].&amp;[626].&amp;[17132]"/>
    <s v="[Reporting Hierarchies].[Hierarchy].[Reporting Category].&amp;[626].&amp;[17159]"/>
    <s v="[Reporting Hierarchies].[Hierarchy].[Reporting Category].&amp;[626].&amp;[17177]"/>
    <s v="[Reporting Hierarchies].[Hierarchy].[Reporting Category].&amp;[626].&amp;[17172]"/>
    <s v="[Reporting Hierarchies].[Hierarchy].[Reporting Category].&amp;[626]"/>
  </metadataStrings>
  <mdxMetadata count="5">
    <mdx n="0" f="m">
      <t c="1">
        <n x="1"/>
      </t>
    </mdx>
    <mdx n="0" f="m">
      <t c="1">
        <n x="2"/>
      </t>
    </mdx>
    <mdx n="0" f="m">
      <t c="1">
        <n x="3"/>
      </t>
    </mdx>
    <mdx n="0" f="m">
      <t c="1">
        <n x="4"/>
      </t>
    </mdx>
    <mdx n="0" f="m">
      <t c="1">
        <n x="5"/>
      </t>
    </mdx>
  </mdxMetadata>
  <valueMetadata count="5">
    <bk>
      <rc t="1" v="0"/>
    </bk>
    <bk>
      <rc t="1" v="1"/>
    </bk>
    <bk>
      <rc t="1" v="2"/>
    </bk>
    <bk>
      <rc t="1" v="3"/>
    </bk>
    <bk>
      <rc t="1" v="4"/>
    </bk>
  </valueMetadata>
</metadata>
</file>

<file path=xl/sharedStrings.xml><?xml version="1.0" encoding="utf-8"?>
<sst xmlns="http://schemas.openxmlformats.org/spreadsheetml/2006/main" count="9743" uniqueCount="2922">
  <si>
    <t xml:space="preserve"> </t>
  </si>
  <si>
    <t>Sustainability Fact Book 2022</t>
  </si>
  <si>
    <t>HEALTH, SAFETY AND WELLBEING</t>
  </si>
  <si>
    <t>Performance metric</t>
  </si>
  <si>
    <t>Spreadsheet tab</t>
  </si>
  <si>
    <t>Number of employees</t>
  </si>
  <si>
    <t>People</t>
  </si>
  <si>
    <t>New cases of occupational illness (per 10,000 employees)</t>
  </si>
  <si>
    <t>Health</t>
  </si>
  <si>
    <t>Occupational illness</t>
  </si>
  <si>
    <t>Fatalities</t>
  </si>
  <si>
    <t>Safety</t>
  </si>
  <si>
    <t>Safety maturity model (SMM) score</t>
  </si>
  <si>
    <t>Potential fatal incident (PFI)</t>
  </si>
  <si>
    <t>All injury frequency rate (AIFR)</t>
  </si>
  <si>
    <t>Lost time injuries (LTI)</t>
  </si>
  <si>
    <t>Permanent disabling injury (PDI)</t>
  </si>
  <si>
    <t>Injury severity</t>
  </si>
  <si>
    <t>Process safety</t>
  </si>
  <si>
    <t>Critical risk management</t>
  </si>
  <si>
    <t>Fines and prosecutions – safety (US$’000)</t>
  </si>
  <si>
    <t>Fines and prosecutions – health (US$’000)</t>
  </si>
  <si>
    <t>PEOPLE</t>
  </si>
  <si>
    <t>Performance metrics</t>
  </si>
  <si>
    <t>Our culture</t>
  </si>
  <si>
    <t>Workforce data &amp; diversity</t>
  </si>
  <si>
    <t>Workforce by region</t>
  </si>
  <si>
    <t>Workforce by category &amp; diversity</t>
  </si>
  <si>
    <t>Employee hiring and turnover rates</t>
  </si>
  <si>
    <t>Indigenous employment</t>
  </si>
  <si>
    <t>Employee engagement Indicators</t>
  </si>
  <si>
    <t>Rio Tinto workforce</t>
  </si>
  <si>
    <t>Regional distribution of workforce (number)</t>
  </si>
  <si>
    <t>Product group distribution of workforce (number)</t>
  </si>
  <si>
    <t>Employee pay equity</t>
  </si>
  <si>
    <t>Remuneration, leave &amp; training</t>
  </si>
  <si>
    <t>Employee share plan</t>
  </si>
  <si>
    <t>Employee parental leave</t>
  </si>
  <si>
    <t>Employee training - average hours</t>
  </si>
  <si>
    <t>Employee and contractor training</t>
  </si>
  <si>
    <t>Human Rights</t>
  </si>
  <si>
    <t>Assessments</t>
  </si>
  <si>
    <t>COMMUNITIES</t>
  </si>
  <si>
    <t>Economic contribution</t>
  </si>
  <si>
    <t>Economic</t>
  </si>
  <si>
    <t>Economic contribution by region (% of annual total)</t>
  </si>
  <si>
    <t>Community investment contributions by region (% of annual total)</t>
  </si>
  <si>
    <t>Distribution of economic contribution (percentage)</t>
  </si>
  <si>
    <t>Indigenous peoples' territories</t>
  </si>
  <si>
    <t>Communities performance</t>
  </si>
  <si>
    <t>Indigenous peoples' rights</t>
  </si>
  <si>
    <t>Local procurement performance targets</t>
  </si>
  <si>
    <t>CLIMATE CHANGE</t>
  </si>
  <si>
    <t>Total energy use (PJ)</t>
  </si>
  <si>
    <t>Energy</t>
  </si>
  <si>
    <t>Self generated electricity (percentage)</t>
  </si>
  <si>
    <t>Group fuel energy excluding electricity (percentage)</t>
  </si>
  <si>
    <t>Scope 1, 2 &amp; 3 emissions (equity basis)</t>
  </si>
  <si>
    <t>GHG emissions</t>
  </si>
  <si>
    <r>
      <t>Equity greenhouse gas emissions (million tonnes CO</t>
    </r>
    <r>
      <rPr>
        <vertAlign val="subscript"/>
        <sz val="7"/>
        <color theme="1"/>
        <rFont val="Arial"/>
        <family val="2"/>
      </rPr>
      <t>2</t>
    </r>
    <r>
      <rPr>
        <sz val="7"/>
        <color theme="1"/>
        <rFont val="Arial"/>
        <family val="2"/>
      </rPr>
      <t>e) - Performance against target</t>
    </r>
  </si>
  <si>
    <r>
      <t>2022 equity greenhouse gas emissions by product group &amp; source (million tonnes CO</t>
    </r>
    <r>
      <rPr>
        <vertAlign val="subscript"/>
        <sz val="7"/>
        <color theme="1"/>
        <rFont val="Arial"/>
        <family val="2"/>
      </rPr>
      <t>2</t>
    </r>
    <r>
      <rPr>
        <sz val="7"/>
        <color theme="1"/>
        <rFont val="Arial"/>
        <family val="2"/>
      </rPr>
      <t>e)</t>
    </r>
  </si>
  <si>
    <r>
      <t>2022 equity greenhouse gas emissions by location (million tonnes CO</t>
    </r>
    <r>
      <rPr>
        <vertAlign val="subscript"/>
        <sz val="7"/>
        <color theme="1"/>
        <rFont val="Arial"/>
        <family val="2"/>
      </rPr>
      <t>2</t>
    </r>
    <r>
      <rPr>
        <sz val="7"/>
        <color theme="1"/>
        <rFont val="Arial"/>
        <family val="2"/>
      </rPr>
      <t>e)</t>
    </r>
  </si>
  <si>
    <r>
      <t>Scope 1 &amp; 2 emissions - 100% managed (million tonnes CO</t>
    </r>
    <r>
      <rPr>
        <vertAlign val="subscript"/>
        <sz val="7"/>
        <color theme="1"/>
        <rFont val="Arial"/>
        <family val="2"/>
      </rPr>
      <t>2</t>
    </r>
    <r>
      <rPr>
        <sz val="7"/>
        <color theme="1"/>
        <rFont val="Arial"/>
        <family val="2"/>
      </rPr>
      <t>e)</t>
    </r>
  </si>
  <si>
    <r>
      <t>2022 100% managed greenhouse gas emissions by product group (million tonnes CO</t>
    </r>
    <r>
      <rPr>
        <vertAlign val="subscript"/>
        <sz val="7"/>
        <color theme="1"/>
        <rFont val="Arial"/>
        <family val="2"/>
      </rPr>
      <t>2</t>
    </r>
    <r>
      <rPr>
        <sz val="7"/>
        <color theme="1"/>
        <rFont val="Arial"/>
        <family val="2"/>
      </rPr>
      <t xml:space="preserve">e) </t>
    </r>
  </si>
  <si>
    <r>
      <t>Total equity Scope 3 greenhouse gas emissions (million tonnes CO</t>
    </r>
    <r>
      <rPr>
        <vertAlign val="subscript"/>
        <sz val="7"/>
        <color theme="1"/>
        <rFont val="Arial"/>
        <family val="2"/>
      </rPr>
      <t>2</t>
    </r>
    <r>
      <rPr>
        <sz val="7"/>
        <color theme="1"/>
        <rFont val="Arial"/>
        <family val="2"/>
      </rPr>
      <t>e)</t>
    </r>
  </si>
  <si>
    <t xml:space="preserve">Sources of Scope 3 greenhouse gas emissions </t>
  </si>
  <si>
    <t>Emissions methodology</t>
  </si>
  <si>
    <t>GHG emissions methodology</t>
  </si>
  <si>
    <t>Reporting</t>
  </si>
  <si>
    <t>CA100+ Net Zero Company Benchmark</t>
  </si>
  <si>
    <t>CA100+</t>
  </si>
  <si>
    <t>Task Force on Climate-related Financial Disclosures</t>
  </si>
  <si>
    <t>TCFD</t>
  </si>
  <si>
    <t>ENVIRONMENT</t>
  </si>
  <si>
    <t>SOx emissions ('000 tonnes)</t>
  </si>
  <si>
    <t>Environment performance</t>
  </si>
  <si>
    <t>NOx emissions ('000 tonnes)</t>
  </si>
  <si>
    <t>Fluoride emissions ('000 tonnes)</t>
  </si>
  <si>
    <r>
      <t>PM</t>
    </r>
    <r>
      <rPr>
        <vertAlign val="subscript"/>
        <sz val="7"/>
        <color theme="1"/>
        <rFont val="Arial"/>
        <family val="2"/>
      </rPr>
      <t>10</t>
    </r>
    <r>
      <rPr>
        <sz val="7"/>
        <color theme="1"/>
        <rFont val="Arial"/>
        <family val="2"/>
      </rPr>
      <t xml:space="preserve"> emissions ('000 tonnes)</t>
    </r>
  </si>
  <si>
    <r>
      <t>PM</t>
    </r>
    <r>
      <rPr>
        <vertAlign val="subscript"/>
        <sz val="7"/>
        <color theme="1"/>
        <rFont val="Arial"/>
        <family val="2"/>
      </rPr>
      <t>2.5</t>
    </r>
    <r>
      <rPr>
        <sz val="7"/>
        <color theme="1"/>
        <rFont val="Arial"/>
        <family val="2"/>
      </rPr>
      <t xml:space="preserve"> emissions ('000 tonnes)</t>
    </r>
  </si>
  <si>
    <t>Land footprint data (square kilometres)</t>
  </si>
  <si>
    <t>Types of rehabilitation (square kilometres)</t>
  </si>
  <si>
    <t>Mineral waste by disposal location (million tonnes)</t>
  </si>
  <si>
    <t>Mineral waste by  type (million tonnes)</t>
  </si>
  <si>
    <t>Non-mineral waste by disposal location ('000 tonnes)</t>
  </si>
  <si>
    <t>Non-mineral waste by  type ('000 tonnes)</t>
  </si>
  <si>
    <t>Reuse/recycle Waste ('000 tonnes)</t>
  </si>
  <si>
    <t xml:space="preserve">Fines and prosecutions </t>
  </si>
  <si>
    <t>Significant environmental incidents</t>
  </si>
  <si>
    <t>Performance (including habitats protected) of the priority biodiversity assets</t>
  </si>
  <si>
    <t>Biodiversity performance</t>
  </si>
  <si>
    <t>Operational sites owned, leased, managed in, or adjacent to, protected areas and areas of high biodiversity value</t>
  </si>
  <si>
    <t>Biodiversity areas by asset</t>
  </si>
  <si>
    <t xml:space="preserve">Total number of IUCN Red List species ranges that overlap with Rio Tinto operating assets </t>
  </si>
  <si>
    <t>Biodiversity species by asset</t>
  </si>
  <si>
    <t>Operational water withdrawals (by source)</t>
  </si>
  <si>
    <t>Water performance</t>
  </si>
  <si>
    <t>Operational water withdrawals (by quality)</t>
  </si>
  <si>
    <t>Other managed water</t>
  </si>
  <si>
    <t>Total water discharges (by destination)</t>
  </si>
  <si>
    <t>Total water discharges (by quality)</t>
  </si>
  <si>
    <t>Water consumption</t>
  </si>
  <si>
    <t>Water recycled/reused</t>
  </si>
  <si>
    <t>Water change in storage</t>
  </si>
  <si>
    <t>Operational water withdrawals (by product group)</t>
  </si>
  <si>
    <t>Water performance by PG</t>
  </si>
  <si>
    <t>Total water discharges (by product group)</t>
  </si>
  <si>
    <t>Water consumption (by product group)</t>
  </si>
  <si>
    <t>Water recycled/reused (by product group)</t>
  </si>
  <si>
    <t>Water withdrawals - by product group, region and source</t>
  </si>
  <si>
    <t>Water withdrawals by PG region</t>
  </si>
  <si>
    <t>Water discharges - by product group, region and destination</t>
  </si>
  <si>
    <t>Water discharges by PG region</t>
  </si>
  <si>
    <t>Water metrics ICMM format</t>
  </si>
  <si>
    <t>Water risk profile by asset</t>
  </si>
  <si>
    <t>Water risk by asset</t>
  </si>
  <si>
    <t>TAILINGS</t>
  </si>
  <si>
    <t>Managed and non-managed tailings storage facilities</t>
  </si>
  <si>
    <t>Tailings facilities</t>
  </si>
  <si>
    <t>GOVERNANCE</t>
  </si>
  <si>
    <t>myVoice case activity</t>
  </si>
  <si>
    <t>Ethics &amp; compliance</t>
  </si>
  <si>
    <t>myVoice by case class (in percent of cases reported)</t>
  </si>
  <si>
    <t>Ethics &amp; compliance training</t>
  </si>
  <si>
    <t>Beneficial ownership</t>
  </si>
  <si>
    <t>Transparency</t>
  </si>
  <si>
    <t>Joint venture beneficial ownership</t>
  </si>
  <si>
    <t>Contract disclosure table</t>
  </si>
  <si>
    <t>Role of civil society organisations</t>
  </si>
  <si>
    <t>Industry association disclosure</t>
  </si>
  <si>
    <t>Statement on Modern Slavery</t>
  </si>
  <si>
    <t>Voluntary Principles on Security and Human Rights</t>
  </si>
  <si>
    <t>Life cycle assessment of key products (% key products)</t>
  </si>
  <si>
    <t>Value chain</t>
  </si>
  <si>
    <t>Implementation of product stewardship programmes (in percent of PS programmes)</t>
  </si>
  <si>
    <t>Third party assessments</t>
  </si>
  <si>
    <t>Sustainability Committee meetings per year</t>
  </si>
  <si>
    <t>SusCo</t>
  </si>
  <si>
    <t>Use of Sustainability Committee meeting time</t>
  </si>
  <si>
    <t>Sustainability Committee terms of reference</t>
  </si>
  <si>
    <t>REPORTING, STANDARDS &amp; CERTIFICATIONS</t>
  </si>
  <si>
    <t>Global Reporting Initiative (GRI) Index and Sustainable Development Goals (SDGs)</t>
  </si>
  <si>
    <t>GRI Index</t>
  </si>
  <si>
    <t>Sustainability &amp; responsible sourcing certifications/frameworks</t>
  </si>
  <si>
    <t>Certifications &amp; frameworks</t>
  </si>
  <si>
    <t>ESG indices &amp; ratings</t>
  </si>
  <si>
    <t>Indices &amp; ratings</t>
  </si>
  <si>
    <t>Task Force on Climate-related Financial Disclosures (TCFD)</t>
  </si>
  <si>
    <t>Climate Action 100+ (CA100+) Net Zero Company Benchmark</t>
  </si>
  <si>
    <t>Task Force on Nature-related Financial Disclosures (TNFD)</t>
  </si>
  <si>
    <t>TNFD</t>
  </si>
  <si>
    <t>International Council on Mining &amp; Metals (ICMM) Performance Expectations Summary</t>
  </si>
  <si>
    <t>ICMM PE Summary</t>
  </si>
  <si>
    <t>Sustainability Accounting Standards Board (SASB)</t>
  </si>
  <si>
    <t>SASB</t>
  </si>
  <si>
    <t>DISCLOSURE REFERENCES</t>
  </si>
  <si>
    <t>Title</t>
  </si>
  <si>
    <t>Link</t>
  </si>
  <si>
    <t>Rio Tinto Annual Report</t>
  </si>
  <si>
    <t>riotinto.com/invest/reports/annual-report</t>
  </si>
  <si>
    <t>Rio Tinto Climate Change Report</t>
  </si>
  <si>
    <t>riotinto.com/invest/reports/tcfd-report</t>
  </si>
  <si>
    <t>Air quality protection standard</t>
  </si>
  <si>
    <t>riotinto.com/-/media/Content/Documents/Sustainability/Corporate-policies/RT-Air-quality-protection-standard.pdf</t>
  </si>
  <si>
    <t>Aviation safety standard</t>
  </si>
  <si>
    <t>riotinto.com/-/media/Content/Documents/Sustainability/Corporate-policies/RT-Aviation-safety-standard.pdf</t>
  </si>
  <si>
    <t xml:space="preserve">riotinto.com/-/media/Content/Documents/Sustainability/Ethics-and-integrity/Transparency/RT-Beneficial-ownership.pdf </t>
  </si>
  <si>
    <t>Biodiversity protection &amp; natural resource management standard</t>
  </si>
  <si>
    <t>riotinto.com/-/media/Content/Documents/Sustainability/Corporate-policies/RT-Biodiversity-and-NRM-standard.pdf</t>
  </si>
  <si>
    <t>Business integrity standard</t>
  </si>
  <si>
    <t>riotinto.com/-/media/Content/Documents/Sustainability/Corporate-policies/RT-Business-integrity-standard-EN.pdf</t>
  </si>
  <si>
    <t>Chemically-reactive mineral waste control standard</t>
  </si>
  <si>
    <t>riotinto.com/-/media/Content/Documents/Sustainability/Corporate-policies/RT-Mineral-waste-control-standard.pdf</t>
  </si>
  <si>
    <t>Chemicals &amp; hazardous substances exposure control standard</t>
  </si>
  <si>
    <t>riotinto.com/-/media/Content/Documents/Sustainability/Corporate-policies/RT-Chemicals-exposure-control-standard.pdf</t>
  </si>
  <si>
    <t xml:space="preserve">Communities &amp; social performance standard </t>
  </si>
  <si>
    <t>riotinto.com/-/media/Content/Documents/Sustainability/Corporate-policies/RT-Communities-social-performance-standard.pdf</t>
  </si>
  <si>
    <t>Competition standard</t>
  </si>
  <si>
    <t>riotinto.com/-/media/Content/Documents/Sustainability/Corporate-policies/RT-Competition-standard.pdf</t>
  </si>
  <si>
    <t>Confined spaces standard</t>
  </si>
  <si>
    <t>riotinto.com/-/media/Content/Documents/Sustainability/Corporate-policies/RT-Confined-spaces-standard.pdf</t>
  </si>
  <si>
    <t xml:space="preserve">riotinto.com/-/media/Content/Documents/Sustainability/Ethics-and-integrity/Transparency/RT-Contract-disclosure-table.pdf </t>
  </si>
  <si>
    <t>Contractor privacy statement</t>
  </si>
  <si>
    <t>riotinto.com/-/media/Content/Documents/Suppliers/Policies/RT-Contractor-privacy-statement.pdf</t>
  </si>
  <si>
    <t>Cranes &amp; lifting standard</t>
  </si>
  <si>
    <t>riotinto.com/-/media/Content/Documents/Sustainability/Corporate-policies/RT-Cranes-and-lifting-standard.pdf</t>
  </si>
  <si>
    <t>Customer privacy statement</t>
  </si>
  <si>
    <t>riotinto.com/-/media/Content/Documents/Sustainability/Corporate-policies/RT-Customer-privacy-statement.pdf</t>
  </si>
  <si>
    <t>Data privacy standard</t>
  </si>
  <si>
    <t>riotinto.com/-/media/Content/Documents/Sustainability/Corporate-policies/RT-Data-privacy-standard.pdf</t>
  </si>
  <si>
    <t>Electrical safety standard</t>
  </si>
  <si>
    <t>riotinto.com/-/media/Content/Documents/Sustainability/Corporate-policies/RT-Electrical-safety-standard.pdf</t>
  </si>
  <si>
    <t>Employment policy</t>
  </si>
  <si>
    <t>riotinto.com/-/media/Content/Documents/Sustainability/Corporate-policies/RT-Employment-policy.pdf</t>
  </si>
  <si>
    <t>Explosives standard</t>
  </si>
  <si>
    <t>riotinto.com/-/media/Content/Documents/Sustainability/Corporate-policies/RT-Explosives-standard.pdf</t>
  </si>
  <si>
    <t>Fitness for work in safety-critical jobs</t>
  </si>
  <si>
    <t>riotinto.com/-/media/Content/Documents/Sustainability/Corporate-policies/RT-Safety-critical-fitness-standard.pdf</t>
  </si>
  <si>
    <t>Functional safety standard</t>
  </si>
  <si>
    <t>riotinto.com/-/media/Content/Documents/Sustainability/Corporate-policies/RT-Functional-safety-standard.pdf</t>
  </si>
  <si>
    <t>Guidelines for participation in industry associations</t>
  </si>
  <si>
    <t>riotinto.com/-/media/Content/Documents/Sustainability/Corporate-policies/RT-Participation-in-industry-associations.pdf</t>
  </si>
  <si>
    <t>Health management approach</t>
  </si>
  <si>
    <t>riotinto.com/-/media/Content/Documents/Sustainability/Corporate-policies/RT-Health-management-approach.pdf</t>
  </si>
  <si>
    <t>Health, safety, environment and communities policy</t>
  </si>
  <si>
    <t>riotinto.com/-/media/Content/Documents/Sustainability/Corporate-policies/RT-HSEC-policy.pdf</t>
  </si>
  <si>
    <t>Human rights policy</t>
  </si>
  <si>
    <t>riotinto.com/-/media/Content/Documents/Sustainability/Corporate-policies/RT-Human-rights-policy.pdf</t>
  </si>
  <si>
    <t>Inclusion &amp; diversity policy</t>
  </si>
  <si>
    <t>riotinto.com/-/media/Content/Documents/Sustainability/Corporate-policies/RT-Inclusion-and-diversity-policy.pdf</t>
  </si>
  <si>
    <t>riotinto.com/sustainability/ethics-integrity/industry-association-disclosure</t>
  </si>
  <si>
    <t>Isolation standard</t>
  </si>
  <si>
    <t>riotinto.com/-/media/Content/Documents/Sustainability/Corporate-policies/RT-Isolation-standard.pdf</t>
  </si>
  <si>
    <t xml:space="preserve">riotinto.com/-/media/Content/Documents/Sustainability/Ethics-and-integrity/Transparency/RT-Joint-venture-beneficial-ownership.pdf </t>
  </si>
  <si>
    <t>Land management &amp; rehabilitation standard</t>
  </si>
  <si>
    <t>riotinto.com/-/media/Content/Documents/Sustainability/Corporate-policies/RT-Land-management-standard.pdf</t>
  </si>
  <si>
    <t>Management of slope geotechnical hazards standard</t>
  </si>
  <si>
    <t>riotinto.com/-/media/Content/Documents/Sustainability/Corporate-policies/RT-Slope-geotechnical-hazards-standard.pdf</t>
  </si>
  <si>
    <t>Management of tailings &amp; water storage standard</t>
  </si>
  <si>
    <t>riotinto.com/-/media/Content/Documents/Sustainability/Corporate-policies/RT-Management-tailings-water-storage-standard.pdf</t>
  </si>
  <si>
    <t>Management system standard</t>
  </si>
  <si>
    <t>riotinto.com/-/media/Content/Documents/Sustainability/Corporate-policies/RT-Management-system-standard.pdf</t>
  </si>
  <si>
    <t>Manual tasks &amp; workplace ergonomics management standard</t>
  </si>
  <si>
    <t>riotinto.com/-/media/Content/Documents/Sustainability/Corporate-policies/RT-Workplace-ergonomics-standard.pdf</t>
  </si>
  <si>
    <t>Noise exposure control standard</t>
  </si>
  <si>
    <t>riotinto.com/-/media/Content/Documents/Sustainability/Corporate-policies/RT-Noise-exposure-control-standard.pdf</t>
  </si>
  <si>
    <t>Process safety standard</t>
  </si>
  <si>
    <t>riotinto.com/-/media/Content/Documents/Sustainability/Corporate-policies/RT-Process-safety-standard.pdf</t>
  </si>
  <si>
    <t>Product stewardship strategy</t>
  </si>
  <si>
    <t>riotinto.com/-/media/Content/Documents/Sustainability/Corporate-policies/RT-Product-stewardship-strategy.pdf</t>
  </si>
  <si>
    <t>Radiation exposure control standard</t>
  </si>
  <si>
    <t>riotinto.com/-/media/Content/Documents/Sustainability/Corporate-policies/RT-Radiation-exposure-control-standard.pdf</t>
  </si>
  <si>
    <t>Risk management policy</t>
  </si>
  <si>
    <t>riotinto.com/-/media/Content/Documents/Sustainability/Corporate-policies/RT-Risk-policy.pdf</t>
  </si>
  <si>
    <t>Risk management standard</t>
  </si>
  <si>
    <t>riotinto.com/-/media/Content/Documents/Sustainability/Corporate-policies/RT-Risk-management-standard.pdf</t>
  </si>
  <si>
    <t xml:space="preserve">riotinto.com/-/media/Content/Documents/Sustainability/Corporate-policies/RT-Role-of-civil-society-organisations.pdf </t>
  </si>
  <si>
    <t>myVoice procedure</t>
  </si>
  <si>
    <t>riotinto.com/-/media/Content/Documents/Sustainability/Corporate-policies/RT-myVoice-procedure.pdf</t>
  </si>
  <si>
    <t>Statement on modern slavery</t>
  </si>
  <si>
    <t>riotinto.com/-/media/Content/Documents/Sustainability/Corporate-policies/RT Modern-Slavery-and-human-trafficking-statement-2021.pdf</t>
  </si>
  <si>
    <t>Supplier code of conduct</t>
  </si>
  <si>
    <t>riotinto.com/-/media/Content/Documents/Sustainability/Corporate-policies/RT-Supplier-code-of-conduct.pdf</t>
  </si>
  <si>
    <t>Tailings policy</t>
  </si>
  <si>
    <t>riotinto.com/-/media/Content/Documents/Sustainability/Corporate-policies/RT-Tailings-policy.pdf</t>
  </si>
  <si>
    <t>The Way We Work</t>
  </si>
  <si>
    <t>riotinto.com/-/media/Content/Documents/Sustainability/Corporate-policies/RT-The-way-we-work-EN.pdf</t>
  </si>
  <si>
    <t>Transparency statement</t>
  </si>
  <si>
    <t>riotinto.com/-/media/Content/Documents/Sustainability/Corporate-policies/RT-Transparency-statement.pdf</t>
  </si>
  <si>
    <t>UN Global Compact - Communication on Progress</t>
  </si>
  <si>
    <t>unglobalcompact.org/what-is-gc/participants/8013-Rio-Tinto-plc#cop</t>
  </si>
  <si>
    <t>Underground safety standard</t>
  </si>
  <si>
    <t>riotinto.com/-/media/Content/Documents/Sustainability/Corporate-policies/RT-Underground-standard.pdf</t>
  </si>
  <si>
    <t>Vector-borne &amp; infectious disease control standard</t>
  </si>
  <si>
    <t>riotinto.com/-/media/Content/Documents/Sustainability/Corporate-policies/RT-Disease-control-standard.pdf</t>
  </si>
  <si>
    <t>Vehicles &amp; driving standard</t>
  </si>
  <si>
    <t>riotinto.com/-/media/Content/Documents/Sustainability/Corporate-policies/RT-Vehicles-driving-standard.pdf</t>
  </si>
  <si>
    <t>Voluntary Principles on Security and Human Rights Report</t>
  </si>
  <si>
    <t>riotinto.com/-/media/Content/Documents/Sustainability/Human-Rights/RT-VPSHR-report-2021.pdf</t>
  </si>
  <si>
    <t>Water quality protection &amp; water management standard</t>
  </si>
  <si>
    <t>riotinto.com/-/media/Content/Documents/Sustainability/Corporate-policies/RT-Water-quality-protection-standard.pdf</t>
  </si>
  <si>
    <t>Why agreements matter</t>
  </si>
  <si>
    <t>riotinto.com/-/media/Content/Documents/Sustainability/Corporate-policies/RT-Why-agreements-matter.pdf</t>
  </si>
  <si>
    <t>Why cultural heritage matters guide</t>
  </si>
  <si>
    <t>riotinto.com/-/media/Content/Documents/Sustainability/Corporate-policies/RT-Why-cultural-heritage-matters.pdf</t>
  </si>
  <si>
    <t>Why gender matters guide</t>
  </si>
  <si>
    <t>riotinto.com/-/media/Content/Documents/Sustainability/Corporate-policies/RT-Why-gender-matters.pdf</t>
  </si>
  <si>
    <t>Why human rights matter guide</t>
  </si>
  <si>
    <t>riotinto.com/-/media/Content/Documents/Sustainability/Corporate-policies/RT-Why-human-rights-matter-EN.pdf</t>
  </si>
  <si>
    <t>Working at heights standard</t>
  </si>
  <si>
    <t>riotinto.com/-/media/Content/Documents/Sustainability/Corporate-policies/RT-Working-at-heights-standard.pdf</t>
  </si>
  <si>
    <t>SUSTAINABILITY PERFORMANCE - Group level targets</t>
  </si>
  <si>
    <t>Goals</t>
  </si>
  <si>
    <t>2022 Performance</t>
  </si>
  <si>
    <t>To reach zero fatalities, and to eliminate workplace injuries and catastrophic events.</t>
  </si>
  <si>
    <t>- Zero fatalities at managed operations.</t>
  </si>
  <si>
    <r>
      <t>- All injury frequency rate (AIFR) at</t>
    </r>
    <r>
      <rPr>
        <b/>
        <sz val="7"/>
        <rFont val="Arial"/>
        <family val="2"/>
      </rPr>
      <t xml:space="preserve"> 0.40</t>
    </r>
    <r>
      <rPr>
        <b/>
        <sz val="7"/>
        <color theme="1"/>
        <rFont val="Arial"/>
        <family val="2"/>
      </rPr>
      <t xml:space="preserve"> (target: </t>
    </r>
    <r>
      <rPr>
        <b/>
        <sz val="7"/>
        <rFont val="Arial"/>
        <family val="2"/>
      </rPr>
      <t>0.38</t>
    </r>
    <r>
      <rPr>
        <b/>
        <sz val="7"/>
        <color theme="1"/>
        <rFont val="Arial"/>
        <family val="2"/>
      </rPr>
      <t>).</t>
    </r>
  </si>
  <si>
    <r>
      <t xml:space="preserve">- </t>
    </r>
    <r>
      <rPr>
        <b/>
        <sz val="7"/>
        <rFont val="Arial"/>
        <family val="2"/>
      </rPr>
      <t>1.37</t>
    </r>
    <r>
      <rPr>
        <b/>
        <sz val="7"/>
        <color theme="1"/>
        <rFont val="Arial"/>
        <family val="2"/>
      </rPr>
      <t xml:space="preserve"> million critical risk management (CRM) verifications.</t>
    </r>
  </si>
  <si>
    <t>To have all businesses identify at least one critical health hazard material to their business, and demonstrate a year-on-year reduction of exposure to that hazard.</t>
  </si>
  <si>
    <t>- In 2022, 9 of our assets across Rio Tinto achieved an exposure reduction to known health risks (airborne contaminants and noise).</t>
  </si>
  <si>
    <t>To reduce the rate of new occupational illnesses each year.</t>
  </si>
  <si>
    <r>
      <t>- 2.8</t>
    </r>
    <r>
      <rPr>
        <b/>
        <sz val="7"/>
        <rFont val="Arial"/>
        <family val="2"/>
      </rPr>
      <t>% in</t>
    </r>
    <r>
      <rPr>
        <b/>
        <sz val="7"/>
        <color theme="1"/>
        <rFont val="Arial"/>
        <family val="2"/>
      </rPr>
      <t>crease in the rate of new occupational illnesses since 2021.</t>
    </r>
  </si>
  <si>
    <t xml:space="preserve">To reduce our absolute Scope 1and 2 emissions by 15% by 2025 and by 50% by 2030 (relative to our 2018 equity baseline).
Target set and in place since 20 October 2021. </t>
  </si>
  <si>
    <r>
      <t>- The 2022 Scope 1 and 2 emissions were 30.3 Mt CO</t>
    </r>
    <r>
      <rPr>
        <b/>
        <vertAlign val="subscript"/>
        <sz val="7"/>
        <rFont val="Arial"/>
        <family val="2"/>
        <scheme val="minor"/>
      </rPr>
      <t>2</t>
    </r>
    <r>
      <rPr>
        <b/>
        <sz val="7"/>
        <rFont val="Arial"/>
        <family val="2"/>
        <scheme val="minor"/>
      </rPr>
      <t>e – a reduction of 2.2Mt CO</t>
    </r>
    <r>
      <rPr>
        <b/>
        <vertAlign val="subscript"/>
        <sz val="7"/>
        <rFont val="Arial"/>
        <family val="2"/>
        <scheme val="minor"/>
      </rPr>
      <t>2</t>
    </r>
    <r>
      <rPr>
        <b/>
        <sz val="7"/>
        <rFont val="Arial"/>
        <family val="2"/>
        <scheme val="minor"/>
      </rPr>
      <t>e (7%) relative to our 2018 baseline.</t>
    </r>
  </si>
  <si>
    <t>To disclose for all managed operations by 2023 their permitted surface water allocation volumes, annual allocation usage, and the estimated surface water allocation catchment runoff from average annual rainfall.
To achieve local water stewardship targets for selected sites by 2023.</t>
  </si>
  <si>
    <t xml:space="preserve">- The water stewardship targets have progressed well, with the Group target, and 4 of the 6 asset-level targets remaining on track. </t>
  </si>
  <si>
    <t>To achieve the global Communities and Social Performance targets by 2026: 
Year on year increase in contestable spend sourced from suppliers local to our operations.
All sites will co-manage cultural heritage with communities and knowledge holders by 2026.
70% of total social investment will be made through strategic, outcomes focused partnerships by 2026.
All employees in high risk human rights roles will complete job-specific human rights training by 2024; and 
All employees will complete general human rights training by 2026.</t>
  </si>
  <si>
    <t>- 25% of our Executive Committee were women, same as 2021.</t>
  </si>
  <si>
    <r>
      <t>- 28.3% of senior leadership</t>
    </r>
    <r>
      <rPr>
        <b/>
        <vertAlign val="superscript"/>
        <sz val="7"/>
        <rFont val="Arial"/>
        <family val="2"/>
        <scheme val="minor"/>
      </rPr>
      <t>2</t>
    </r>
    <r>
      <rPr>
        <b/>
        <sz val="7"/>
        <rFont val="Arial"/>
        <family val="2"/>
        <scheme val="minor"/>
      </rPr>
      <t xml:space="preserve"> were women, up 0.9% from 2021.</t>
    </r>
  </si>
  <si>
    <t>- 53% of our graduate intake were women, down 5% from 2021.</t>
  </si>
  <si>
    <t>- 30% of Board roles were held by women, down 6.4% from 2021.</t>
  </si>
  <si>
    <r>
      <t>- 36% of our graduate intake was from places where we are developing new businesses</t>
    </r>
    <r>
      <rPr>
        <b/>
        <vertAlign val="superscript"/>
        <sz val="7"/>
        <rFont val="Arial"/>
        <family val="2"/>
        <scheme val="minor"/>
      </rPr>
      <t>4</t>
    </r>
    <r>
      <rPr>
        <b/>
        <sz val="7"/>
        <rFont val="Arial"/>
        <family val="2"/>
        <scheme val="minor"/>
      </rPr>
      <t>, up 1% from 2021.</t>
    </r>
  </si>
  <si>
    <t>Improving our employee engagement and satisfaction</t>
  </si>
  <si>
    <r>
      <t>1.</t>
    </r>
    <r>
      <rPr>
        <vertAlign val="superscript"/>
        <sz val="6"/>
        <color rgb="FF0D0D0D"/>
        <rFont val="Arial"/>
        <family val="3"/>
        <scheme val="minor"/>
      </rPr>
      <t xml:space="preserve"> </t>
    </r>
    <r>
      <rPr>
        <sz val="6"/>
        <color rgb="FF0D0D0D"/>
        <rFont val="Arial"/>
        <family val="3"/>
        <scheme val="minor"/>
      </rPr>
      <t xml:space="preserve">This is the first year the local procurement metric has been reported and represents the baseline for the local procurement target of year on year improvement. </t>
    </r>
  </si>
  <si>
    <r>
      <t xml:space="preserve">2. </t>
    </r>
    <r>
      <rPr>
        <sz val="6"/>
        <color rgb="FF0D0D0D"/>
        <rFont val="Arial"/>
        <family val="3"/>
        <scheme val="minor"/>
      </rPr>
      <t>We define senior leadership as General Managers, Group Advisers and Chief Advisers as well as employees in leadership roles who report directly to Executive Committee members.</t>
    </r>
  </si>
  <si>
    <r>
      <t xml:space="preserve">3. </t>
    </r>
    <r>
      <rPr>
        <sz val="6"/>
        <color rgb="FF0D0D0D"/>
        <rFont val="Arial"/>
        <family val="3"/>
        <scheme val="minor"/>
      </rPr>
      <t>From 2021, the definition used to calculate diversity was changed to include people not available for work, and contractors (those engaged on temporary contracts to provide services under the direction of Rio Tinto leaders), excluding project contractors.</t>
    </r>
  </si>
  <si>
    <r>
      <t xml:space="preserve">4. </t>
    </r>
    <r>
      <rPr>
        <sz val="6"/>
        <color rgb="FF0D0D0D"/>
        <rFont val="Arial"/>
        <family val="3"/>
        <scheme val="minor"/>
      </rPr>
      <t>Identifying with a nationality is not mandatory. More than 48% of our graduates have not formally reported a nationality.</t>
    </r>
  </si>
  <si>
    <r>
      <t xml:space="preserve">5. </t>
    </r>
    <r>
      <rPr>
        <sz val="6"/>
        <color rgb="FF0D0D0D"/>
        <rFont val="Arial"/>
        <family val="3"/>
        <scheme val="minor"/>
      </rPr>
      <t>eSAT is a measure of “how happy an employee is to work at Rio Tinto”. It is calculated by averaging the responses on a 1-7 scale and expressing this out of 100.</t>
    </r>
  </si>
  <si>
    <t>*Women % increase is 1.37% rounded to 1.4%</t>
  </si>
  <si>
    <t>HEALTH &amp; SAFETY</t>
  </si>
  <si>
    <t>HEALTH</t>
  </si>
  <si>
    <t>Health - numbers</t>
  </si>
  <si>
    <t xml:space="preserve">New cases of occupational illness </t>
  </si>
  <si>
    <r>
      <t>Rate of new cases of occupational illness (per 10,000 employees)</t>
    </r>
    <r>
      <rPr>
        <vertAlign val="superscript"/>
        <sz val="7"/>
        <color theme="1"/>
        <rFont val="Arial"/>
        <family val="2"/>
      </rPr>
      <t>1</t>
    </r>
  </si>
  <si>
    <r>
      <t>New cases of occupational illness (only employees)</t>
    </r>
    <r>
      <rPr>
        <vertAlign val="superscript"/>
        <sz val="7"/>
        <color theme="1"/>
        <rFont val="Arial"/>
        <family val="2"/>
      </rPr>
      <t>2</t>
    </r>
  </si>
  <si>
    <r>
      <t>New cases of occupational illness (contractors)</t>
    </r>
    <r>
      <rPr>
        <vertAlign val="superscript"/>
        <sz val="7"/>
        <color theme="1"/>
        <rFont val="Arial"/>
        <family val="2"/>
      </rPr>
      <t>3</t>
    </r>
  </si>
  <si>
    <t>1. Rate of new cases of occupational illness (NCOI) = number of all new cases of occupational illnesses x 10,000/number of employees (based on average monthly statistics).</t>
  </si>
  <si>
    <t xml:space="preserve">3. Contractors defined as a person or organization providing services to an employer at the employer's workplace in accordance with agreed specifications, terms and conditions. </t>
  </si>
  <si>
    <t>Contributing causes for newly reported illness cases (employees)</t>
  </si>
  <si>
    <t>Noise induced hearing loss</t>
  </si>
  <si>
    <t>Musculoskeletal disorders</t>
  </si>
  <si>
    <t>Mental stress</t>
  </si>
  <si>
    <t>Others</t>
  </si>
  <si>
    <t>Occupational illness by region (per 10,000 employees)</t>
  </si>
  <si>
    <t>Africa</t>
  </si>
  <si>
    <t>Asia</t>
  </si>
  <si>
    <t>Americas</t>
  </si>
  <si>
    <t>Australia/New Zealand</t>
  </si>
  <si>
    <t>Europe</t>
  </si>
  <si>
    <t>Total</t>
  </si>
  <si>
    <t>In 2021, we have incurred a fine from the Department of Environmental Quality for misplacing a radioactive gauge at our Kennecott Copper mine, Utah, US.</t>
  </si>
  <si>
    <t>*Numbers restated from those originally published to ensure comparability over time</t>
  </si>
  <si>
    <t>SAFETY</t>
  </si>
  <si>
    <t>Safety - numbers</t>
  </si>
  <si>
    <t>Number of fatal incidents</t>
  </si>
  <si>
    <t>Fatalities at managed operations from safety incidents</t>
  </si>
  <si>
    <t>Fatalities at managed operations from health incidents</t>
  </si>
  <si>
    <t>Fatalities at managed operations from  security incidents</t>
  </si>
  <si>
    <t xml:space="preserve">Safety maturity model (SMM)  </t>
  </si>
  <si>
    <t>-</t>
  </si>
  <si>
    <t xml:space="preserve">Introduced in 2019, the safety maturity model (SMM) provides a roadmap to improving safety and enabling comparable evaluation and learning across the organisation. The model has four categories:	
    - Leadership and engagement 
    - Risk management (including critical risk management - CRM) 
    - Work planning and execution and 
    - Learning and improvement  
The model is assessed across levels of maturity with a scale of 1-9: Basic (1-3), Evolving (4-6) and Advanced (7-9).  
In 2022 a set of enhancements were made to the Safety Maturity Model and the annual assessment methodology (e.g. integration of contractor partners to application of the model, introduction of operational ownership of health and environment risks and assessment of the felt impact of application of the model on our frontline teams). The 2021 performance was 5.7. The enhancements to the model have significantly raised the bar for assessed maturity and required a reduction of all baseline scores at every operation by 1.5. A revised average maturity of 4.2 served as baseline for 2022 assessments.
Figures in the table represent the Rio Tinto Group average SMM score at the end of each year. Each year, assets are added or removed from the SMM programme based on Project and Closure cycles. New assets to the programme are baselined in the first quarter of each year and added to the Group average at the end of the year. </t>
  </si>
  <si>
    <t xml:space="preserve">Potential fatal incident (PFI) </t>
  </si>
  <si>
    <t>Aluminium</t>
  </si>
  <si>
    <t>Copper</t>
  </si>
  <si>
    <t>Minerals</t>
  </si>
  <si>
    <t>Iron Ore</t>
  </si>
  <si>
    <t>Development &amp; Technology</t>
  </si>
  <si>
    <t>Commercial</t>
  </si>
  <si>
    <t>Corporate Functions</t>
  </si>
  <si>
    <t>Group</t>
  </si>
  <si>
    <t xml:space="preserve">An organisation re-structure occurred in 2021 and the historical data has been re-stated based on the updated organisation structure.  </t>
  </si>
  <si>
    <t>All injury frequency rate (per 200,000 hours worked)</t>
  </si>
  <si>
    <t>Target</t>
  </si>
  <si>
    <t>All injury frequency rate (AIFR) by region</t>
  </si>
  <si>
    <t>All injury frequency rate (AIFR) by product group</t>
  </si>
  <si>
    <t xml:space="preserve">Lost time injuries </t>
  </si>
  <si>
    <t>Lost time injury frequency rate (per 200,000 hours worked)</t>
  </si>
  <si>
    <t>Number of lost time injuries</t>
  </si>
  <si>
    <t>Permanent disabling injury (PDI) by product group</t>
  </si>
  <si>
    <t>Injury severity rate by product group</t>
  </si>
  <si>
    <t>Rate at which normal rostered workdays or shifts are lost as a consequence of injuries per 200,000 hours worked</t>
  </si>
  <si>
    <t>Process safety - Tier 1 significant incidents</t>
  </si>
  <si>
    <t>Development &amp; technology</t>
  </si>
  <si>
    <t xml:space="preserve">Critical risk management (CRM) </t>
  </si>
  <si>
    <t>Verifications completed</t>
  </si>
  <si>
    <t>n/a</t>
  </si>
  <si>
    <t xml:space="preserve">Note: The above 2020 CRM verifications are exclusive of Covid-19 management verifications  </t>
  </si>
  <si>
    <t>Fines and prosecutions (US$’000)</t>
  </si>
  <si>
    <t xml:space="preserve">Fines and prosecutions – safety </t>
  </si>
  <si>
    <t>Types of fatal safety incidents (number)</t>
  </si>
  <si>
    <t xml:space="preserve">Confined spaces </t>
  </si>
  <si>
    <t xml:space="preserve">Contact with electricity </t>
  </si>
  <si>
    <t xml:space="preserve">Contact with Molten material </t>
  </si>
  <si>
    <t xml:space="preserve">Drowning </t>
  </si>
  <si>
    <t xml:space="preserve">Entanglement and crushing </t>
  </si>
  <si>
    <t xml:space="preserve">Exposure to hazardous substances </t>
  </si>
  <si>
    <t xml:space="preserve">Fall from height </t>
  </si>
  <si>
    <t xml:space="preserve">Falling objects </t>
  </si>
  <si>
    <t xml:space="preserve">Lifting operations </t>
  </si>
  <si>
    <t xml:space="preserve">Rail  (covers rail collision and rail impact on person) </t>
  </si>
  <si>
    <t xml:space="preserve">Slope failure </t>
  </si>
  <si>
    <t xml:space="preserve">Uncontrolled release of energy </t>
  </si>
  <si>
    <t>Underground  (covers fire, hoisting, outburst, inrush, rockfall)</t>
  </si>
  <si>
    <t xml:space="preserve">Explosives </t>
  </si>
  <si>
    <t>Vehicles (Vehicle collision or rollover / Vehicle impact on person)</t>
  </si>
  <si>
    <t xml:space="preserve">Mass transport </t>
  </si>
  <si>
    <t xml:space="preserve">Security </t>
  </si>
  <si>
    <t>All injury frequency rate (per 200,000 hours worked) - Employees</t>
  </si>
  <si>
    <t>All injury frequency rate (per 200,000 hours worked) - Contractors</t>
  </si>
  <si>
    <t xml:space="preserve">Contractors defined as A person or organization providing services to an employer at the employer's workplace in accordance with agreed specifications, terms and conditions. </t>
  </si>
  <si>
    <t>Employee and category 1 contractor training</t>
  </si>
  <si>
    <t>Third party training</t>
  </si>
  <si>
    <t>Human rights risk assessments</t>
  </si>
  <si>
    <t>WORKFORCE DATA AND DIVERSITY</t>
  </si>
  <si>
    <t>Our culture is a key enabler of our purpose. It will make us a better partner and allow us to attract and retain the people we need to unleash the full potential of our business. We are finding better ways to support and engage our people, which means creating an environment where everyone feels comfortable being themselves, has the courage to speak up if something is not right and listens to each other with care and curiosity. To help us understand how our people feel about the company and our direction, we conduct two annual Group-wide employee engagement surveys. Close to 36,000 employees participated in our latest survey in October 2022, and our employee satisfaction score (eSAT) improved from 71 in 2021 to 73. The feedback shows that the changes we are making are moving us in the right direction.
We continue to focus on the representation of women across all levels in our business and in 2022, we increased the representation of women in our workforce from 21.6% to 22.9%. We hired 2,982 women in the last 12 months, an 18% increase on 2021. We continued to evolve our award-winning graduate programme in 2022 and recruited our biggest cohort yet with 265 graduate roles. Of these, 53.2% were women and 36% from nationalities where we are building new businesses.</t>
  </si>
  <si>
    <r>
      <t>Employee engagement - People survey indicators</t>
    </r>
    <r>
      <rPr>
        <b/>
        <vertAlign val="superscript"/>
        <sz val="9"/>
        <color theme="0"/>
        <rFont val="Arial"/>
        <family val="2"/>
      </rPr>
      <t>(1)(2)</t>
    </r>
  </si>
  <si>
    <t>Q4 2022</t>
  </si>
  <si>
    <t>Q2 2022</t>
  </si>
  <si>
    <t>Q4 2021</t>
  </si>
  <si>
    <t>Q2 2021</t>
  </si>
  <si>
    <t>Response rate</t>
  </si>
  <si>
    <r>
      <t>eSAT</t>
    </r>
    <r>
      <rPr>
        <vertAlign val="superscript"/>
        <sz val="7"/>
        <color theme="1"/>
        <rFont val="Arial"/>
        <family val="2"/>
      </rPr>
      <t>(3)</t>
    </r>
  </si>
  <si>
    <r>
      <t>Recommend</t>
    </r>
    <r>
      <rPr>
        <vertAlign val="superscript"/>
        <sz val="7"/>
        <color theme="1"/>
        <rFont val="Arial"/>
        <family val="2"/>
      </rPr>
      <t>(4)(5)</t>
    </r>
  </si>
  <si>
    <t xml:space="preserve">1. Includes our workforce based on managed operations (excludes the Group's share of non-managed operations and joint ventures) as of 31 December 2022.  </t>
  </si>
  <si>
    <t>3. eSAT (Employee satisfaction): a measure of how happy employees are to work at Rio Tinto (average score).</t>
  </si>
  <si>
    <t>4. Recommend: how likely employees are to recommend Rio Tinto (average score).</t>
  </si>
  <si>
    <t>5. From Q2 2021, the Recommend question wording was altered.</t>
  </si>
  <si>
    <t>myVoice cases reported by category (% of cases reported)</t>
  </si>
  <si>
    <t xml:space="preserve">Business Integrity </t>
  </si>
  <si>
    <t>Personnel</t>
  </si>
  <si>
    <r>
      <t>Health, safety, environment</t>
    </r>
    <r>
      <rPr>
        <vertAlign val="superscript"/>
        <sz val="7"/>
        <color theme="1"/>
        <rFont val="Arial"/>
        <family val="2"/>
      </rPr>
      <t>1</t>
    </r>
  </si>
  <si>
    <t>Communities</t>
  </si>
  <si>
    <r>
      <t>Information security</t>
    </r>
    <r>
      <rPr>
        <vertAlign val="superscript"/>
        <sz val="7"/>
        <color theme="1"/>
        <rFont val="Arial"/>
        <family val="2"/>
      </rPr>
      <t>2</t>
    </r>
  </si>
  <si>
    <t>Finance</t>
  </si>
  <si>
    <t>Other</t>
  </si>
  <si>
    <t>1. Contained community concerns pre-2020 now split into a separate category.</t>
  </si>
  <si>
    <t>2. Renamed from Data privacy violations.</t>
  </si>
  <si>
    <r>
      <t xml:space="preserve">Employee parental leave by gender 2022 </t>
    </r>
    <r>
      <rPr>
        <b/>
        <vertAlign val="superscript"/>
        <sz val="9"/>
        <color theme="0"/>
        <rFont val="Arial"/>
        <family val="2"/>
      </rPr>
      <t>(1)(2)(3)</t>
    </r>
  </si>
  <si>
    <t>Gender %</t>
  </si>
  <si>
    <t>Parental leave</t>
  </si>
  <si>
    <t>Returned to work</t>
  </si>
  <si>
    <t>Due to return</t>
  </si>
  <si>
    <r>
      <t>Return rate</t>
    </r>
    <r>
      <rPr>
        <vertAlign val="superscript"/>
        <sz val="7"/>
        <color theme="0"/>
        <rFont val="Arial"/>
        <family val="3"/>
        <scheme val="major"/>
      </rPr>
      <t>(4)</t>
    </r>
  </si>
  <si>
    <t>Women</t>
  </si>
  <si>
    <t>Men</t>
  </si>
  <si>
    <r>
      <t>Employee parental leave by gender 2021</t>
    </r>
    <r>
      <rPr>
        <b/>
        <vertAlign val="superscript"/>
        <sz val="9"/>
        <color theme="0"/>
        <rFont val="Arial"/>
        <family val="2"/>
      </rPr>
      <t>(1)(2)(3)</t>
    </r>
    <r>
      <rPr>
        <b/>
        <sz val="9"/>
        <color theme="0"/>
        <rFont val="Arial"/>
        <family val="2"/>
      </rPr>
      <t xml:space="preserve"> </t>
    </r>
  </si>
  <si>
    <t xml:space="preserve">1. Includes workforce based on managed operations (excludes the Group's share of non-managed operations and joint ventures) who were on parental leave during 2021 or 2022 and whose parental leave duration is greater than 1 month.  </t>
  </si>
  <si>
    <t xml:space="preserve">2. Excludes non-executive directors and contractors. </t>
  </si>
  <si>
    <t>3. Parental leave is reported from global, centralised HR systems (90% of total Rio Tinto population).</t>
  </si>
  <si>
    <t xml:space="preserve">4. Return rate of employees that took parental leave (and did not subsequently leave the organisation). </t>
  </si>
  <si>
    <r>
      <t>Employee diversity</t>
    </r>
    <r>
      <rPr>
        <b/>
        <vertAlign val="superscript"/>
        <sz val="9"/>
        <color theme="0"/>
        <rFont val="Arial"/>
        <family val="2"/>
      </rPr>
      <t>(1)(2)(3)(5)</t>
    </r>
  </si>
  <si>
    <t>Percentage of women in senior leadership</t>
  </si>
  <si>
    <r>
      <t>Percentage of women - total workforce</t>
    </r>
    <r>
      <rPr>
        <vertAlign val="superscript"/>
        <sz val="7"/>
        <rFont val="Arial"/>
        <family val="2"/>
        <scheme val="minor"/>
      </rPr>
      <t>(4)</t>
    </r>
  </si>
  <si>
    <r>
      <t xml:space="preserve">1. Includes our total workforce based on </t>
    </r>
    <r>
      <rPr>
        <sz val="6"/>
        <color theme="1"/>
        <rFont val="Arial"/>
        <family val="2"/>
        <scheme val="minor"/>
      </rPr>
      <t>managed operations</t>
    </r>
    <r>
      <rPr>
        <sz val="6"/>
        <color theme="1"/>
        <rFont val="Arial"/>
        <family val="3"/>
        <scheme val="minor"/>
      </rPr>
      <t xml:space="preserve"> (excludes the Group's share of non-managed operations and joint ventures) as of 31 December of the relevant year.  </t>
    </r>
  </si>
  <si>
    <t>4. The 2020 total workforce % represents the new definition.  The 2020 numbers using previous definition was 19%.</t>
  </si>
  <si>
    <t xml:space="preserve">5. Calculations have been completed in line with general rounding principles, assured by external auditors. </t>
  </si>
  <si>
    <r>
      <t>Workforce data by region</t>
    </r>
    <r>
      <rPr>
        <vertAlign val="superscript"/>
        <sz val="10"/>
        <color theme="2"/>
        <rFont val="Arial"/>
        <family val="2"/>
      </rPr>
      <t>(1)(2)</t>
    </r>
  </si>
  <si>
    <t>Region</t>
  </si>
  <si>
    <r>
      <t>Average Employee Headcount</t>
    </r>
    <r>
      <rPr>
        <vertAlign val="superscript"/>
        <sz val="7"/>
        <color theme="0"/>
        <rFont val="Arial"/>
        <family val="2"/>
      </rPr>
      <t>(3)</t>
    </r>
  </si>
  <si>
    <t>Headcount Distribution 
%</t>
  </si>
  <si>
    <r>
      <t>Absenteeism</t>
    </r>
    <r>
      <rPr>
        <vertAlign val="superscript"/>
        <sz val="7"/>
        <color theme="0"/>
        <rFont val="Arial"/>
        <family val="2"/>
      </rPr>
      <t>(4)</t>
    </r>
  </si>
  <si>
    <r>
      <t>Average Contractor Headcount</t>
    </r>
    <r>
      <rPr>
        <vertAlign val="superscript"/>
        <sz val="7"/>
        <color theme="0"/>
        <rFont val="Arial"/>
        <family val="2"/>
      </rPr>
      <t>(5)</t>
    </r>
  </si>
  <si>
    <t xml:space="preserve">1. Includes our total workforce based on managed operations (excludes the Group's share of non-managed operations and joint ventures) as of 31 December 2022.  </t>
  </si>
  <si>
    <t>5. Contractors include those engaged on temporary contracts to provide services under the direction of Rio Tinto leaders.</t>
  </si>
  <si>
    <t>6. The sum of the categories may be slightly different to the Rio Tinto total shown due to rounding.</t>
  </si>
  <si>
    <r>
      <t>Workforce data by category and diversity</t>
    </r>
    <r>
      <rPr>
        <vertAlign val="superscript"/>
        <sz val="10"/>
        <color theme="2"/>
        <rFont val="Arial"/>
        <family val="2"/>
      </rPr>
      <t>(1)(2)</t>
    </r>
  </si>
  <si>
    <r>
      <t>Gender</t>
    </r>
    <r>
      <rPr>
        <vertAlign val="superscript"/>
        <sz val="8"/>
        <color theme="2"/>
        <rFont val="Arial"/>
        <family val="2"/>
        <scheme val="major"/>
      </rPr>
      <t>(3)</t>
    </r>
  </si>
  <si>
    <t>Age Group</t>
  </si>
  <si>
    <t>Category</t>
  </si>
  <si>
    <t>Headcount Distribution %</t>
  </si>
  <si>
    <t>Women (count)</t>
  </si>
  <si>
    <t>Men 
(count)</t>
  </si>
  <si>
    <t>Undeclared (count)</t>
  </si>
  <si>
    <t>Women 
%</t>
  </si>
  <si>
    <t>Men 
%</t>
  </si>
  <si>
    <t>Under 30</t>
  </si>
  <si>
    <t>30-39</t>
  </si>
  <si>
    <t>40-49</t>
  </si>
  <si>
    <t>Over 50</t>
  </si>
  <si>
    <t>Australia/NZ</t>
  </si>
  <si>
    <t>Senior leaders</t>
  </si>
  <si>
    <t>Managers</t>
  </si>
  <si>
    <t>Supervisory and professional</t>
  </si>
  <si>
    <t>Operations and general support</t>
  </si>
  <si>
    <t>Graduates</t>
  </si>
  <si>
    <r>
      <t>1. Includes our total workforce based on</t>
    </r>
    <r>
      <rPr>
        <b/>
        <sz val="6"/>
        <color theme="1"/>
        <rFont val="Arial"/>
        <family val="2"/>
      </rPr>
      <t xml:space="preserve"> </t>
    </r>
    <r>
      <rPr>
        <sz val="6"/>
        <color theme="1"/>
        <rFont val="Arial"/>
        <family val="2"/>
      </rPr>
      <t xml:space="preserve">managed operations (excludes the Group's share of non-managed operations and joint ventures) as of 31 December 2022.  </t>
    </r>
  </si>
  <si>
    <r>
      <t>Board diversity</t>
    </r>
    <r>
      <rPr>
        <vertAlign val="superscript"/>
        <sz val="7"/>
        <color theme="0"/>
        <rFont val="Arial"/>
        <family val="2"/>
        <scheme val="major"/>
      </rPr>
      <t>(4)</t>
    </r>
  </si>
  <si>
    <t>Percentage of women on the Board</t>
  </si>
  <si>
    <t>Number of women on the Board</t>
  </si>
  <si>
    <t>Number of men on the Board</t>
  </si>
  <si>
    <t>4. Board composition as at 31 December of the relevant year</t>
  </si>
  <si>
    <r>
      <t>Employee hiring and turnover rates</t>
    </r>
    <r>
      <rPr>
        <vertAlign val="superscript"/>
        <sz val="10"/>
        <color theme="2"/>
        <rFont val="Arial"/>
        <family val="2"/>
      </rPr>
      <t>(1)(2)(3)</t>
    </r>
  </si>
  <si>
    <r>
      <t>Gender</t>
    </r>
    <r>
      <rPr>
        <vertAlign val="superscript"/>
        <sz val="10"/>
        <color theme="2"/>
        <rFont val="Arial"/>
        <family val="3"/>
        <scheme val="major"/>
      </rPr>
      <t>(4)</t>
    </r>
  </si>
  <si>
    <t>Age group</t>
  </si>
  <si>
    <r>
      <t>Employee hiring rate</t>
    </r>
    <r>
      <rPr>
        <vertAlign val="superscript"/>
        <sz val="7"/>
        <color theme="1"/>
        <rFont val="Arial"/>
        <family val="3"/>
        <scheme val="minor"/>
      </rPr>
      <t>(5, 6)</t>
    </r>
  </si>
  <si>
    <r>
      <t>Employee turnover rate</t>
    </r>
    <r>
      <rPr>
        <vertAlign val="superscript"/>
        <sz val="7"/>
        <color theme="1"/>
        <rFont val="Arial"/>
        <family val="3"/>
        <scheme val="minor"/>
      </rPr>
      <t>(7)</t>
    </r>
  </si>
  <si>
    <t>2. Excludes non-executive directors and contractors.</t>
  </si>
  <si>
    <t xml:space="preserve">5. Total hiring rate is calculated as total employee hires over average employee headcount for the year. </t>
  </si>
  <si>
    <t>6. Hiring rate includes total employee hires per category over total hires for the year.</t>
  </si>
  <si>
    <t>7. Turnover rate excludes temporary workers and the reduction of employees due to business divestment.  Turnover rate includes total terminations per category over average monthly headcount in the year per category.</t>
  </si>
  <si>
    <r>
      <t>Australian Indigenous employment</t>
    </r>
    <r>
      <rPr>
        <vertAlign val="superscript"/>
        <sz val="10"/>
        <color theme="2"/>
        <rFont val="Arial"/>
        <family val="2"/>
      </rPr>
      <t xml:space="preserve">(1)(2)(3) </t>
    </r>
  </si>
  <si>
    <t>Gender - Indigenous employees</t>
  </si>
  <si>
    <t>Age group - Indigenous
employees</t>
  </si>
  <si>
    <t>Country</t>
  </si>
  <si>
    <r>
      <t>Headcount</t>
    </r>
    <r>
      <rPr>
        <vertAlign val="superscript"/>
        <sz val="7"/>
        <color theme="0"/>
        <rFont val="Arial"/>
        <family val="2"/>
        <scheme val="major"/>
      </rPr>
      <t>(4)</t>
    </r>
  </si>
  <si>
    <t>%
Indigenous</t>
  </si>
  <si>
    <t>Australia</t>
  </si>
  <si>
    <r>
      <t>1. Includes our Australian-based indigenous workforce based on managed operation</t>
    </r>
    <r>
      <rPr>
        <b/>
        <sz val="6"/>
        <color theme="1"/>
        <rFont val="Arial"/>
        <family val="2"/>
      </rPr>
      <t>s</t>
    </r>
    <r>
      <rPr>
        <sz val="6"/>
        <color theme="1"/>
        <rFont val="Arial"/>
        <family val="2"/>
      </rPr>
      <t xml:space="preserve"> (excludes the Group's share of non-managed operations and joint ventures) as of 31 December 2022.  </t>
    </r>
  </si>
  <si>
    <t>3. Indigenous includes Aboriginal and Torres Strait Islanders located in Australia</t>
  </si>
  <si>
    <t>4. Headcount includes total headcount located in Australia</t>
  </si>
  <si>
    <r>
      <t>Australian Indigenous employment (number)</t>
    </r>
    <r>
      <rPr>
        <vertAlign val="superscript"/>
        <sz val="7"/>
        <color theme="0"/>
        <rFont val="Arial"/>
        <family val="2"/>
        <scheme val="major"/>
      </rPr>
      <t>(5)</t>
    </r>
  </si>
  <si>
    <t>All Assets</t>
  </si>
  <si>
    <t xml:space="preserve">5. An organisation re-structure occurred in 2021 and the historical data for 2018-2020 has been re-stated based on the updated organisation structure.  </t>
  </si>
  <si>
    <r>
      <t>Australian Indigenous employment (%)</t>
    </r>
    <r>
      <rPr>
        <vertAlign val="superscript"/>
        <sz val="7"/>
        <color theme="0"/>
        <rFont val="Arial"/>
        <family val="2"/>
        <scheme val="major"/>
      </rPr>
      <t>(5)</t>
    </r>
  </si>
  <si>
    <t>Canadian Indigenous employment</t>
  </si>
  <si>
    <t>Canadian Indigenous employment (number)</t>
  </si>
  <si>
    <r>
      <t>Iron Ore</t>
    </r>
    <r>
      <rPr>
        <vertAlign val="superscript"/>
        <sz val="7"/>
        <color theme="1"/>
        <rFont val="Arial"/>
        <family val="3"/>
        <scheme val="minor"/>
      </rPr>
      <t>(1)</t>
    </r>
  </si>
  <si>
    <r>
      <t>Aluminium</t>
    </r>
    <r>
      <rPr>
        <vertAlign val="superscript"/>
        <sz val="7"/>
        <color theme="1"/>
        <rFont val="Arial"/>
        <family val="3"/>
        <scheme val="minor"/>
      </rPr>
      <t>(2)</t>
    </r>
  </si>
  <si>
    <r>
      <t>Minerals - Diamonds</t>
    </r>
    <r>
      <rPr>
        <vertAlign val="superscript"/>
        <sz val="7"/>
        <color theme="1"/>
        <rFont val="Arial"/>
        <family val="3"/>
        <scheme val="minor"/>
      </rPr>
      <t>(3)</t>
    </r>
    <r>
      <rPr>
        <sz val="7"/>
        <color theme="1"/>
        <rFont val="Arial"/>
        <family val="2"/>
      </rPr>
      <t xml:space="preserve"> </t>
    </r>
  </si>
  <si>
    <r>
      <t>Minerals - Other</t>
    </r>
    <r>
      <rPr>
        <vertAlign val="superscript"/>
        <sz val="7"/>
        <color theme="1"/>
        <rFont val="Arial"/>
        <family val="3"/>
        <scheme val="minor"/>
      </rPr>
      <t xml:space="preserve">(4) </t>
    </r>
  </si>
  <si>
    <r>
      <t>Other</t>
    </r>
    <r>
      <rPr>
        <vertAlign val="superscript"/>
        <sz val="7"/>
        <color theme="1"/>
        <rFont val="Arial"/>
        <family val="3"/>
        <scheme val="minor"/>
      </rPr>
      <t>(5)</t>
    </r>
  </si>
  <si>
    <t xml:space="preserve">An organisation re-structure occurred in 2021 and the historical data was re-stated based on the updated organisation structure.  </t>
  </si>
  <si>
    <t xml:space="preserve">1. Iron Ore Canada (IOC) is part of our Minerals product group. </t>
  </si>
  <si>
    <t>2. Rio Tinto Aluminium (RTA Kitimat, British Columbia and RTA Quebec Operations, Quebec).</t>
  </si>
  <si>
    <t xml:space="preserve">3. Diavik Diamond Mine, North West Territories. </t>
  </si>
  <si>
    <t>4. Iron Ore Canada (Newfoundland &amp; Labrador and Quebec) and Rio Tinto Iron &amp; Titanium - Havre St-Pierre Mine (Quebec).</t>
  </si>
  <si>
    <t>5. Rio Tinto Exploration Falcon project, Saskatchewan.</t>
  </si>
  <si>
    <t>Canadian Indigenous employment (%)</t>
  </si>
  <si>
    <r>
      <t>Minerals - Diamonds</t>
    </r>
    <r>
      <rPr>
        <vertAlign val="superscript"/>
        <sz val="7"/>
        <color theme="1"/>
        <rFont val="Arial"/>
        <family val="3"/>
        <scheme val="minor"/>
      </rPr>
      <t xml:space="preserve">(3) </t>
    </r>
  </si>
  <si>
    <t>* Includes our Canadian-based Indigenous workforce based on managed operations (including steady state operations and major projects, excluding the Group's share of non-managed operations and joint ventures) as of 31 December 2022.  Headcount totals include both permanent and full time contractual employees.</t>
  </si>
  <si>
    <t>Employees (number)</t>
  </si>
  <si>
    <t>Employees</t>
  </si>
  <si>
    <t>Note: These figures include the Group's share of joint ventures and associates (rounded).</t>
  </si>
  <si>
    <t>Australasia</t>
  </si>
  <si>
    <t>North America</t>
  </si>
  <si>
    <t>Note: Includes the Group's share of joint ventures and associates (rounded).</t>
  </si>
  <si>
    <t xml:space="preserve">Copper </t>
  </si>
  <si>
    <t>REMUNERATION, LEAVE &amp; TRAINING</t>
  </si>
  <si>
    <r>
      <t>Employee pay equity</t>
    </r>
    <r>
      <rPr>
        <vertAlign val="superscript"/>
        <sz val="10"/>
        <color theme="2"/>
        <rFont val="Arial"/>
        <family val="2"/>
      </rPr>
      <t>(1)(2)</t>
    </r>
    <r>
      <rPr>
        <b/>
        <vertAlign val="superscript"/>
        <sz val="10"/>
        <color theme="2"/>
        <rFont val="Arial"/>
        <family val="2"/>
      </rPr>
      <t xml:space="preserve"> </t>
    </r>
  </si>
  <si>
    <t>Pay gap</t>
  </si>
  <si>
    <r>
      <t>Equal pay</t>
    </r>
    <r>
      <rPr>
        <vertAlign val="superscript"/>
        <sz val="7"/>
        <color theme="1"/>
        <rFont val="Arial"/>
        <family val="2"/>
        <scheme val="minor"/>
      </rPr>
      <t>(3)</t>
    </r>
  </si>
  <si>
    <t>1% in favour of men</t>
  </si>
  <si>
    <r>
      <t>Gender pay</t>
    </r>
    <r>
      <rPr>
        <vertAlign val="superscript"/>
        <sz val="7"/>
        <color theme="1"/>
        <rFont val="Arial"/>
        <family val="2"/>
        <scheme val="minor"/>
      </rPr>
      <t>(4)</t>
    </r>
  </si>
  <si>
    <t>&gt;1% in favour of women</t>
  </si>
  <si>
    <t xml:space="preserve">1. Includes our total workforce based on managed operations (excludes the Group's share of non-managed operations and joint ventures) as of 31 December 2022. </t>
  </si>
  <si>
    <t>3. Equal pay gap is a measure of the extent to which women and men employed by the same company in the same location and performing work of equal value receive the same pay. The equal pay gap is the primary lens we use in assessing progress against our ambition to eradicate bias.</t>
  </si>
  <si>
    <t xml:space="preserve">4. Gender pay is a measure of the difference between average earnings across the Group (excluding incentive pay), regardless of role, expressed as a percentage of men’s earnings. </t>
  </si>
  <si>
    <r>
      <t>Global employee share plan (myShare) participation by region</t>
    </r>
    <r>
      <rPr>
        <vertAlign val="superscript"/>
        <sz val="10"/>
        <color theme="2"/>
        <rFont val="Arial"/>
        <family val="2"/>
      </rPr>
      <t>(1)(2)</t>
    </r>
  </si>
  <si>
    <r>
      <t>Participation</t>
    </r>
    <r>
      <rPr>
        <vertAlign val="superscript"/>
        <sz val="7"/>
        <color theme="0"/>
        <rFont val="Arial"/>
        <family val="3"/>
        <scheme val="major"/>
      </rPr>
      <t>(3)</t>
    </r>
  </si>
  <si>
    <r>
      <t>Total participants</t>
    </r>
    <r>
      <rPr>
        <b/>
        <vertAlign val="superscript"/>
        <sz val="7"/>
        <color theme="1"/>
        <rFont val="Arial"/>
        <family val="2"/>
      </rPr>
      <t>(4)</t>
    </r>
  </si>
  <si>
    <t>c.30,000</t>
  </si>
  <si>
    <t>3. Participation is the percentage of eligible employees who choose to participate in myShare.</t>
  </si>
  <si>
    <t>4. Total participants is rounded to the nearest '000.</t>
  </si>
  <si>
    <r>
      <t>Employee parental leave 2022</t>
    </r>
    <r>
      <rPr>
        <b/>
        <vertAlign val="superscript"/>
        <sz val="10"/>
        <color theme="2"/>
        <rFont val="Arial"/>
        <family val="2"/>
      </rPr>
      <t>(1)(2)(3)</t>
    </r>
  </si>
  <si>
    <t>Gender</t>
  </si>
  <si>
    <r>
      <t>Employee parental leave 2021</t>
    </r>
    <r>
      <rPr>
        <b/>
        <vertAlign val="superscript"/>
        <sz val="10"/>
        <color theme="2"/>
        <rFont val="Arial"/>
        <family val="2"/>
      </rPr>
      <t>(1)(2)(3)</t>
    </r>
  </si>
  <si>
    <r>
      <t>Employee training - average hours 2022</t>
    </r>
    <r>
      <rPr>
        <vertAlign val="superscript"/>
        <sz val="10"/>
        <color theme="2"/>
        <rFont val="Arial"/>
        <family val="2"/>
      </rPr>
      <t>(1)(2)(3)(4)</t>
    </r>
  </si>
  <si>
    <r>
      <t>Gender</t>
    </r>
    <r>
      <rPr>
        <vertAlign val="superscript"/>
        <sz val="10"/>
        <color theme="2"/>
        <rFont val="Arial"/>
        <family val="2"/>
      </rPr>
      <t>(5)</t>
    </r>
  </si>
  <si>
    <t>Role category</t>
  </si>
  <si>
    <t>Average 
Training Hours</t>
  </si>
  <si>
    <t>Operational</t>
  </si>
  <si>
    <t>Functional</t>
  </si>
  <si>
    <t>1. Includes our total workforce based on managed operations (excludes the Group's share of non-managed operations and joint ventures) as of 31 December 2022.</t>
  </si>
  <si>
    <t>3. Includes training recorded on global, centralised HR systems</t>
  </si>
  <si>
    <t>4. Average hours calculated as total training hours per category over average monthly headcount in the year per category.</t>
  </si>
  <si>
    <t xml:space="preserve">5. In 2022, 2 individuals' gender was undeclared.  </t>
  </si>
  <si>
    <t>HUMAN RIGHTS</t>
  </si>
  <si>
    <t>Respecting human rights relies on good governance, knowing our potential impacts, empowering and enabling our people, and working with others to help avoid adverse human rights impacts from occurring in the first place. In 2022, we revised our human rights policy to advance our human rights performance in line with our business objectives and values and to meet external commitments and emerging regulatory requirements. The updated policy reflects emerging human rights areas including just transition, human rights defenders and human rights due diligence.
More than 17,000 business partners completed baseline screening in 2022, and over 200 were escalated for human rights review, which is approximately a 60% increase compared to 2021. Our Commercial teams also held conversations about human rights with several strategic suppliers at supplier relationship meetings. We hosted 39 human rights workshops for our teams in Ethics and Compliance, the Business Conduct Office, Marine, Communities and Social Performance, and joint venture partners and other relevant stakeholders.</t>
  </si>
  <si>
    <t xml:space="preserve">Employee and contractor training </t>
  </si>
  <si>
    <r>
      <t>Number of human rights training workshops</t>
    </r>
    <r>
      <rPr>
        <vertAlign val="superscript"/>
        <sz val="7"/>
        <color theme="1"/>
        <rFont val="Arial"/>
        <family val="2"/>
      </rPr>
      <t>(1)</t>
    </r>
  </si>
  <si>
    <r>
      <t>Number of people completing Voluntary Principles on Security &amp; Human Rights (VPSHR) training</t>
    </r>
    <r>
      <rPr>
        <vertAlign val="superscript"/>
        <sz val="7"/>
        <color theme="1"/>
        <rFont val="Arial"/>
        <family val="2"/>
      </rPr>
      <t>(2)</t>
    </r>
  </si>
  <si>
    <t>Number of people who completed modern slavery &amp; labour rights e-module</t>
  </si>
  <si>
    <t xml:space="preserve">2. VPSHR training that is delivered by Rio Tinto or contractors to security personnel globally, either in person or through e-modules.  </t>
  </si>
  <si>
    <t xml:space="preserve">Assessments </t>
  </si>
  <si>
    <r>
      <t>Internal human rights risk assessments conducted</t>
    </r>
    <r>
      <rPr>
        <vertAlign val="superscript"/>
        <sz val="7"/>
        <color theme="1"/>
        <rFont val="Arial"/>
        <family val="2"/>
      </rPr>
      <t>(1)</t>
    </r>
  </si>
  <si>
    <r>
      <t>External human rights risk assessments conducted</t>
    </r>
    <r>
      <rPr>
        <vertAlign val="superscript"/>
        <sz val="7"/>
        <color theme="1"/>
        <rFont val="Arial"/>
        <family val="2"/>
      </rPr>
      <t>(2)</t>
    </r>
  </si>
  <si>
    <r>
      <t>Human rights third party due diligence reviews (value chain) completed</t>
    </r>
    <r>
      <rPr>
        <vertAlign val="superscript"/>
        <sz val="7"/>
        <color theme="1"/>
        <rFont val="Arial"/>
        <family val="2"/>
      </rPr>
      <t>(3)</t>
    </r>
  </si>
  <si>
    <t>2. Number of assets undertaking human rights assessments (externally led by third parties)</t>
  </si>
  <si>
    <t>ECONOMIC</t>
  </si>
  <si>
    <t xml:space="preserve">Economic contributions (US$ million) </t>
  </si>
  <si>
    <t>Gross product sales</t>
  </si>
  <si>
    <r>
      <t>Net cash generated from operating activities</t>
    </r>
    <r>
      <rPr>
        <vertAlign val="superscript"/>
        <sz val="7"/>
        <color theme="1"/>
        <rFont val="Arial"/>
        <family val="3"/>
        <scheme val="minor"/>
      </rPr>
      <t>1</t>
    </r>
  </si>
  <si>
    <t>Underlying earnings</t>
  </si>
  <si>
    <t>Underlying earnings per share (US cents)</t>
  </si>
  <si>
    <t>Profit after tax for the year</t>
  </si>
  <si>
    <t>Net debt(-)/cash</t>
  </si>
  <si>
    <r>
      <t>Capital expenditure</t>
    </r>
    <r>
      <rPr>
        <vertAlign val="superscript"/>
        <sz val="7"/>
        <color theme="1"/>
        <rFont val="Arial"/>
        <family val="2"/>
        <scheme val="minor"/>
      </rPr>
      <t>2</t>
    </r>
  </si>
  <si>
    <t>Employment costs</t>
  </si>
  <si>
    <r>
      <t>Payables to governments</t>
    </r>
    <r>
      <rPr>
        <vertAlign val="superscript"/>
        <sz val="7"/>
        <color theme="1"/>
        <rFont val="Arial"/>
        <family val="3"/>
        <scheme val="minor"/>
      </rPr>
      <t>3</t>
    </r>
  </si>
  <si>
    <t>Amounts paid by Rio Tinto</t>
  </si>
  <si>
    <r>
      <rPr>
        <b/>
        <sz val="7"/>
        <color rgb="FF2E2D2C"/>
        <rFont val="Arial"/>
        <family val="2"/>
      </rPr>
      <t>n/a</t>
    </r>
    <r>
      <rPr>
        <b/>
        <vertAlign val="superscript"/>
        <sz val="7"/>
        <color rgb="FF2E2D2C"/>
        <rFont val="Arial"/>
        <family val="2"/>
      </rPr>
      <t>4</t>
    </r>
  </si>
  <si>
    <t>Amounts paid by Rio Tinto on behalf of its employees</t>
  </si>
  <si>
    <r>
      <t>n/a</t>
    </r>
    <r>
      <rPr>
        <b/>
        <vertAlign val="superscript"/>
        <sz val="7"/>
        <rFont val="Arial"/>
        <family val="2"/>
      </rPr>
      <t>4</t>
    </r>
  </si>
  <si>
    <t>1. Data includes dividends from equity accounted units, and is after payments of interest, taxes and dividends to non-controlling interests in subsidiaries.</t>
  </si>
  <si>
    <t>2. Capital expenditure is presented gross before taking into account any disposals of property, plant and equipment.</t>
  </si>
  <si>
    <t>3. Payables to governments includes corporate taxes, government royalties and employer payroll taxes.</t>
  </si>
  <si>
    <r>
      <t>Value add</t>
    </r>
    <r>
      <rPr>
        <vertAlign val="superscript"/>
        <sz val="7"/>
        <rFont val="RT_Vickerman"/>
        <family val="2"/>
      </rPr>
      <t>1</t>
    </r>
  </si>
  <si>
    <r>
      <t>Payments to suppliers</t>
    </r>
    <r>
      <rPr>
        <vertAlign val="superscript"/>
        <sz val="7"/>
        <rFont val="RT_Vickerman"/>
        <family val="2"/>
      </rPr>
      <t>2</t>
    </r>
  </si>
  <si>
    <t>Community contributions*</t>
  </si>
  <si>
    <t>*</t>
  </si>
  <si>
    <t>*Note: In 2019, we adopted new definitions and data collection processes for reporting discretionary community investments, non-discretionary development contributions, management costs and payments to landowners to align with GRI Reporting Standards. As a result of these changes, 2018 data is not comparable with later years.</t>
  </si>
  <si>
    <t>1. Value add is the sum of labour, payables to governments and returns on capital invested in operations.</t>
  </si>
  <si>
    <t>2. These figures include the Group's share of joint ventures and associates.</t>
  </si>
  <si>
    <r>
      <t>Community investment</t>
    </r>
    <r>
      <rPr>
        <vertAlign val="superscript"/>
        <sz val="7"/>
        <color theme="1"/>
        <rFont val="Arial"/>
        <family val="3"/>
        <scheme val="minor"/>
      </rPr>
      <t>1</t>
    </r>
    <r>
      <rPr>
        <sz val="7"/>
        <color theme="1"/>
        <rFont val="Arial"/>
        <family val="3"/>
        <scheme val="minor"/>
      </rPr>
      <t xml:space="preserve"> (discretionary)</t>
    </r>
  </si>
  <si>
    <t>72.1^</t>
  </si>
  <si>
    <r>
      <t>Development contributions</t>
    </r>
    <r>
      <rPr>
        <vertAlign val="superscript"/>
        <sz val="7"/>
        <color theme="1"/>
        <rFont val="Arial"/>
        <family val="3"/>
        <scheme val="minor"/>
      </rPr>
      <t>2</t>
    </r>
    <r>
      <rPr>
        <sz val="7"/>
        <color theme="1"/>
        <rFont val="Arial"/>
        <family val="3"/>
        <scheme val="minor"/>
      </rPr>
      <t xml:space="preserve"> (non-discretionary)</t>
    </r>
  </si>
  <si>
    <t>12*</t>
  </si>
  <si>
    <r>
      <t>Payment to landowners</t>
    </r>
    <r>
      <rPr>
        <vertAlign val="superscript"/>
        <sz val="7"/>
        <color theme="1"/>
        <rFont val="Arial"/>
        <family val="3"/>
        <scheme val="minor"/>
      </rPr>
      <t>3</t>
    </r>
    <r>
      <rPr>
        <sz val="7"/>
        <color theme="1"/>
        <rFont val="Arial"/>
        <family val="3"/>
        <scheme val="minor"/>
      </rPr>
      <t xml:space="preserve"> (non-discretionary)</t>
    </r>
  </si>
  <si>
    <t xml:space="preserve">* In 2019, $13 million was reported for development contributions. This has been revised down to $12 million due to an error noted in reporting. </t>
  </si>
  <si>
    <t>^The notable increase in community investment is associated with the completion of the $25 million COVID-19 pledge, a review of social investment strategies across product groups and the launch of a number of significant multi-year partnerships, particularly through Rio Tinto Iron Ore and Rio Tinto corporate teams.</t>
  </si>
  <si>
    <t>1. Community investments are voluntary financial commitments, including in-kind donations of assets and employee time, made by Rio Tinto managed operations to third parties to address identified community needs or social risks.</t>
  </si>
  <si>
    <t>2. Development contributions are defined as non-discretionary financial commitments, including in-kind donations of assets and employee time, made by Rio Tinto to a third party to deliver social, economic and/or environmental benefits for a community, which Rio Tinto is mandated to make under a legally binding agreement, by a regulatory authority or otherwise by law.</t>
  </si>
  <si>
    <t>3. Payment to landowners are non-discretionary compensation payments made by Rio Tinto to third parties under land access, mine development, native title, impact benefit and other legally binding compensation agreements.</t>
  </si>
  <si>
    <t>2022*</t>
  </si>
  <si>
    <t>Australia and New Zealand</t>
  </si>
  <si>
    <t>Europe/Africa</t>
  </si>
  <si>
    <t>South America</t>
  </si>
  <si>
    <t xml:space="preserve">Note: Regional analysis includes community investments only and does not include development contributions or payments to landowners. </t>
  </si>
  <si>
    <t xml:space="preserve">*In 2022, the quantum of investment in the Australia and New Zealand region has increased slightly. The changes from 2021 to 2022 reflect a re-balancing after a spike in spend in 2021 for other regions related to the COVID-19 Fund expenditure and due to a number of significant one-off investments.  </t>
  </si>
  <si>
    <t>Community investment contributions by category (% of annual total)</t>
  </si>
  <si>
    <t>Agricultural development</t>
  </si>
  <si>
    <t>Community infrastructure &amp; services</t>
  </si>
  <si>
    <t>38.2%*</t>
  </si>
  <si>
    <t>Culture and heritage</t>
  </si>
  <si>
    <t>9.1%*</t>
  </si>
  <si>
    <t>Education (pre-primary to secondary)</t>
  </si>
  <si>
    <t>Environment</t>
  </si>
  <si>
    <t>8.5%*</t>
  </si>
  <si>
    <r>
      <t>Health &amp; wellbeing</t>
    </r>
    <r>
      <rPr>
        <vertAlign val="superscript"/>
        <sz val="7"/>
        <color theme="1"/>
        <rFont val="Arial"/>
        <family val="2"/>
      </rPr>
      <t>1</t>
    </r>
  </si>
  <si>
    <t>Local business development</t>
  </si>
  <si>
    <t>Reducing Inequalities</t>
  </si>
  <si>
    <t>Social, sport &amp; recreational activities</t>
  </si>
  <si>
    <t xml:space="preserve">Technical/vocational skills training &amp; university </t>
  </si>
  <si>
    <t>1. Actual expenditure in health and wellbeing has decreased since 2021, reflecting the shift in focus needed in managing COVID-19 impacts during 2020 and 2021.</t>
  </si>
  <si>
    <t>* Investment in Community Infrastructure and Services decreased as a result of a number of significant one-off investments concluding in 2021. There has been an increased spend in environment and culture and heritage aligned to our business strategy and focus in these areas.</t>
  </si>
  <si>
    <t>Payments to suppliers</t>
  </si>
  <si>
    <t>Reinvested</t>
  </si>
  <si>
    <t>Payables to governments</t>
  </si>
  <si>
    <t>Wages and employee benefits (excluding Payroll tax)</t>
  </si>
  <si>
    <t>Dividends and finance items</t>
  </si>
  <si>
    <t>Royalties</t>
  </si>
  <si>
    <t>Note: The sum of the categories may be different due to rounding.</t>
  </si>
  <si>
    <t>*Numbers restated from those originally published to reflect adjustments post disclosure and/or ensure comparability over time</t>
  </si>
  <si>
    <t>COMMUNITIES PERFORMANCE</t>
  </si>
  <si>
    <t>Operations located in or adjacent to indigenous peoples' territories</t>
  </si>
  <si>
    <t>Number of formal agreements with Indigenous people</t>
  </si>
  <si>
    <t xml:space="preserve">Australia/New Zealand </t>
  </si>
  <si>
    <t>52*</t>
  </si>
  <si>
    <t>55*</t>
  </si>
  <si>
    <t>*Includes 31 Rio Tinto Exploration (RTX) sites and 25 formal agreements</t>
  </si>
  <si>
    <r>
      <rPr>
        <sz val="7"/>
        <color rgb="FF2E2D2C"/>
        <rFont val="Arial"/>
        <family val="2"/>
      </rPr>
      <t>Instances of adverse impacts involving the rights of Indigenous peoples</t>
    </r>
    <r>
      <rPr>
        <vertAlign val="superscript"/>
        <sz val="7"/>
        <color rgb="FF2E2D2C"/>
        <rFont val="Arial"/>
        <family val="2"/>
      </rPr>
      <t>1</t>
    </r>
  </si>
  <si>
    <t xml:space="preserve">1. This number includes community incidents relating to Indigenous peoples and complaints received from Indigenous Peoples. For transparency these have not been filtered for materiality. 
Rio Tinto defines a communities incident as a distinct event caused by a Rio Tinto business that may affect a community or any of its members, or conversely, is a distinct event caused by a community or any of its members that may affect a Rio Tinto business, usually in a negative way. 
A complaint is a notification provided by a community member, group or institution to the business (Rio Tinto) that they have suffered some form of offence, detriment, impairment or loss. </t>
  </si>
  <si>
    <t>2. Rio Tinto defines a dispute as a grievance that has escalated to the point where it requires third party intervention or adjudication to resolve.
Description of grievances:
        a) Related to land use and customary rights in British Columbia, Canada
        b) Related to land use, customary rights in Arizona, US
        c) A tripartite grievance process between multiple communities, the government and QMM related to land use, customary rights in Anosy, Madagascar 
        d) Related to land use, customary rights in Queensland, Australia</t>
  </si>
  <si>
    <t>Local Procurement</t>
  </si>
  <si>
    <r>
      <t>Contestable procurement spend that is sourced locally</t>
    </r>
    <r>
      <rPr>
        <b/>
        <vertAlign val="superscript"/>
        <sz val="9"/>
        <color theme="0"/>
        <rFont val="Arial"/>
        <family val="2"/>
      </rPr>
      <t>1</t>
    </r>
    <r>
      <rPr>
        <b/>
        <sz val="9"/>
        <color theme="0"/>
        <rFont val="Arial"/>
        <family val="2"/>
      </rPr>
      <t xml:space="preserve"> (%)</t>
    </r>
  </si>
  <si>
    <t>2022 Baseline</t>
  </si>
  <si>
    <t>Rio Tinto</t>
  </si>
  <si>
    <t xml:space="preserve">1. Rio Tinto takes a ‘site-centric’ view of the definition of local which allows operations to establish their own definition, based on a set of common principles. These principles require that each operation, in defining ‘local’ takes into consideration its geographic, social and economic area of impact as well as ownership. For example, suppliers located within the Pilbara Region of Western Australia are defined as 'local' for Rio Tinto Iron Ore's Pilbara Operations. This approach is consistent with international best practice and aligns with the ICMM Social and Economic Reporting Framework guidance. </t>
  </si>
  <si>
    <t>Total managed energy use (PJ)</t>
  </si>
  <si>
    <t>Primary sources of managed energy used (percentage)</t>
  </si>
  <si>
    <t>Sources of managed electricity used (percentage)</t>
  </si>
  <si>
    <t>Greenhouse gas emissions targets (equity)</t>
  </si>
  <si>
    <r>
      <t>Total equity greenhouse gas emissions (million tCO</t>
    </r>
    <r>
      <rPr>
        <vertAlign val="subscript"/>
        <sz val="7"/>
        <color theme="1"/>
        <rFont val="Arial"/>
        <family val="2"/>
      </rPr>
      <t>2</t>
    </r>
    <r>
      <rPr>
        <sz val="7"/>
        <color theme="1"/>
        <rFont val="Arial"/>
        <family val="2"/>
      </rPr>
      <t>e)</t>
    </r>
  </si>
  <si>
    <t>2022 equity greenhouse gas emissions by product group</t>
  </si>
  <si>
    <r>
      <t>2022 equity greenhouse gas emissions by location (million tCO</t>
    </r>
    <r>
      <rPr>
        <vertAlign val="subscript"/>
        <sz val="7"/>
        <color theme="1"/>
        <rFont val="Arial"/>
        <family val="2"/>
      </rPr>
      <t>2</t>
    </r>
    <r>
      <rPr>
        <sz val="7"/>
        <color theme="1"/>
        <rFont val="Arial"/>
        <family val="2"/>
      </rPr>
      <t>e)</t>
    </r>
  </si>
  <si>
    <r>
      <t>Total managed greenhouse gas emissions (million tCO</t>
    </r>
    <r>
      <rPr>
        <vertAlign val="subscript"/>
        <sz val="7"/>
        <color theme="1"/>
        <rFont val="Arial"/>
        <family val="2"/>
      </rPr>
      <t>2</t>
    </r>
    <r>
      <rPr>
        <sz val="7"/>
        <color theme="1"/>
        <rFont val="Arial"/>
        <family val="2"/>
      </rPr>
      <t>e)</t>
    </r>
  </si>
  <si>
    <t>Sources of managed greenhouse gas emissions (percentage)</t>
  </si>
  <si>
    <r>
      <t>2022 managed greenhouse gas emissions by product group (million tCO</t>
    </r>
    <r>
      <rPr>
        <vertAlign val="subscript"/>
        <sz val="7"/>
        <color theme="1"/>
        <rFont val="Arial"/>
        <family val="2"/>
      </rPr>
      <t>2</t>
    </r>
    <r>
      <rPr>
        <sz val="7"/>
        <color theme="1"/>
        <rFont val="Arial"/>
        <family val="2"/>
      </rPr>
      <t xml:space="preserve">e) </t>
    </r>
  </si>
  <si>
    <r>
      <t>2022 total equity Scope 3 greenhouse gas emissions (million tCO</t>
    </r>
    <r>
      <rPr>
        <vertAlign val="subscript"/>
        <sz val="7"/>
        <color theme="1"/>
        <rFont val="Arial"/>
        <family val="2"/>
      </rPr>
      <t>2</t>
    </r>
    <r>
      <rPr>
        <sz val="7"/>
        <color theme="1"/>
        <rFont val="Arial"/>
        <family val="2"/>
      </rPr>
      <t>e)</t>
    </r>
  </si>
  <si>
    <t>ENERGY</t>
  </si>
  <si>
    <t>Renewable energy (PJ)</t>
  </si>
  <si>
    <t>Non-renewable energy (PJ)</t>
  </si>
  <si>
    <t>Total energy (PJ)</t>
  </si>
  <si>
    <t>Energy reported on 100% managed basis. Includes total energy less export to others. The renewables energy is based on location-based method in accordance with GRI.</t>
  </si>
  <si>
    <t>Hydro</t>
  </si>
  <si>
    <t>Natural gas</t>
  </si>
  <si>
    <t>Diesel</t>
  </si>
  <si>
    <t>Fuel Oil</t>
  </si>
  <si>
    <t>Other renewables</t>
  </si>
  <si>
    <t>Note: Due to rounding, the sum may not total 100 per cent.</t>
  </si>
  <si>
    <t>Coal and petroleum products used as anodes</t>
  </si>
  <si>
    <t xml:space="preserve">Light liquid fuels e.g. diesel </t>
  </si>
  <si>
    <t>Heavy liquid fuels e.g. fuel oil</t>
  </si>
  <si>
    <t>Note: all data on a 100% managed basis</t>
  </si>
  <si>
    <t xml:space="preserve">GREENHOUSE GAS EMISSIONS  </t>
  </si>
  <si>
    <t>Scope 1, 2 and 3 greenhouse gas emissions - equity basis</t>
  </si>
  <si>
    <r>
      <t>Equity greenhouse gas emissions  - million tonnes carbon dioxide equivalent 
(Mt CO</t>
    </r>
    <r>
      <rPr>
        <b/>
        <vertAlign val="subscript"/>
        <sz val="9"/>
        <color theme="0"/>
        <rFont val="Arial"/>
        <family val="2"/>
        <scheme val="major"/>
      </rPr>
      <t>2</t>
    </r>
    <r>
      <rPr>
        <b/>
        <sz val="9"/>
        <color theme="0"/>
        <rFont val="Arial"/>
        <family val="2"/>
        <scheme val="major"/>
      </rPr>
      <t>e)</t>
    </r>
  </si>
  <si>
    <t>Scope 1 emissions</t>
  </si>
  <si>
    <t xml:space="preserve">Scope 2 emissions </t>
  </si>
  <si>
    <t>Total Scope 1 &amp; 2 emissions (including offsets)</t>
  </si>
  <si>
    <t>Carbon offsets retired</t>
  </si>
  <si>
    <t>0.0*</t>
  </si>
  <si>
    <t xml:space="preserve">Scope 3 emissions </t>
  </si>
  <si>
    <r>
      <rPr>
        <sz val="7"/>
        <color rgb="FF2E2D2C"/>
        <rFont val="Arial"/>
        <family val="2"/>
      </rPr>
      <t>Operational emissions intensity (tCO</t>
    </r>
    <r>
      <rPr>
        <vertAlign val="subscript"/>
        <sz val="7"/>
        <color rgb="FF2E2D2C"/>
        <rFont val="Arial"/>
        <family val="2"/>
      </rPr>
      <t>2</t>
    </r>
    <r>
      <rPr>
        <sz val="7"/>
        <color rgb="FF2E2D2C"/>
        <rFont val="Arial"/>
        <family val="2"/>
      </rPr>
      <t>e/t Cu-eq)(equity)</t>
    </r>
    <r>
      <rPr>
        <vertAlign val="superscript"/>
        <sz val="7"/>
        <color rgb="FF2E2D2C"/>
        <rFont val="Arial"/>
        <family val="2"/>
      </rPr>
      <t>1</t>
    </r>
  </si>
  <si>
    <t>* We retired 10,000 offsets in 2022 as part of a trial carbon offset iron ore cargo with a steel producer in China. Further information on this transaction is provided in the 2022 Climate Change Report.</t>
  </si>
  <si>
    <t>Scope 1 and 2 greenhouse gas emissions - equity basis. Performance against target</t>
  </si>
  <si>
    <r>
      <t>Equity greenhouse gas emissions  
(Mt CO</t>
    </r>
    <r>
      <rPr>
        <b/>
        <vertAlign val="subscript"/>
        <sz val="9"/>
        <color theme="0"/>
        <rFont val="Arial"/>
        <family val="2"/>
        <scheme val="major"/>
      </rPr>
      <t>2</t>
    </r>
    <r>
      <rPr>
        <b/>
        <sz val="9"/>
        <color theme="0"/>
        <rFont val="Arial"/>
        <family val="2"/>
        <scheme val="major"/>
      </rPr>
      <t>e)</t>
    </r>
  </si>
  <si>
    <t>2018 emissions target baseline (adjusted for acquisitions &amp; divestments)</t>
  </si>
  <si>
    <r>
      <t>Electricity</t>
    </r>
    <r>
      <rPr>
        <vertAlign val="superscript"/>
        <sz val="7"/>
        <color theme="0"/>
        <rFont val="Arial"/>
        <family val="2"/>
        <scheme val="major"/>
      </rPr>
      <t>1</t>
    </r>
  </si>
  <si>
    <t>Anodes &amp; Reductants</t>
  </si>
  <si>
    <t>Process Heat</t>
  </si>
  <si>
    <t>Mobile Diesel</t>
  </si>
  <si>
    <t>Aluminium (Pacific)</t>
  </si>
  <si>
    <t>Aluminium (Atlantic)</t>
  </si>
  <si>
    <t>Bauxite &amp; Alumina</t>
  </si>
  <si>
    <t>Minerals (includes Iron Ore Company of Canada)</t>
  </si>
  <si>
    <t>Iron Ore (includes Dampier Salt)</t>
  </si>
  <si>
    <t>Other (includes Shipping and corporate functions)</t>
  </si>
  <si>
    <t xml:space="preserve">Note: The sum of the categories may be slightly different to the Rio Tinto total due to rounding. </t>
  </si>
  <si>
    <t>1. Electricity includes imported power and own generation; process heat includes diesel consumption from stationary sources such as pumps; mobile diesel sources are haul trucks, locomotives and other mining fleet.</t>
  </si>
  <si>
    <r>
      <t>2022 equity greenhouse gas emissions by location 
(Mt CO</t>
    </r>
    <r>
      <rPr>
        <b/>
        <vertAlign val="subscript"/>
        <sz val="9"/>
        <color theme="0"/>
        <rFont val="Arial"/>
        <family val="2"/>
      </rPr>
      <t>2</t>
    </r>
    <r>
      <rPr>
        <b/>
        <sz val="9"/>
        <color theme="0"/>
        <rFont val="Arial"/>
        <family val="2"/>
      </rPr>
      <t>e)</t>
    </r>
  </si>
  <si>
    <r>
      <t>Scope 2 emissions 
(Mt CO</t>
    </r>
    <r>
      <rPr>
        <vertAlign val="subscript"/>
        <sz val="7"/>
        <color theme="0"/>
        <rFont val="Arial"/>
        <family val="2"/>
        <scheme val="major"/>
      </rPr>
      <t>2</t>
    </r>
    <r>
      <rPr>
        <sz val="7"/>
        <color theme="0"/>
        <rFont val="Arial"/>
        <family val="2"/>
        <scheme val="major"/>
      </rPr>
      <t>e)</t>
    </r>
  </si>
  <si>
    <r>
      <t>Total emissions 
(Mt CO</t>
    </r>
    <r>
      <rPr>
        <vertAlign val="subscript"/>
        <sz val="7"/>
        <color theme="0"/>
        <rFont val="Arial"/>
        <family val="2"/>
        <scheme val="major"/>
      </rPr>
      <t>2</t>
    </r>
    <r>
      <rPr>
        <sz val="7"/>
        <color theme="0"/>
        <rFont val="Arial"/>
        <family val="2"/>
        <scheme val="major"/>
      </rPr>
      <t>e)</t>
    </r>
  </si>
  <si>
    <t>Canada</t>
  </si>
  <si>
    <t>South Africa</t>
  </si>
  <si>
    <t>USA</t>
  </si>
  <si>
    <t>Other: Rest of Africa</t>
  </si>
  <si>
    <t>Other: Europe</t>
  </si>
  <si>
    <t>Other: Asia, New Zealand, Central America, South America</t>
  </si>
  <si>
    <t>Scope 1 and 2 greenhouse gas emissions - 100% managed basis</t>
  </si>
  <si>
    <r>
      <t>Total managed greenhouse gas emissions 
(Mt CO</t>
    </r>
    <r>
      <rPr>
        <b/>
        <vertAlign val="subscript"/>
        <sz val="9"/>
        <color theme="0"/>
        <rFont val="Arial"/>
        <family val="2"/>
        <scheme val="major"/>
      </rPr>
      <t>2</t>
    </r>
    <r>
      <rPr>
        <b/>
        <sz val="9"/>
        <color theme="0"/>
        <rFont val="Arial"/>
        <family val="2"/>
        <scheme val="major"/>
      </rPr>
      <t>e)</t>
    </r>
  </si>
  <si>
    <t>Scope 2 emissions</t>
  </si>
  <si>
    <t>Total Scope 1 &amp; 2 emissions</t>
  </si>
  <si>
    <r>
      <t>Scope 1 emissions
(Mt CO</t>
    </r>
    <r>
      <rPr>
        <vertAlign val="subscript"/>
        <sz val="7"/>
        <color theme="0"/>
        <rFont val="Arial"/>
        <family val="2"/>
        <scheme val="major"/>
      </rPr>
      <t>2</t>
    </r>
    <r>
      <rPr>
        <sz val="7"/>
        <color theme="0"/>
        <rFont val="Arial"/>
        <family val="2"/>
        <scheme val="major"/>
      </rPr>
      <t>e)</t>
    </r>
  </si>
  <si>
    <t xml:space="preserve">Total emissions is the sum of Scope 1 and Scope 2 emissions. In prior years we reported net total GHG emissions (being Scope 1 plus Scope 2 emissions, minus emissions associated with electricity and steam exported to others).
Note: The sum of the categories may be slightly different to the Rio Tinto total due to rounding. </t>
  </si>
  <si>
    <t>Scope 3 greenhouse gas emissions - equity basis</t>
  </si>
  <si>
    <r>
      <t>Total equity Scope 3 greenhouse gas emissions 
(Mt CO</t>
    </r>
    <r>
      <rPr>
        <b/>
        <vertAlign val="subscript"/>
        <sz val="9"/>
        <color theme="0"/>
        <rFont val="Arial"/>
        <family val="2"/>
        <scheme val="major"/>
      </rPr>
      <t>2</t>
    </r>
    <r>
      <rPr>
        <b/>
        <sz val="9"/>
        <color theme="0"/>
        <rFont val="Arial"/>
        <family val="2"/>
        <scheme val="major"/>
      </rPr>
      <t>e)</t>
    </r>
  </si>
  <si>
    <t>2021
Restated</t>
  </si>
  <si>
    <t>2020 
Restated</t>
  </si>
  <si>
    <t>Scope 3 emissions - Upstream</t>
  </si>
  <si>
    <t>32.3*</t>
  </si>
  <si>
    <t>30.4*</t>
  </si>
  <si>
    <t>Scope 3 emissions - Downstream</t>
  </si>
  <si>
    <t>545.8*</t>
  </si>
  <si>
    <r>
      <t>Sources of Scope 3 equity greenhouse gas emissions
(Mt CO</t>
    </r>
    <r>
      <rPr>
        <b/>
        <vertAlign val="subscript"/>
        <sz val="9"/>
        <color theme="0"/>
        <rFont val="Arial"/>
        <family val="2"/>
      </rPr>
      <t>2</t>
    </r>
    <r>
      <rPr>
        <b/>
        <sz val="9"/>
        <color theme="0"/>
        <rFont val="Arial"/>
        <family val="2"/>
      </rPr>
      <t xml:space="preserve">e) </t>
    </r>
  </si>
  <si>
    <t>2021
 Restated</t>
  </si>
  <si>
    <t>Upstream emissions</t>
  </si>
  <si>
    <t>1.      Purchased goods and services</t>
  </si>
  <si>
    <r>
      <t>19.5</t>
    </r>
    <r>
      <rPr>
        <vertAlign val="superscript"/>
        <sz val="7"/>
        <color theme="1"/>
        <rFont val="Arial"/>
        <family val="2"/>
      </rPr>
      <t>a</t>
    </r>
  </si>
  <si>
    <r>
      <t>19.3</t>
    </r>
    <r>
      <rPr>
        <vertAlign val="superscript"/>
        <sz val="7"/>
        <color theme="1"/>
        <rFont val="Arial"/>
        <family val="2"/>
      </rPr>
      <t>a</t>
    </r>
  </si>
  <si>
    <t>2.      Capital goods</t>
  </si>
  <si>
    <t>3.      Fuel and energy related activities</t>
  </si>
  <si>
    <r>
      <t>4.5</t>
    </r>
    <r>
      <rPr>
        <vertAlign val="superscript"/>
        <sz val="7"/>
        <color theme="1"/>
        <rFont val="Arial"/>
        <family val="2"/>
      </rPr>
      <t>b</t>
    </r>
  </si>
  <si>
    <t>4.      Upstream transportation and distribution</t>
  </si>
  <si>
    <t>5.      Waste generated in operations</t>
  </si>
  <si>
    <t>6. &amp; 7.     Business travel and employee commuting</t>
  </si>
  <si>
    <t>8.      Upstream leased assets</t>
  </si>
  <si>
    <r>
      <t xml:space="preserve">Not applicable </t>
    </r>
    <r>
      <rPr>
        <vertAlign val="superscript"/>
        <sz val="7"/>
        <color theme="1"/>
        <rFont val="Arial"/>
        <family val="2"/>
      </rPr>
      <t>c</t>
    </r>
  </si>
  <si>
    <t>Not applicable</t>
  </si>
  <si>
    <t>Downstream emissions</t>
  </si>
  <si>
    <t> </t>
  </si>
  <si>
    <t>9.      Downstream transportation and distribution</t>
  </si>
  <si>
    <t>10.   Processing of sold products</t>
  </si>
  <si>
    <t xml:space="preserve">         - Iron ore</t>
  </si>
  <si>
    <t xml:space="preserve">         - Bauxite &amp; alumina </t>
  </si>
  <si>
    <t xml:space="preserve">         - Titanium dioxide feedstock</t>
  </si>
  <si>
    <t xml:space="preserve">         - Copper concentrate</t>
  </si>
  <si>
    <t xml:space="preserve">         - Salt</t>
  </si>
  <si>
    <t xml:space="preserve">         - Other</t>
  </si>
  <si>
    <t>11.   Use of sold products</t>
  </si>
  <si>
    <r>
      <t>Not applicable</t>
    </r>
    <r>
      <rPr>
        <vertAlign val="superscript"/>
        <sz val="7"/>
        <color theme="1"/>
        <rFont val="Arial"/>
        <family val="2"/>
      </rPr>
      <t xml:space="preserve"> c</t>
    </r>
  </si>
  <si>
    <t>12.   End of life treatment of sold products</t>
  </si>
  <si>
    <r>
      <t>Not applicable</t>
    </r>
    <r>
      <rPr>
        <vertAlign val="superscript"/>
        <sz val="7"/>
        <color theme="1"/>
        <rFont val="Arial"/>
        <family val="2"/>
      </rPr>
      <t xml:space="preserve"> d</t>
    </r>
  </si>
  <si>
    <t>13.   Downstream leased assets</t>
  </si>
  <si>
    <t>14.   Franchises</t>
  </si>
  <si>
    <t>15.   Investments</t>
  </si>
  <si>
    <r>
      <t>Not applicable</t>
    </r>
    <r>
      <rPr>
        <vertAlign val="superscript"/>
        <sz val="7"/>
        <color theme="1"/>
        <rFont val="Arial"/>
        <family val="2"/>
      </rPr>
      <t xml:space="preserve"> e</t>
    </r>
  </si>
  <si>
    <r>
      <rPr>
        <vertAlign val="superscript"/>
        <sz val="6"/>
        <color rgb="FF000000"/>
        <rFont val="Arial"/>
        <family val="2"/>
      </rPr>
      <t xml:space="preserve">a </t>
    </r>
    <r>
      <rPr>
        <sz val="6"/>
        <color rgb="FF000000"/>
        <rFont val="Arial"/>
        <family val="2"/>
      </rPr>
      <t>Approximate equivalent 2020 and 2021 figures for purchased goods &amp; services for high emission goods including alloys, coke and pitch used in aluminium smelting have been re-estimated using the 2022 methdolology and provided to allow comparability over time. These re-estimates have greater uncertainty than the 2022 reported data.</t>
    </r>
  </si>
  <si>
    <r>
      <rPr>
        <vertAlign val="superscript"/>
        <sz val="6"/>
        <color theme="1"/>
        <rFont val="Arial"/>
        <family val="3"/>
        <scheme val="minor"/>
      </rPr>
      <t>b</t>
    </r>
    <r>
      <rPr>
        <sz val="6"/>
        <color theme="1"/>
        <rFont val="Arial"/>
        <family val="3"/>
        <scheme val="minor"/>
      </rPr>
      <t xml:space="preserve"> Fuels updated to include bunker fuel for time chartered vessels and more complete non-managed site data. Re-estimated for 2020, 2021 based on 2022 assumptions. These re-estimates have greater uncertainty than the 2022 reported data. </t>
    </r>
  </si>
  <si>
    <r>
      <rPr>
        <vertAlign val="superscript"/>
        <sz val="6"/>
        <color theme="1"/>
        <rFont val="Arial"/>
        <family val="3"/>
        <scheme val="minor"/>
      </rPr>
      <t xml:space="preserve">c </t>
    </r>
    <r>
      <rPr>
        <sz val="6"/>
        <color theme="1"/>
        <rFont val="Arial"/>
        <family val="3"/>
        <scheme val="minor"/>
      </rPr>
      <t>Not applicable since Rio Tinto does not produce fossil fuels or manufacture products applicable to this category.</t>
    </r>
  </si>
  <si>
    <r>
      <rPr>
        <vertAlign val="superscript"/>
        <sz val="6"/>
        <color theme="1"/>
        <rFont val="Arial"/>
        <family val="3"/>
        <scheme val="minor"/>
      </rPr>
      <t>d</t>
    </r>
    <r>
      <rPr>
        <sz val="6"/>
        <color theme="1"/>
        <rFont val="Arial"/>
        <family val="3"/>
        <scheme val="minor"/>
      </rPr>
      <t xml:space="preserve"> Not applicable since Rio Tinto does not lease significant upstream and downstream assets or have franchised operations. In relation to end of life treatment, our products, and end use materials from our products, are predominantly recycled.</t>
    </r>
  </si>
  <si>
    <r>
      <rPr>
        <vertAlign val="superscript"/>
        <sz val="6"/>
        <color theme="1"/>
        <rFont val="Arial"/>
        <family val="2"/>
        <scheme val="minor"/>
      </rPr>
      <t>e</t>
    </r>
    <r>
      <rPr>
        <sz val="6"/>
        <color theme="1"/>
        <rFont val="Arial"/>
        <family val="3"/>
        <scheme val="minor"/>
      </rPr>
      <t xml:space="preserve"> This category is for reporting emissions from company investments not already reported in Scope 1 and 2. Rio Tinto reports using the equity share approach, so all Scope 1 and 2 emissions from managed and non-managed investments are included in Scope 1 and 2 reporting and Scope 3 emissions within other applicable categories of Scope 3 reporting.</t>
    </r>
  </si>
  <si>
    <t>Adjustments to our reported emissions</t>
  </si>
  <si>
    <t>Reuse/recycle waste ('000 tonnes)</t>
  </si>
  <si>
    <t>Water withdrawals (by source)</t>
  </si>
  <si>
    <t>Water withdrawals (by quality)</t>
  </si>
  <si>
    <t>Water discharges (by source)</t>
  </si>
  <si>
    <t>Water discharges (by quality)</t>
  </si>
  <si>
    <t>Water diversions</t>
  </si>
  <si>
    <t>Water withdrawals (by product group)</t>
  </si>
  <si>
    <t>Water discharges (by product group)</t>
  </si>
  <si>
    <t>Water withdrawals 2021 - by product group, region and source</t>
  </si>
  <si>
    <t>Water discharges 2021 - by product group, region and destination</t>
  </si>
  <si>
    <t>Water metrics ICMM Format</t>
  </si>
  <si>
    <t>SRRC point sources</t>
  </si>
  <si>
    <t>Other point sources</t>
  </si>
  <si>
    <t>Mobile sources</t>
  </si>
  <si>
    <t>Total SOx emissions</t>
  </si>
  <si>
    <t>Total NOx emissions</t>
  </si>
  <si>
    <t>Total fluoride emissions</t>
  </si>
  <si>
    <r>
      <t>PM</t>
    </r>
    <r>
      <rPr>
        <b/>
        <vertAlign val="subscript"/>
        <sz val="9"/>
        <color theme="0"/>
        <rFont val="Arial"/>
        <family val="2"/>
      </rPr>
      <t>10</t>
    </r>
    <r>
      <rPr>
        <b/>
        <sz val="9"/>
        <color theme="0"/>
        <rFont val="Arial"/>
        <family val="2"/>
      </rPr>
      <t xml:space="preserve"> emissions ('000 tonnes)</t>
    </r>
  </si>
  <si>
    <t>Fugitive sources</t>
  </si>
  <si>
    <r>
      <t>Total PM</t>
    </r>
    <r>
      <rPr>
        <b/>
        <vertAlign val="subscript"/>
        <sz val="7"/>
        <color theme="1"/>
        <rFont val="Arial"/>
        <family val="2"/>
      </rPr>
      <t>10</t>
    </r>
    <r>
      <rPr>
        <b/>
        <sz val="7"/>
        <color theme="1"/>
        <rFont val="Arial"/>
        <family val="2"/>
      </rPr>
      <t xml:space="preserve"> emissions</t>
    </r>
  </si>
  <si>
    <r>
      <t>PM</t>
    </r>
    <r>
      <rPr>
        <b/>
        <vertAlign val="subscript"/>
        <sz val="9"/>
        <color theme="0"/>
        <rFont val="Arial"/>
        <family val="2"/>
      </rPr>
      <t>2.5</t>
    </r>
    <r>
      <rPr>
        <b/>
        <sz val="9"/>
        <color theme="0"/>
        <rFont val="Arial"/>
        <family val="2"/>
      </rPr>
      <t xml:space="preserve"> emissions ('000 tonnes)</t>
    </r>
  </si>
  <si>
    <r>
      <t>Total PM</t>
    </r>
    <r>
      <rPr>
        <b/>
        <vertAlign val="subscript"/>
        <sz val="7"/>
        <color theme="1"/>
        <rFont val="Arial"/>
        <family val="2"/>
      </rPr>
      <t>2.5</t>
    </r>
    <r>
      <rPr>
        <b/>
        <sz val="7"/>
        <color theme="1"/>
        <rFont val="Arial"/>
        <family val="2"/>
      </rPr>
      <t xml:space="preserve"> emissions</t>
    </r>
  </si>
  <si>
    <t>Land footprint data - cumulative (square kilometres)</t>
  </si>
  <si>
    <t>Land footprint - disturbed (sq.km)</t>
  </si>
  <si>
    <t>Land footprint - rehabilitated (sq.km)</t>
  </si>
  <si>
    <t>Types of rehabilitation - cumulative (square kilometres)</t>
  </si>
  <si>
    <t>Type of rehabilitation on footprint - native</t>
  </si>
  <si>
    <t>Type of rehabilitation on footprint - agriculture</t>
  </si>
  <si>
    <t>Type of rehabilitation on footprint - forestry</t>
  </si>
  <si>
    <t>Type of rehabilitation on footprint - other</t>
  </si>
  <si>
    <t>Type of rehabilitation on footprint - recreation</t>
  </si>
  <si>
    <t>Note: The sum of the categories may be slightly different to the Rio Tinto total due to rounding or incomplete classification of rehabilitation by type.</t>
  </si>
  <si>
    <t>In pit backfill</t>
  </si>
  <si>
    <t>Rock dumps</t>
  </si>
  <si>
    <t>Tailings dams</t>
  </si>
  <si>
    <t>Storage</t>
  </si>
  <si>
    <t>Ocean/River/Lake</t>
  </si>
  <si>
    <t>Total mineral waste</t>
  </si>
  <si>
    <t>Hazardous</t>
  </si>
  <si>
    <t>Non-hazardous</t>
  </si>
  <si>
    <t>Percentage of acid and metalliferous drainage (AMD)</t>
  </si>
  <si>
    <t>Landfill off site</t>
  </si>
  <si>
    <t>Landfill on site</t>
  </si>
  <si>
    <t>Incineration</t>
  </si>
  <si>
    <t>Total non-mineral waste</t>
  </si>
  <si>
    <t>Mineral waste (mining)</t>
  </si>
  <si>
    <t>Mineral waste (processing)</t>
  </si>
  <si>
    <t>Mineral waste (imported)</t>
  </si>
  <si>
    <t>Non-mineral waste (bulk processing)</t>
  </si>
  <si>
    <t>Non-mineral waste (general)</t>
  </si>
  <si>
    <t>Total reuse/recycle waste</t>
  </si>
  <si>
    <t xml:space="preserve">Fines and prosecutions –  Environment </t>
  </si>
  <si>
    <t>Significant environment incidents</t>
  </si>
  <si>
    <t>Significant environmental incident is an incident with an actual consequence rating of major or catastrophic. We measure and rate incidents according to their actual environmental and compliance impacts using five severity categories: minor, medium, serious, major, or catastrophic. Major and catastrophic environmental incidents are usually reported to the relevant product group head and Rio Tinto chief executive as soon as possible.</t>
  </si>
  <si>
    <t>BIODIVERSITY PERFORMANCE</t>
  </si>
  <si>
    <t>Country/ region</t>
  </si>
  <si>
    <t>Product group</t>
  </si>
  <si>
    <t>Asset name</t>
  </si>
  <si>
    <t>A risk and impact assessment on important biodiversity features has been completed.</t>
  </si>
  <si>
    <t>An action plan has been  designed and implemented to address risks and impacts</t>
  </si>
  <si>
    <t>Areas protected (offset measures) sq km</t>
  </si>
  <si>
    <t>A monitoring  plan is in place as part of the biodiversity program</t>
  </si>
  <si>
    <t>The biodiversity program has been independently reviewed and/or a  review is in plan</t>
  </si>
  <si>
    <t>New Zealand</t>
  </si>
  <si>
    <t>New Zealand Aluminium Smelters Limited</t>
  </si>
  <si>
    <t>Yes</t>
  </si>
  <si>
    <t>No</t>
  </si>
  <si>
    <t>Madagascar</t>
  </si>
  <si>
    <t>QIT Madagascar Minerals</t>
  </si>
  <si>
    <t>Gove Plant- Alumina Refinery</t>
  </si>
  <si>
    <t xml:space="preserve">Kitimat - Alcan Waterlot </t>
  </si>
  <si>
    <t xml:space="preserve">Iron Ore </t>
  </si>
  <si>
    <t>Dampier Salt Limited (DSL) Port Hedland Operation</t>
  </si>
  <si>
    <t>Death Valley (Boron Operations)</t>
  </si>
  <si>
    <t>Weipa</t>
  </si>
  <si>
    <t>Kemano Core Lands - Transmission Line (Kemano)</t>
  </si>
  <si>
    <t>DSL Dampier Operation</t>
  </si>
  <si>
    <t>Energy Resources of Australia Ltd</t>
  </si>
  <si>
    <t>Richards Bay Mineral</t>
  </si>
  <si>
    <t>Dampier Salt Lake MacLeod Operation</t>
  </si>
  <si>
    <t>Only managed Joint Ventures and operating assets are included  and hereafter referred to as "assets".</t>
  </si>
  <si>
    <t>Data sourced from Rio Tinto's Annual Social and Environment Survey.</t>
  </si>
  <si>
    <t>Important biodiversity features are defined as species, assemblages or habitat identified by stakeholders as important for its value in the structure and function of biodiversity, or its role in ensuring natural resource provision to local communities. All critical habitats are important biodiversity features.</t>
  </si>
  <si>
    <t>Monitoring plan refers to the monitoring of biodiversity to understand and manage potential impacts from Rio Tinto's activities in accordance with the requirements of the E16 standard and associated guidance.</t>
  </si>
  <si>
    <t>Offsets are defined as land set aside and considered as an offset either through regulatory or financier requirements (e.g. IFC).</t>
  </si>
  <si>
    <t>Independent review is a review completed by a non-Rio Tinto  subject matter expert that is considered independent to the asset.</t>
  </si>
  <si>
    <t>Biodiversity Program reviews are required at a 5-yearly frequency (minimum) or triggered by a significant change in biodiversity risk.</t>
  </si>
  <si>
    <t>Data in this table has come from a different data set to the Protected Areas report and Red list species report (therefor some of the asset names may not align).</t>
  </si>
  <si>
    <t>Only Rio Tinto's high biodiversity priority assets (2022) are included in this table.</t>
  </si>
  <si>
    <t>BIODIVERSITY AREAS BY ASSET</t>
  </si>
  <si>
    <t>Biodiversity sensitivity</t>
  </si>
  <si>
    <t>Country/region</t>
  </si>
  <si>
    <t>Type of asset</t>
  </si>
  <si>
    <t>Biodiversity area classification</t>
  </si>
  <si>
    <t>Proximity type</t>
  </si>
  <si>
    <t xml:space="preserve">Area name </t>
  </si>
  <si>
    <t>For DPA - 
Area Designation</t>
  </si>
  <si>
    <t>For DPA - Designation Type</t>
  </si>
  <si>
    <t>For DPA - IUCN category</t>
  </si>
  <si>
    <t>For High Biodiversity Value Area (HBVA) - KBA status</t>
  </si>
  <si>
    <t>Biodiversity value rank</t>
  </si>
  <si>
    <t>Biodiversity vulnerability rank</t>
  </si>
  <si>
    <t>Overall rank</t>
  </si>
  <si>
    <t>Plant</t>
  </si>
  <si>
    <t>DPA</t>
  </si>
  <si>
    <t>Contains portions of</t>
  </si>
  <si>
    <t>Tiwai Spit</t>
  </si>
  <si>
    <t>Stewardship Area</t>
  </si>
  <si>
    <t>National</t>
  </si>
  <si>
    <t>III</t>
  </si>
  <si>
    <t>Adjacent to</t>
  </si>
  <si>
    <t>Awarua Bay</t>
  </si>
  <si>
    <t>Awarua Bay Wildlife Refuge</t>
  </si>
  <si>
    <t>Wildlife Refuge</t>
  </si>
  <si>
    <t>IV</t>
  </si>
  <si>
    <t>Awarua Plains</t>
  </si>
  <si>
    <t>Awarua Wetland</t>
  </si>
  <si>
    <t>Ramsar Site, Wetland of International Importance</t>
  </si>
  <si>
    <t>International</t>
  </si>
  <si>
    <t>Not Reported</t>
  </si>
  <si>
    <t>Bluff Hill</t>
  </si>
  <si>
    <t>Scenic Reserve</t>
  </si>
  <si>
    <t>Green Point</t>
  </si>
  <si>
    <t>Joey's Island</t>
  </si>
  <si>
    <t>Mokomoko</t>
  </si>
  <si>
    <t>Motupohue</t>
  </si>
  <si>
    <t>Seaward Moss</t>
  </si>
  <si>
    <t>Conservation Covenant</t>
  </si>
  <si>
    <t>Tikore/Spencer Island</t>
  </si>
  <si>
    <t>Tiwai Point</t>
  </si>
  <si>
    <t>Walls</t>
  </si>
  <si>
    <t>HBVA</t>
  </si>
  <si>
    <t>Bluff Harbour Awarua Bay</t>
  </si>
  <si>
    <t>IBA</t>
  </si>
  <si>
    <t>Mine</t>
  </si>
  <si>
    <t>Mandena NPA</t>
  </si>
  <si>
    <t>KBA</t>
  </si>
  <si>
    <t>Coastal area between Lokaro and Lavanono</t>
  </si>
  <si>
    <t>Tsitongambarika NPA</t>
  </si>
  <si>
    <t>Dhimurru</t>
  </si>
  <si>
    <t>Indigenous Protected Area</t>
  </si>
  <si>
    <t>V</t>
  </si>
  <si>
    <t>DSL Port Hedland Operation</t>
  </si>
  <si>
    <t>Port Hedland Saltworks</t>
  </si>
  <si>
    <t>Death Valley</t>
  </si>
  <si>
    <t>Amargosa River</t>
  </si>
  <si>
    <t>Area of Critical Environmental Concern</t>
  </si>
  <si>
    <t>Amargosa River Project Restriction</t>
  </si>
  <si>
    <t>Private Conservation</t>
  </si>
  <si>
    <t>Wilderness</t>
  </si>
  <si>
    <t>Ib</t>
  </si>
  <si>
    <t>National Park</t>
  </si>
  <si>
    <t>II</t>
  </si>
  <si>
    <t>Ibex</t>
  </si>
  <si>
    <t>Amargosa Canyon - China Ranch Wash Fee</t>
  </si>
  <si>
    <t>California State Lands Commission</t>
  </si>
  <si>
    <t>State Lands</t>
  </si>
  <si>
    <t>VI</t>
  </si>
  <si>
    <t>Funeral Mountains</t>
  </si>
  <si>
    <t>Nopah Range</t>
  </si>
  <si>
    <t>Resting Spring Range</t>
  </si>
  <si>
    <t>South Nopah Range</t>
  </si>
  <si>
    <t>Pine River Bay</t>
  </si>
  <si>
    <t>Fish Habitat Area (A)</t>
  </si>
  <si>
    <t>Steve Irwin Wildlife Reserve</t>
  </si>
  <si>
    <t>Nature Refuge</t>
  </si>
  <si>
    <t>West Cape York</t>
  </si>
  <si>
    <t>Commonwealth Marine Reserve</t>
  </si>
  <si>
    <t>Kemano Core Lands - Transmission Line</t>
  </si>
  <si>
    <t>Dala-kildala rivers estuaries park</t>
  </si>
  <si>
    <t>A - Park</t>
  </si>
  <si>
    <t>Murujuga</t>
  </si>
  <si>
    <t>Unnamed WA36907</t>
  </si>
  <si>
    <t>5(1)(h) Reserve</t>
  </si>
  <si>
    <t>Unnamed WA36909</t>
  </si>
  <si>
    <t>Dampier Saltworks</t>
  </si>
  <si>
    <t>Kakadu</t>
  </si>
  <si>
    <t>National Park (Commonwealth)</t>
  </si>
  <si>
    <t>Kakadu National Park</t>
  </si>
  <si>
    <t>World Heritage Site (natural or mixed)</t>
  </si>
  <si>
    <t>Not Applicable</t>
  </si>
  <si>
    <t>Arnhem Plateau</t>
  </si>
  <si>
    <t>Kakadu Savanna</t>
  </si>
  <si>
    <t>Richards Bay Minerals Operations</t>
  </si>
  <si>
    <t>iSimangaliso Wetland Park</t>
  </si>
  <si>
    <t>Maphelane Nature Reserve</t>
  </si>
  <si>
    <t>Forest Nature Reserve</t>
  </si>
  <si>
    <t>Richards Bay Game Reserve</t>
  </si>
  <si>
    <t>Nature Reserve</t>
  </si>
  <si>
    <t>St Lucia System</t>
  </si>
  <si>
    <t>Umlalazi Nature Reserve</t>
  </si>
  <si>
    <t>Hluhluwe - Mkhuze lowveld</t>
  </si>
  <si>
    <t>Ngoye coastal complex</t>
  </si>
  <si>
    <t>Lake St Lucia and Mkuze Swamps</t>
  </si>
  <si>
    <t>Richards Bay Minerals- RBM Plant</t>
  </si>
  <si>
    <t>Gove Operations- Bauxite Mine</t>
  </si>
  <si>
    <t>Unnamed WA44688</t>
  </si>
  <si>
    <t>Lake MacLeod</t>
  </si>
  <si>
    <t>Kitimat - Industrial Lands</t>
  </si>
  <si>
    <t>RTEM Wilmington Base</t>
  </si>
  <si>
    <t>Canada de Palos Verdes Creek</t>
  </si>
  <si>
    <t>Unknown</t>
  </si>
  <si>
    <t>Linden H. Chandler</t>
  </si>
  <si>
    <t>Preserve</t>
  </si>
  <si>
    <t>Palos Verdes</t>
  </si>
  <si>
    <t>Reservoir</t>
  </si>
  <si>
    <t>Pier 400 Tern Colony (formerly Terminal Island)</t>
  </si>
  <si>
    <t>Resevoir - Erosion Buffer Lands</t>
  </si>
  <si>
    <t>Tweedsmuir park</t>
  </si>
  <si>
    <t>Wistaria park</t>
  </si>
  <si>
    <t>Yarwun</t>
  </si>
  <si>
    <t>Calliope</t>
  </si>
  <si>
    <t>Conservation Park</t>
  </si>
  <si>
    <t>Great Barrier Reef</t>
  </si>
  <si>
    <t>Marandoo</t>
  </si>
  <si>
    <t>Karijini</t>
  </si>
  <si>
    <t>Pilbara Rail</t>
  </si>
  <si>
    <t>Millstream Chichester</t>
  </si>
  <si>
    <t>Unnamed WA41696</t>
  </si>
  <si>
    <t>5(1)(g) Reserve</t>
  </si>
  <si>
    <t>Dampier Port</t>
  </si>
  <si>
    <t>Unnamed WA38287</t>
  </si>
  <si>
    <t>Miscellaneous Reserve</t>
  </si>
  <si>
    <t>Dampier Salt- Dampier Operations</t>
  </si>
  <si>
    <t>Owens Lake Ca</t>
  </si>
  <si>
    <t>Cartago</t>
  </si>
  <si>
    <t>Wildlife Area</t>
  </si>
  <si>
    <t>Coso Range</t>
  </si>
  <si>
    <t>Golden Trout</t>
  </si>
  <si>
    <t>John Muir</t>
  </si>
  <si>
    <t>Malpais Mesa</t>
  </si>
  <si>
    <t>Resevoir Core Lands - Submerged Lands</t>
  </si>
  <si>
    <t>Little andrews bay marine park</t>
  </si>
  <si>
    <t>Boron</t>
  </si>
  <si>
    <t>West Mojave Desert</t>
  </si>
  <si>
    <t>Ecological Reserve</t>
  </si>
  <si>
    <t>Edwards Air Force Base</t>
  </si>
  <si>
    <t>Argyle</t>
  </si>
  <si>
    <t>Resevoir Core Lands - Resevoir Core Infrastructure</t>
  </si>
  <si>
    <t>Nechako canyon protected area</t>
  </si>
  <si>
    <t>Protected Area</t>
  </si>
  <si>
    <t>Rio Tinto Fer et Titane</t>
  </si>
  <si>
    <t>Aire de concentration d'oiseaux aquatiques de l'Anse à Nadeau</t>
  </si>
  <si>
    <t>Water fowl gathering area</t>
  </si>
  <si>
    <t>Aire de concentration d'oiseaux aquatiques de la Batture de l'Île à Gazon</t>
  </si>
  <si>
    <t>Aire de concentration d'oiseaux aquatiques de la Batture Est de la Rivière Romaine</t>
  </si>
  <si>
    <t>Aire de concentration d'oiseaux aquatiques de la Petite Romaine (anc. Île Moniac)</t>
  </si>
  <si>
    <t>Eaux de l'archipel de Mingan</t>
  </si>
  <si>
    <t>Cayes à Meck</t>
  </si>
  <si>
    <t>Andoom</t>
  </si>
  <si>
    <t>Iron Ore Company of Canada- Labrador City Mining Operations</t>
  </si>
  <si>
    <t>Duley Lake Provincial Park</t>
  </si>
  <si>
    <t>Provincial Park</t>
  </si>
  <si>
    <t>Rio Tinto Kennecott Smelter</t>
  </si>
  <si>
    <t>South Shore</t>
  </si>
  <si>
    <t>TNC Preserve</t>
  </si>
  <si>
    <t>Lee Kay State</t>
  </si>
  <si>
    <t>Wildlife Center</t>
  </si>
  <si>
    <t>Utah State Department of Wildlife Resources 519</t>
  </si>
  <si>
    <t>State Conservation Area</t>
  </si>
  <si>
    <t>Farmington Bay UT04</t>
  </si>
  <si>
    <t>Gilbert Bay/South Arm UT05</t>
  </si>
  <si>
    <t>Beauharnois - Production support facility</t>
  </si>
  <si>
    <t>Aire de concentration d'oiseaux aquatiques du Canal de Beauharnois (Aval)</t>
  </si>
  <si>
    <t>Aire de concentration d'oiseaux aquatiques du Lac Saint-Louis (Beauharnois)</t>
  </si>
  <si>
    <t>Aire de concentration d'oiseaux aquatiques du Lac Saint-Louis (Îles de la Paix)</t>
  </si>
  <si>
    <t>Aire de concentration d'oiseaux aquatiques du Lac Saint-Louis (Pointe du Moulin / Pte Fortier)</t>
  </si>
  <si>
    <t>Aire de concentration d'oiseaux aquatiques du Lac Saint-Louis (Rivière des Outaouais)</t>
  </si>
  <si>
    <t>Habitat du rat musqué du Lac St-Louis (Îles de la Paix)</t>
  </si>
  <si>
    <t>Muskrat habitat</t>
  </si>
  <si>
    <t>Barrage de Beauharnois</t>
  </si>
  <si>
    <t>Canal de Beauharnois</t>
  </si>
  <si>
    <t>Lac Saint-Louis et Îles-de-la-Paix</t>
  </si>
  <si>
    <t>Rio Tinto Kennecott Concentrator</t>
  </si>
  <si>
    <t>Rio Tinto Kennecott</t>
  </si>
  <si>
    <t>Carr Fork or Arco</t>
  </si>
  <si>
    <t>Environmental System</t>
  </si>
  <si>
    <t>Colonie d'oiseaux sur une île ou une presqu'île de l'Île à Calculot (207)</t>
  </si>
  <si>
    <t>Island or peninsula inhabited by a colony of birds</t>
  </si>
  <si>
    <t>Rio Tinto Fer et Titane Inc</t>
  </si>
  <si>
    <t>Aire de concentration d'oiseaux aquatiques de l'Île du Milieu - Île de la Commune</t>
  </si>
  <si>
    <t>Aire de concentration d'oiseaux aquatiques du Fleuve Saint-Laurent, Lanoraie, Lavaltrie</t>
  </si>
  <si>
    <t>Aire de concentration d'oiseaux aquatiques Fleuve Saint-Laurent,Lanoraie,Île aux Foins</t>
  </si>
  <si>
    <t>Aire de concentration d'oiseaux aquatiques zone 5, Ouest du lac Saint-Pierre</t>
  </si>
  <si>
    <t>Iron Ore Company of Canada- Port Sept-Îles</t>
  </si>
  <si>
    <t>Aire de concentration d'oiseaux aquatiques de la Pointe aux Basques, Pointe Hall</t>
  </si>
  <si>
    <t>Aire de concentration d'oiseaux aquatiques de l'Anse à Brochu</t>
  </si>
  <si>
    <t>Aire de concentration d'oiseaux aquatiques de l'Anse aux Rats</t>
  </si>
  <si>
    <t>Aire de concentration d'oiseaux aquatiques de l'Île Grande Basque Ouest</t>
  </si>
  <si>
    <t>Aire de concentration d'oiseaux aquatiques de l'Île Grosse Boule Ouest</t>
  </si>
  <si>
    <t>Aire de concentration d'oiseaux aquatiques de la Baie des Sept Îles 5</t>
  </si>
  <si>
    <t>Aire de concentration d'oiseaux aquatiques de la Grosse Boule (est)</t>
  </si>
  <si>
    <t>Aire de concentration d'oiseaux aquatiques de la Petite Basque (Île)</t>
  </si>
  <si>
    <t>Aire de concentration d'oiseaux aquatiques de la Petite Boule (Île)</t>
  </si>
  <si>
    <t>La Grosse Boule Island</t>
  </si>
  <si>
    <t>Chute-du-Diable</t>
  </si>
  <si>
    <t>Hydropower</t>
  </si>
  <si>
    <t>Héronnière L'Ancension</t>
  </si>
  <si>
    <t>Heronry</t>
  </si>
  <si>
    <t>Chute-des-Passes</t>
  </si>
  <si>
    <t>02451R030 Biological Refuge</t>
  </si>
  <si>
    <t>Biological refuge</t>
  </si>
  <si>
    <t>Iceland</t>
  </si>
  <si>
    <t>ISAL</t>
  </si>
  <si>
    <t>Astjorn</t>
  </si>
  <si>
    <t>Astjorn og Asfjall</t>
  </si>
  <si>
    <t>Public Recreation Area or Country Park</t>
  </si>
  <si>
    <t>Galgahraun</t>
  </si>
  <si>
    <t>Hamarinn</t>
  </si>
  <si>
    <t>Natural Monument</t>
  </si>
  <si>
    <t>Hleinar</t>
  </si>
  <si>
    <t>Hlid, Alftanesi</t>
  </si>
  <si>
    <t>Hvaleyrarlon og Hvaleyrarhofdi</t>
  </si>
  <si>
    <t>Kaldarhraun og Gjarnar</t>
  </si>
  <si>
    <t>Skerjafjordur innan Gardabaejar</t>
  </si>
  <si>
    <t>Habitat protection</t>
  </si>
  <si>
    <t>Skerjafjördur</t>
  </si>
  <si>
    <t>Chute-à-la-Savane</t>
  </si>
  <si>
    <t>Parc national de la Pointe-Taillon</t>
  </si>
  <si>
    <t>Quebec's national park</t>
  </si>
  <si>
    <t>Grande-Baie</t>
  </si>
  <si>
    <t>Aire de concentration d'oiseaux aquatiques de la Grande Baie</t>
  </si>
  <si>
    <t>Only managed Joint Ventures and operating assets are included and hereafter referred to as "assets".</t>
  </si>
  <si>
    <t>Proximity Type Definitions:  In the Area = The entire operated asset occurs within the Designated Protected Area (DPA) or High Biodiversity Value Area (HBVA) boundary or the entire DPA/HBVA occurs within the boundary of the operated asset. Adjacent to = The operated asset occurs within 5 kilometres of the boundary of the DPA/HBVA. Contains portions of = The operated asset overlaps some but not all of the DPA/HBVA or the DPA/HBVA overlaps some but not all of the operated asset. Overlap is defined as more than 0.02km2 of overlap between the operating asset and DPA/HBVA. Operating assets with less than 0.02km2 overlap with a DPA/HBVA were assigned to the "Adjacent to" category.</t>
  </si>
  <si>
    <t>Biodiversity sensitivity is evaluated through two core criteria: Relative Biodiversity Value and Relative Biodiversity Vulnerability. The Biodiversity Value score, which is used to rank assets on their biodiversity value, is based on two underlaying datasets: rarity-weighted richness (International Union for Conservation of Nature, 2017) and the Natural and Modified habitat screening layer (draft version) (Gosling et al. 2020). The Biodiversity Vulnerability score, which is used to rank assets on their biodiversity Vulnerability, is based on two underlaying datasets: rarity-weighted Threatened richness (International Union for Conservation of Nature, 2017) and the Critical Habitat screening layer (Brauneder et al. 2018). The scores are then combined to calculate an overall Biodiversity Sensitivity score and rank. The higher the rank (with 1 being the highest) the higher the biodiversity sensitivity.</t>
  </si>
  <si>
    <t>DPA/HBVA data were downloaded under licence from the Integrated Biodiversity Assessment Tool (IBAT). 2018 versions of DPA and HBVA data were used.</t>
  </si>
  <si>
    <t>It is important to note that operating assets which do not have a high Biodiversity Sensitivity rank, may still bear significant biodiversity risk, for example an asset may contain locally important species and habitats.</t>
  </si>
  <si>
    <t xml:space="preserve">Only includes DPA/HBVA with polygon boundaries, does not include DPA/HBVA that are only located by points. </t>
  </si>
  <si>
    <t>Only current protected areas are included in the analysis (proposed protected areas are excluded).</t>
  </si>
  <si>
    <t>Some assets are working on providing full spatial boundary data in the future, which will allow for a more comprehensive assessment of biodiversity value and adjacent sites of high biodiversity importance.</t>
  </si>
  <si>
    <t>Indigenous territories, sites of cultural significance, and territories and areas conserved by indigenous peoples and local communities (ICCAs), regardless of their protected areas status, should be subject to further assessment and/or legal requirements.</t>
  </si>
  <si>
    <t>Borates and Lithium Sites Coudekerque Plant (France), Rotterdam Plant (Netherlands) and Nules Plant (Spain) are excluded from this analysis.</t>
  </si>
  <si>
    <t>Simandou, Jadar, Rincon, La Granja, Winu and Resolution have been excluded from 2022 reporting as they are considered studies/projects.</t>
  </si>
  <si>
    <t>BIODIVERSITY SPECIES BY ASSET</t>
  </si>
  <si>
    <t>Endangered</t>
  </si>
  <si>
    <t>Vulnerable</t>
  </si>
  <si>
    <t>Alma</t>
  </si>
  <si>
    <t>Arvida</t>
  </si>
  <si>
    <t>Vaudreuil</t>
  </si>
  <si>
    <t>Diavik</t>
  </si>
  <si>
    <t>Mongolia</t>
  </si>
  <si>
    <t>As there is geographic bias in where species on the IUCN Red List have been assessed, a direct comparison between assets is not possible.</t>
  </si>
  <si>
    <t>Data downloaded under licence from the Integrated Biodiversity Assessment Tool (IBAT).</t>
  </si>
  <si>
    <t>All assets were buffered by 50km.</t>
  </si>
  <si>
    <t>Assets may have more accurate data on Red List Species from studies and monitoring completed at the asset.</t>
  </si>
  <si>
    <t>WATER PERFORMANCE</t>
  </si>
  <si>
    <t>Water - performance data (2022-2018), in GL</t>
  </si>
  <si>
    <t>Operational withdrawals (by source)</t>
  </si>
  <si>
    <t>Surface water</t>
  </si>
  <si>
    <t>Groundwater</t>
  </si>
  <si>
    <t>Marine</t>
  </si>
  <si>
    <t>Municipal</t>
  </si>
  <si>
    <t>Third party</t>
  </si>
  <si>
    <t>Entrained in ore</t>
  </si>
  <si>
    <t>We have reassigned our classification of seawater in our salt operations from "entrained in ore" to "marine", historical data has been re-stated based on the updated methodology</t>
  </si>
  <si>
    <t>Operational withdrawals (by quality)</t>
  </si>
  <si>
    <t>Category 1</t>
  </si>
  <si>
    <t>Category 2</t>
  </si>
  <si>
    <t>Category 3</t>
  </si>
  <si>
    <t>Fresh</t>
  </si>
  <si>
    <t>Total discharges (by destination)</t>
  </si>
  <si>
    <t>Groundwater and seepage</t>
  </si>
  <si>
    <t>Total discharges (by quality)</t>
  </si>
  <si>
    <t>Consumption</t>
  </si>
  <si>
    <t>Evaporation &amp; other losses</t>
  </si>
  <si>
    <t>Entrained in product and process waste</t>
  </si>
  <si>
    <t>Recycled/reused</t>
  </si>
  <si>
    <t>Change in storage</t>
  </si>
  <si>
    <t>Increase in storage (water balance outflow)</t>
  </si>
  <si>
    <t>Decrease in storage (water balance inflow)</t>
  </si>
  <si>
    <t>Definition of operational withdrawals, other managed water, total discharges, consumption, recycled/reused, change in storage and water quality are as per the Water Reporting - Good practice guide, 2nd Edition (International Council of Mining &amp; Metals, ICMM 2021).</t>
  </si>
  <si>
    <t>Refer to Appendix A of the ICMM water reporting guide for equivalency with other reporting standards, including those from the Minerals Council of Australia and Global Reporting Initiative.</t>
  </si>
  <si>
    <t>The sum of the categories may be slightly different to the Rio Tinto total due to rounding.</t>
  </si>
  <si>
    <t>Aggregated totals are the sum of data for all assets within the reporting group. No adjustments have been applied to discount water that moves between assets within the same reporting group. Some totals may therefore be conservatively stated.</t>
  </si>
  <si>
    <t>WATER PERFORMANCE BY PG</t>
  </si>
  <si>
    <t>Water - performance data by product group (2022-2018), in GL</t>
  </si>
  <si>
    <t>Operational withdrawals 
(by product group)</t>
  </si>
  <si>
    <t xml:space="preserve">Note: Others includes water from Development &amp; Technology and marine operations. </t>
  </si>
  <si>
    <t>Total discharges (by product group)</t>
  </si>
  <si>
    <t>Consumption (by product group)</t>
  </si>
  <si>
    <t>Recycled/reused (by product group)</t>
  </si>
  <si>
    <t>Water use associated with hydropower assets not included in above totals.</t>
  </si>
  <si>
    <t>WATER DISCHARGES BY PG REGION</t>
  </si>
  <si>
    <t>Water discharges 2022 - by product group, region and destination, in GL</t>
  </si>
  <si>
    <t>Groundwater &amp; seepage</t>
  </si>
  <si>
    <t>Atlantic operations</t>
  </si>
  <si>
    <t>Pacific operations</t>
  </si>
  <si>
    <t>United States</t>
  </si>
  <si>
    <t>Borates &amp; Lithium</t>
  </si>
  <si>
    <t>Diamonds</t>
  </si>
  <si>
    <t>Iron &amp; Titanium</t>
  </si>
  <si>
    <t>China</t>
  </si>
  <si>
    <t>Salt</t>
  </si>
  <si>
    <t>Closure</t>
  </si>
  <si>
    <t>Exploration</t>
  </si>
  <si>
    <t>WATER WITHDRAWALS BY PG REGION</t>
  </si>
  <si>
    <t>Operational withdrawals 2022 - by product group, region and source (in GL)</t>
  </si>
  <si>
    <t>WATER METRICS ICMM FORMAT</t>
  </si>
  <si>
    <t>Water balance - ICMM format (2022 data)</t>
  </si>
  <si>
    <t>Inflow/Outflow</t>
  </si>
  <si>
    <t>Metric</t>
  </si>
  <si>
    <t>Source/Destination/Type</t>
  </si>
  <si>
    <t>Volume of water by quality</t>
  </si>
  <si>
    <t>ICMM high quality</t>
  </si>
  <si>
    <t>ICMM low quality</t>
  </si>
  <si>
    <t>Cat 1</t>
  </si>
  <si>
    <t>Cat 2</t>
  </si>
  <si>
    <t>Cat 3</t>
  </si>
  <si>
    <t>Total (GL)</t>
  </si>
  <si>
    <t>All sites</t>
  </si>
  <si>
    <t>Inflow</t>
  </si>
  <si>
    <t>Operational water 
withdrawal</t>
  </si>
  <si>
    <t>Third party water</t>
  </si>
  <si>
    <t>Sub-total</t>
  </si>
  <si>
    <t>Other managed water (OMW) withdrawal</t>
  </si>
  <si>
    <t>Operational water + OMW sub-total</t>
  </si>
  <si>
    <t>Net decrease in storage (water balance inflow)</t>
  </si>
  <si>
    <t>Total inflow</t>
  </si>
  <si>
    <t>Outflow</t>
  </si>
  <si>
    <t>Total discharge*</t>
  </si>
  <si>
    <t>Supply to third party</t>
  </si>
  <si>
    <t>Entrainment  (product/waste)</t>
  </si>
  <si>
    <t>Discharge + consumption sub-total</t>
  </si>
  <si>
    <t>Net increase in storage (water balance outflow)</t>
  </si>
  <si>
    <t>Total outflow</t>
  </si>
  <si>
    <t>Other Metrics</t>
  </si>
  <si>
    <t>Operational water recycled/reused</t>
  </si>
  <si>
    <t>Operational water use</t>
  </si>
  <si>
    <t>Sites in water stressed areas</t>
  </si>
  <si>
    <t>Value</t>
  </si>
  <si>
    <t>Number of sites</t>
  </si>
  <si>
    <t>Proportion of sites</t>
  </si>
  <si>
    <t>Sites in water stressed areas have a baseline water stress rating of ‘high', 'extremely high' or 'arid and low water use' as assessed in the WRI Aqueduct Water Risk Atlas (https://www.wri.org/aqueduct).</t>
  </si>
  <si>
    <t>WATER RISK BY ASSET</t>
  </si>
  <si>
    <t>Water risk profile - asset level risk rankings (2022)</t>
  </si>
  <si>
    <t>Asset</t>
  </si>
  <si>
    <t>WRI Water Risk Atlas
Baseline Water Stress</t>
  </si>
  <si>
    <t>Water
resource</t>
  </si>
  <si>
    <t>Quantity &amp;
 quality</t>
  </si>
  <si>
    <t>Dewatering</t>
  </si>
  <si>
    <t>Long-term obligations</t>
  </si>
  <si>
    <t>Low</t>
  </si>
  <si>
    <t>L</t>
  </si>
  <si>
    <t>M</t>
  </si>
  <si>
    <t>AP60</t>
  </si>
  <si>
    <t>H</t>
  </si>
  <si>
    <t>BC Works</t>
  </si>
  <si>
    <t>Beauharnois</t>
  </si>
  <si>
    <t>Dubuc/PLS</t>
  </si>
  <si>
    <t>Energie Electrique</t>
  </si>
  <si>
    <t>Grand Baie</t>
  </si>
  <si>
    <t>Laterriere</t>
  </si>
  <si>
    <t>Roberval/Port Alfred</t>
  </si>
  <si>
    <t>SPL Treatment Plant</t>
  </si>
  <si>
    <t>Strathcona</t>
  </si>
  <si>
    <t>Medium - High</t>
  </si>
  <si>
    <t>VH</t>
  </si>
  <si>
    <t>Saint Jean LRF</t>
  </si>
  <si>
    <t>France</t>
  </si>
  <si>
    <t>Bell Bay Aluminium</t>
  </si>
  <si>
    <t>Boyne Smelters</t>
  </si>
  <si>
    <t>Gove</t>
  </si>
  <si>
    <t>QAL*</t>
  </si>
  <si>
    <t>New Zealand Aluminium</t>
  </si>
  <si>
    <t>ERA</t>
  </si>
  <si>
    <t>Winu</t>
  </si>
  <si>
    <t>Arid and Low Water Use</t>
  </si>
  <si>
    <t>Kennecott Utah Copper</t>
  </si>
  <si>
    <t>Low - Medium</t>
  </si>
  <si>
    <t>Resolution</t>
  </si>
  <si>
    <t>Extremely High</t>
  </si>
  <si>
    <t>Oyu Tolgoi</t>
  </si>
  <si>
    <t>Simandou</t>
  </si>
  <si>
    <t>Guinea</t>
  </si>
  <si>
    <t>La Granja</t>
  </si>
  <si>
    <t>Peru</t>
  </si>
  <si>
    <t>not assessed</t>
  </si>
  <si>
    <t>Resource Development</t>
  </si>
  <si>
    <t>Greater Brockman</t>
  </si>
  <si>
    <t>Greater Hope Downs</t>
  </si>
  <si>
    <t>Greater Paraburdoo</t>
  </si>
  <si>
    <t xml:space="preserve">Greater Tom Price </t>
  </si>
  <si>
    <t>Greater Yandicoogina</t>
  </si>
  <si>
    <t>High</t>
  </si>
  <si>
    <t>Gudai-Darri</t>
  </si>
  <si>
    <t>Robe Valley</t>
  </si>
  <si>
    <t>West Angelas</t>
  </si>
  <si>
    <t>Dampier Salt</t>
  </si>
  <si>
    <t>Facilities</t>
  </si>
  <si>
    <t>Ports Cape Lambert</t>
  </si>
  <si>
    <t>Ports Dampier</t>
  </si>
  <si>
    <t xml:space="preserve">Rail Operations </t>
  </si>
  <si>
    <t>Utilities</t>
  </si>
  <si>
    <t>Rincon</t>
  </si>
  <si>
    <t>Argentina</t>
  </si>
  <si>
    <t>EU Ops ( Coudekerque, Rotterdam, Nules)</t>
  </si>
  <si>
    <t>Owens Lake</t>
  </si>
  <si>
    <t>Wilmington</t>
  </si>
  <si>
    <t>HSP</t>
  </si>
  <si>
    <t>Sorel</t>
  </si>
  <si>
    <t>Suzhou</t>
  </si>
  <si>
    <t>QMM</t>
  </si>
  <si>
    <t>Richards Bay</t>
  </si>
  <si>
    <t>Iron Ore Company of Canada</t>
  </si>
  <si>
    <t>Jadar</t>
  </si>
  <si>
    <t>Serbia</t>
  </si>
  <si>
    <t>Water risk ranking legend</t>
  </si>
  <si>
    <t>Medium</t>
  </si>
  <si>
    <t xml:space="preserve">VH Very high </t>
  </si>
  <si>
    <t>*Note: Non-managed operation, which is part of our water stewardship target programme</t>
  </si>
  <si>
    <t>Mine Tailings Disclosure Table - 30 April 2021</t>
  </si>
  <si>
    <t>1. "Tailings Dam" Name/identifier</t>
  </si>
  <si>
    <t>2. Location</t>
  </si>
  <si>
    <t>3. a) Ownership</t>
  </si>
  <si>
    <t>3. b) Partners</t>
  </si>
  <si>
    <t>3. c) Owner company</t>
  </si>
  <si>
    <t>3. d) Operator company</t>
  </si>
  <si>
    <t xml:space="preserve">4. Status </t>
  </si>
  <si>
    <t>5. Date of initial operation</t>
  </si>
  <si>
    <t xml:space="preserve">6. Is the Dam currently operated or closed as per currently approved design? </t>
  </si>
  <si>
    <t xml:space="preserve">7. Raising method </t>
  </si>
  <si>
    <t>8. Current Maximum Height (m)</t>
  </si>
  <si>
    <t>9. Current Tailings Storage Impoundment Volume (m3)</t>
  </si>
  <si>
    <t>10. Planned Tailings Storage Impoundment Volume in 5 years time (m3)</t>
  </si>
  <si>
    <t>11. 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</si>
  <si>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</si>
  <si>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</si>
  <si>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</si>
  <si>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15. Has this facility, at any point in its history, failed to be confirmed or certified as stable, or experienced notable stability concerns, as identified by an independent engineer (even if later certified as stable by the same or a different firm)?</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</si>
  <si>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</si>
  <si>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</si>
  <si>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</si>
  <si>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</si>
  <si>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</si>
  <si>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</si>
  <si>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</si>
  <si>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</si>
  <si>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</si>
  <si>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</si>
  <si>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</si>
  <si>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</si>
  <si>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</si>
  <si>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</si>
  <si>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</si>
  <si>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</si>
  <si>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</si>
  <si>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</si>
  <si>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</si>
  <si>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</si>
  <si>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</si>
  <si>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</si>
  <si>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</si>
  <si>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</si>
  <si>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Rio Tinto interpretation 
and guidance</t>
  </si>
  <si>
    <t>Rio Tinto's tailings storage facilities (TSFs) may have none, one or several dam structures. In order to provide a complete list of our TSFs, we have provided information by facility rather than by dam. This is in alignment with guidance provided by the International Council on Mining and Metals (ICMM) to it's company members on the completion of this response.</t>
  </si>
  <si>
    <t>Independent Operation is used where Rio Tinto holds a majority interest and tailings facilities are generally managed according to Rio Tinto standards, although Rio Tinto is not appointed as operator.</t>
  </si>
  <si>
    <t xml:space="preserve">Our response to this question is aligned with the guidance provided by the ICMM:
- Active: receiving tailings as of March 2019.
- Inactive: Has not received tailings in 2019.
- Closed: All construction activities as per the approved closure plan have been completed or in the process of being closed.
</t>
  </si>
  <si>
    <t>Rio Tinto's global Standard requires the Design Engineer / Engineer of Record to provide written verification that the facility is constructed and operated as per the design intent.
The exact design may change during construction due to field conditions, where approved by the Design Engineer. In this case. verification continues to be provided that the facility is operated in accordance with the design intent. This question has therefore been answered based on the requirements of the Rio Tinto standard.
The answers are also aligned with the following guidance provided by the ICMM:
- "Approved" means approved by the regulator if there is such a regulator in the jurisdiction that provides an approval.
- If there is no regulator that provides an approval, “approved” means approved by the Design Engineer / Engineer of Record for the facility.</t>
  </si>
  <si>
    <t>Our response to this question is aligned with the guidance provided by the ICMM:
- Construction method for the last raise is stated.
- In the case of multiple dams for one TSF, this reports on the largest/highest consequence one.</t>
  </si>
  <si>
    <t>The heights reported here are the current height at the maximum height section, not the final design height. In the case of multiple dams for one TSF, the height of the highest one has been provided.</t>
  </si>
  <si>
    <t>Volumes provided are the planned total volume of tailings that will be contained within the TSF in 5 years time, not the incremental volume change. This is based on current production plans, which may change with time.</t>
  </si>
  <si>
    <t>The Rio Tinto global Standard for the management of tailings and water storage facilities mandates that both design and operational reviews are carried out by an independent specialist or an independent review team for all tailings and water storage facilities. Both independent design reviews and independent operational reviews are considered relevant to this question, and so the date of the most recent of either type of review is provided.</t>
  </si>
  <si>
    <t>For some of our older TSFs that were constructed, operated and/or closed prior to the requirement to complete or retain these records, or that have become part of the Rio Tinto Group through acquisitions post-construction, we may not have a full documentation history for the facilities. Additional investigation and analysis may have been carried out to understand the construction and performance of these structures.
Where we do not have all records, we have followed the guidance provided and assessed whether or not we have "all necessary documents to make an informed and substantiated decision on the safety of the dam", and have answered the question on this basis.</t>
  </si>
  <si>
    <t>All facilities have been given a hazard classification or consequence category in accordance with the tailings regulatory or industry association that oversees tailings in each region or jurisdiction. Hazard classifications are not a judgment on the condition of a facility or the likelihood of failure but on the potential consequence if there was to be a failure.
For Non-Managed Joint Ventures, the operating partner or operating company determines the hazard classification system that is used for each facility.</t>
  </si>
  <si>
    <t>Our response to this question is aligned with the guidance provided by the ICMM:
- Are there any potential latent life-safety concerns with an existing facility that have been previously flagged but remain unaddressed?
- For operating facilities, this refers to any identified deficiency for the current life/stage. For a previous life/stage, any deficiency that was not addressed as vetted by independent review.
- For closed/legacy facilities, this refers to any deficiency identified that reflects the current state of the facility versus a previous issue that has been addressed through confirmed changed condition via the closure process.</t>
  </si>
  <si>
    <t>Rio Tinto has tailings dam specialists employed across the Rio Tinto Product Groups, at individual operations and in centralised technical support hubs. In addition, Rio Tinto's Surface Mining Centre of Excellence team includes tailings dam specialists who provide technical governance, review, leadership and stewardship for the TSFs across the Rio Tinto Group.
Non-Managed Joint Ventures are operated and managed under the Standards, Policies, Procedures and/or Plans of the operating partner or operating company. Rio Tinto participates in technical committees in an advisory capacity with our JV partners.</t>
  </si>
  <si>
    <t>The Rio Tinto global Standard for the management of tailings and water storage facilities mandates that closure is incorporated in the design of a TSF and that a closure plan is in place for each TSF.
Closure plans include monitoring, where required, to meet closure objectives.
Our response to this question is also aligned with the guidance provided by the ICMM:
- This could be a conceptual or complete closure plan.</t>
  </si>
  <si>
    <t>The ability for a TSF to handle significant weather events is considered in the TSF design process, and this is reviewed in any additional design work carried out for a TSF. As a result, Rio Tinto's TSFs are designed with freeboard to accommodate anticipated extreme weather events based on current weather projections.
External research is ongoing into how the impacts of climate change should be factored in to the design, operation and closure of TSFs. When there is industry consensus on the best approach Rio Tinto will reassess the impact of climate change on our TSFs, where this assessment has not yet been carried out.</t>
  </si>
  <si>
    <t>Alumar - Interface 2/3</t>
  </si>
  <si>
    <t>Brazil</t>
  </si>
  <si>
    <t>-2.72654, -44.31400</t>
  </si>
  <si>
    <t>Non-Managed Joint Venture</t>
  </si>
  <si>
    <t>Alcoa (54%), South32 (36%), Rio Tinto (10%)</t>
  </si>
  <si>
    <t>Joint Venture</t>
  </si>
  <si>
    <t>Alcoa</t>
  </si>
  <si>
    <t>This facility is not managed or operated by Rio Tinto. For additional details, refer to the Operator's tailings disclosure at https://www.alcoa.com/sustainability/en/improving-our-footprint/tailings-management</t>
  </si>
  <si>
    <t>Alumar - RSA 1</t>
  </si>
  <si>
    <t>-2.73004, -44.31702</t>
  </si>
  <si>
    <t>Alumar - RSA 2</t>
  </si>
  <si>
    <t>-2.72521, -44.31483</t>
  </si>
  <si>
    <t>Alumar - RSA 3</t>
  </si>
  <si>
    <t>-2.72824, -44.31107</t>
  </si>
  <si>
    <t>Alumar - RSA 4</t>
  </si>
  <si>
    <t>-2.72434, -44.30857</t>
  </si>
  <si>
    <t>Alumar - RSA 5</t>
  </si>
  <si>
    <t>-2.71737, -44.30233</t>
  </si>
  <si>
    <t>Alumar - RSA 6</t>
  </si>
  <si>
    <t>-2.72593, -44.30166</t>
  </si>
  <si>
    <t>Alumar - RSA 7</t>
  </si>
  <si>
    <t>-2.72315, -44.29785</t>
  </si>
  <si>
    <t>Alumar - RSA 8</t>
  </si>
  <si>
    <t>-2.72422, -44.29216</t>
  </si>
  <si>
    <t>Argyle - AK1 TSF</t>
  </si>
  <si>
    <t>-16.70940, 128.41754</t>
  </si>
  <si>
    <t>Owned and Operated</t>
  </si>
  <si>
    <t/>
  </si>
  <si>
    <t>Closed</t>
  </si>
  <si>
    <t>Downstream</t>
  </si>
  <si>
    <t>December 2018</t>
  </si>
  <si>
    <t>High C</t>
  </si>
  <si>
    <t>ANCOLD</t>
  </si>
  <si>
    <t>Both</t>
  </si>
  <si>
    <t>Yes - January 2019</t>
  </si>
  <si>
    <t>Yes and Yes</t>
  </si>
  <si>
    <t>Argyle - Alluvials TSF ATD 1</t>
  </si>
  <si>
    <t>-16.65795, 128.45746</t>
  </si>
  <si>
    <t>0:
This facility has been decommissioned and rehabilitated.</t>
  </si>
  <si>
    <t>N/A:
No storage.</t>
  </si>
  <si>
    <t>N/A</t>
  </si>
  <si>
    <t>No:
Closed, no storage.</t>
  </si>
  <si>
    <t>Argyle - Alluvials TSF ATD 2</t>
  </si>
  <si>
    <t>-16.65669, 128.46003</t>
  </si>
  <si>
    <t>Argyle - Alluvials TSF ATD 3</t>
  </si>
  <si>
    <t>-16.65458, 128.45071</t>
  </si>
  <si>
    <t>Very Low</t>
  </si>
  <si>
    <t>No:
Closed facility.</t>
  </si>
  <si>
    <t>Argyle - Alluvials TSF ATD 4</t>
  </si>
  <si>
    <t>-16.66245, 128.44775</t>
  </si>
  <si>
    <t>Argyle - Alluvials TSF ATD 5</t>
  </si>
  <si>
    <t>-16.65494, 128.47623</t>
  </si>
  <si>
    <t>Bell Bay Smelter - Red Mud Dam</t>
  </si>
  <si>
    <t>-41.12433, 146.87984</t>
  </si>
  <si>
    <t>Inactive</t>
  </si>
  <si>
    <t>N/A (single embankment)</t>
  </si>
  <si>
    <t>October 2017</t>
  </si>
  <si>
    <t>Significant</t>
  </si>
  <si>
    <t>Yes - February 2021</t>
  </si>
  <si>
    <t>Blackbird - West Fork TSF</t>
  </si>
  <si>
    <t>45.09232, -114.30348</t>
  </si>
  <si>
    <t>This facility is not a joint venture and is not managed or operated by Rio Tinto (Rio Tinto contributes to the cost of remediation).</t>
  </si>
  <si>
    <t>Glencore</t>
  </si>
  <si>
    <t>This facility is not managed or operated by Rio Tinto. For additional details, refer to the Operator's tailings disclosure at https://www.glencore.com/sustainability/esg-a-z/Tailings</t>
  </si>
  <si>
    <t>Boron - Boric Acid Pond 1</t>
  </si>
  <si>
    <t>35.04486, -117.72712</t>
  </si>
  <si>
    <t>Active</t>
  </si>
  <si>
    <t>March 2018</t>
  </si>
  <si>
    <t>California Department of Water Resources Division of Safety of Dams</t>
  </si>
  <si>
    <t>External only</t>
  </si>
  <si>
    <t>Yes - April 2018</t>
  </si>
  <si>
    <t>National Hazard categorisation: Group A and B Mining Waste.</t>
  </si>
  <si>
    <t>Boron - Boric Acid Pond 2</t>
  </si>
  <si>
    <t>35.04520, -117.73172</t>
  </si>
  <si>
    <t>Boron - Boric Acid Pond 3</t>
  </si>
  <si>
    <t>35.04518, -117.73582</t>
  </si>
  <si>
    <t>Boron - Boric Acid Pond 4</t>
  </si>
  <si>
    <t>35.04857, -117.73581</t>
  </si>
  <si>
    <t>Boron - Boric Acid Pond 5</t>
  </si>
  <si>
    <t>35.05180, -117.73673</t>
  </si>
  <si>
    <t>Boron - Boric Acid Pond 6</t>
  </si>
  <si>
    <t>35.05326, -117.73128</t>
  </si>
  <si>
    <t>Boron - Boric Acid Pond 7A</t>
  </si>
  <si>
    <t>35.05644, -117.73600</t>
  </si>
  <si>
    <t>Yes - November 2017</t>
  </si>
  <si>
    <t>Boron - Boric Acid Pond 7B</t>
  </si>
  <si>
    <t>35.05645, -117.73240</t>
  </si>
  <si>
    <t>Boron - Evaporation Ponds R1</t>
  </si>
  <si>
    <t>35.04212, -117.73444</t>
  </si>
  <si>
    <t>Boron - Evaporation Ponds R2</t>
  </si>
  <si>
    <t>35.04073, -117.73446</t>
  </si>
  <si>
    <t>Boron - Evaporation Ponds R3</t>
  </si>
  <si>
    <t>35.03932, -117.73446</t>
  </si>
  <si>
    <t>Boron - Evaporation Ponds R4</t>
  </si>
  <si>
    <t>35.03796, -117.73447</t>
  </si>
  <si>
    <t>Boron - Evaporation Ponds R5</t>
  </si>
  <si>
    <t>35.03654, -117.73445</t>
  </si>
  <si>
    <t>Boron - Evaporation Ponds R6</t>
  </si>
  <si>
    <t>35.03513, -117.73443</t>
  </si>
  <si>
    <t>Boron - Evaporation Ponds R7</t>
  </si>
  <si>
    <t>35.03316, -117.73471</t>
  </si>
  <si>
    <t>Boron - Pond 1</t>
  </si>
  <si>
    <t>35.03952, -117.71798</t>
  </si>
  <si>
    <t>National Hazard categorisation: Group A Mining Waste.</t>
  </si>
  <si>
    <t>Boron - Pond 2</t>
  </si>
  <si>
    <t>35.04034, -117.70865</t>
  </si>
  <si>
    <t>Boron - Pond 3</t>
  </si>
  <si>
    <t>35.03710, -117.71130</t>
  </si>
  <si>
    <t>Boron - Pond 4</t>
  </si>
  <si>
    <t>35.05134, -117.71392</t>
  </si>
  <si>
    <t>Boron - Pond 5</t>
  </si>
  <si>
    <t>35.05482, -117.71206</t>
  </si>
  <si>
    <t>Boron - Pond 6</t>
  </si>
  <si>
    <t>35.03937, -117.72575</t>
  </si>
  <si>
    <t>Boron - Ponds A-E</t>
  </si>
  <si>
    <t>35.04557, -117.71681</t>
  </si>
  <si>
    <t>0:
Rehabilitated and used as a drying pad.</t>
  </si>
  <si>
    <t>No:
Rehabilitated, now a drying pad.</t>
  </si>
  <si>
    <t>Diavik - PKC TSF</t>
  </si>
  <si>
    <t>64.49220, -110.30859</t>
  </si>
  <si>
    <t>Managed Joint Venture</t>
  </si>
  <si>
    <t>Rio Tinto (60%), Dominion Diamond Mines (40%)</t>
  </si>
  <si>
    <t>Modified Centreline</t>
  </si>
  <si>
    <t>October 2019</t>
  </si>
  <si>
    <t>CDA</t>
  </si>
  <si>
    <t>Yes - November 2020</t>
  </si>
  <si>
    <t>Escondida - Hamburgo</t>
  </si>
  <si>
    <t>Chile</t>
  </si>
  <si>
    <t>-24.28805, -69.04520</t>
  </si>
  <si>
    <t>BHP (57.5%), Rio Tinto (30%), JECO Corp (10%), JECO 2 Ltd (2.5%)</t>
  </si>
  <si>
    <t>BHP</t>
  </si>
  <si>
    <t>This facility is not managed or operated by Rio Tinto. For additional details, refer to the Operator's tailings disclosure at https://www.bhp.com/sustainability/tailings-storage-facilities</t>
  </si>
  <si>
    <t>Escondida - Laguna Seca TSF</t>
  </si>
  <si>
    <t>-24.41869, -69.12057</t>
  </si>
  <si>
    <t>FalCon Project - Star FMA</t>
  </si>
  <si>
    <t>53.22447, -104.77796</t>
  </si>
  <si>
    <t>The lease holder is Star Diamond Corporation, under the terms of an agreement with Star Diamond Corporation. Rio Tinto Exploration Canada is the current operator.</t>
  </si>
  <si>
    <t>Rio Tinto; Star Diamond Corporation</t>
  </si>
  <si>
    <t>Centreline</t>
  </si>
  <si>
    <t>September 2020</t>
  </si>
  <si>
    <t>Yes - June 2018</t>
  </si>
  <si>
    <t>Gladstone Power Station (GPS) - Ash Area #1</t>
  </si>
  <si>
    <t>-23.83797, 151.22571</t>
  </si>
  <si>
    <t>Rio Tinto Ltd (42.125%), NRG Energy Inc (37.5%), SLMA GPS Pty Ltd (8.50%), Ryowa II GPS Pty Ltd (7.125%), YKK GPS (Queensland) Pty Ltd (4.75%)</t>
  </si>
  <si>
    <t>NRG Gladstone Operating Services</t>
  </si>
  <si>
    <t>January 2021</t>
  </si>
  <si>
    <t>No:
Power station was purchased in 1994 after 18 years of operation. Placement areas are operated and ongoing remediation occurs in line with State agreements.</t>
  </si>
  <si>
    <t>Yes - January 2021</t>
  </si>
  <si>
    <t>Yes and No</t>
  </si>
  <si>
    <t>The responses provided in relation to all questions for this facility, which is not managed or operated by Rio Tinto, have been provided by the operating entity and have not been independently verified by Rio Tinto nor based on Rio Tinto’s own records.
Q18: The GPS Participants place ash on the land and rehabilitate that land in accordance with the requirements of the Ash Management Agreement 1993.</t>
  </si>
  <si>
    <t>Gladstone Power Station (GPS) - Ash Area #2</t>
  </si>
  <si>
    <t>-23.82784, 151.22322</t>
  </si>
  <si>
    <t>Internal only</t>
  </si>
  <si>
    <t>Gladstone Power Station (GPS) - Ash Area #6</t>
  </si>
  <si>
    <t>-23.84376, 151.22451</t>
  </si>
  <si>
    <t>Gove - Northern Ponds</t>
  </si>
  <si>
    <t>-12.18698, 136.72553</t>
  </si>
  <si>
    <t>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</si>
  <si>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No:
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</si>
  <si>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Gove - Pond 2</t>
  </si>
  <si>
    <t>-12.19295, 136.71383</t>
  </si>
  <si>
    <t>Gove - Pond 3</t>
  </si>
  <si>
    <t>-12.19539, 136.72393</t>
  </si>
  <si>
    <t>N/A (mud farming stacking)</t>
  </si>
  <si>
    <t>Gove - Pond 4</t>
  </si>
  <si>
    <t>-12.20007, 136.72844</t>
  </si>
  <si>
    <t>Gove - Pond 5</t>
  </si>
  <si>
    <t>-12.20586, 136.72732</t>
  </si>
  <si>
    <t>High A</t>
  </si>
  <si>
    <t>Gove - Pond 6</t>
  </si>
  <si>
    <t>-12.20083, 136.73948</t>
  </si>
  <si>
    <t>Holden - Tailings Pile #1</t>
  </si>
  <si>
    <t>48.19762, -120.77561</t>
  </si>
  <si>
    <t>The property is owned by the United States Forest Service and Holden Village.</t>
  </si>
  <si>
    <t xml:space="preserve">United States Forest Service and Holden Village </t>
  </si>
  <si>
    <t>December 2019</t>
  </si>
  <si>
    <t>1C</t>
  </si>
  <si>
    <t>Washington state/national criteria</t>
  </si>
  <si>
    <t>Yes - April 2020</t>
  </si>
  <si>
    <t>Q4: The Holden Mine is a legacy facility in a remote location of the Cascade Mountain Range and has been inactive for more than 60 years. The Holden Tailings Piles have had an extensive remediation with construction completed in late 2017. The Holden Tailings no longer impound water and have been stabilized in compliance with the remediation design and approved by the federal/state agencies (EPA, US Forest Service and Washington State Dept of Ecology) that manage the site under an Unilateral Administrative Order within a CERCLA project framework.
Q17: Closed, no longer impounds water.</t>
  </si>
  <si>
    <t>Holden - Tailings Pile #2</t>
  </si>
  <si>
    <t>48.19701, -120.76957</t>
  </si>
  <si>
    <t>United States Forest Service and Holden Village</t>
  </si>
  <si>
    <t>Upstream</t>
  </si>
  <si>
    <t>Holden - Tailings Pile #3</t>
  </si>
  <si>
    <t>48.19741, -120.76290</t>
  </si>
  <si>
    <t>Hope Downs 4 - DSP in-pit WFSF</t>
  </si>
  <si>
    <t>-23.14972, 119.57011</t>
  </si>
  <si>
    <t>Rio Tinto (50%), Hancock Prospecting (50%)</t>
  </si>
  <si>
    <t>N/A (in-pit)</t>
  </si>
  <si>
    <t>0:
Tailings are deposited into a completed open pit.</t>
  </si>
  <si>
    <t>February 2021</t>
  </si>
  <si>
    <t>Yes - January 2016</t>
  </si>
  <si>
    <t>Hope Downs 4 - Kalgan 2 WFSF</t>
  </si>
  <si>
    <t>-23.13307, 119.53606</t>
  </si>
  <si>
    <t>No:
In-pit facility.</t>
  </si>
  <si>
    <t>Hope Downs 4 - Kalgan 3 WFSF</t>
  </si>
  <si>
    <t>-23.13816, 119.53858</t>
  </si>
  <si>
    <t>Hope Downs 4 - WFSF Stage 2</t>
  </si>
  <si>
    <t>-23.13106, 119.58778</t>
  </si>
  <si>
    <t>IOC Labrador City - Wabush Lake Disposal</t>
  </si>
  <si>
    <t>53.02673, -66.86581</t>
  </si>
  <si>
    <t>Independent Operation</t>
  </si>
  <si>
    <t>Rio Tinto (58.7%), Mitsubishi (26.2%), Labrador Iron Ore Royalty Income Corporation (15.1%)</t>
  </si>
  <si>
    <t>N/A (lake disposal)</t>
  </si>
  <si>
    <t>0:
Lake disposal.</t>
  </si>
  <si>
    <t>Yes - December 2017</t>
  </si>
  <si>
    <t>Q1: IOC has deposited into Wabush Lake since 1964. In 2008 a section of Wabush Lake was designated a Tailings Impoundment Area under federal regulations. Tailings are maintained within the lease line by discharging into a naturally occurring deep trench within the lake and using a flocculation system to settle solids. Tailings which remain above the water level following deposition are progressively restored on an ongoing basis protecting the ecological and recreational attributes of the lake.</t>
  </si>
  <si>
    <t>IOC Sept Iles - Sept-iles Tailings</t>
  </si>
  <si>
    <t>50.21808, -66.32418</t>
  </si>
  <si>
    <t>November 2020</t>
  </si>
  <si>
    <t>Kelian - Namuk Tailings Storage Facility</t>
  </si>
  <si>
    <t>Indonesia</t>
  </si>
  <si>
    <t>-0.04904, 115.40443</t>
  </si>
  <si>
    <t>Yes - December 2020</t>
  </si>
  <si>
    <t>Kennecott - North TSF Impoundment</t>
  </si>
  <si>
    <t>40.75118, -112.11749</t>
  </si>
  <si>
    <t>October 2020</t>
  </si>
  <si>
    <t>Moderate</t>
  </si>
  <si>
    <t>Utah Administrative Code R655-10-1 et seq rules for dam safety hazard classifications</t>
  </si>
  <si>
    <t>Yes - February 2019</t>
  </si>
  <si>
    <t>Kennecott - South (Magna) TSF Impoundment</t>
  </si>
  <si>
    <t>40.73097, -112.12810</t>
  </si>
  <si>
    <t>No:
The South (Magna) TSF Impoundment was opened in 1906 and has been inactive since 2001. Due to its age it does not have an approved design and the original design documentation is not available, however, we have sufficient relevant records to assess stability.</t>
  </si>
  <si>
    <t>Yes:
The inactive South (Magna) TSF Impoundment is stable, however RTKC is continuing to implement mitigating actions and monitor effectiveness to manage any susceptibility to limited failure during a significant earthquake event.  Actions are determined and implemented by RTKC and EOR and proper notifications to the State Regulator.  The current program will continue through to mine closure to provide long term stability of the facility.</t>
  </si>
  <si>
    <t>Marandoo - SWFSF</t>
  </si>
  <si>
    <t>-22.66481, 118.16292</t>
  </si>
  <si>
    <t>August 2020</t>
  </si>
  <si>
    <t>High B</t>
  </si>
  <si>
    <t>Yes - January 2020</t>
  </si>
  <si>
    <t>Marandoo - WFSF</t>
  </si>
  <si>
    <t>-22.63501, 118.10128</t>
  </si>
  <si>
    <t>McGill - McGill TSF</t>
  </si>
  <si>
    <t>39.41203, -114.80048</t>
  </si>
  <si>
    <t>No:
Kennecott Nevada Copper facility was opened in the early 1900s and has been inactive since 1978. Due to the age of the facility original design documentation is not currently available; however, an investigation and stability assessment was conducted in 2020.</t>
  </si>
  <si>
    <t>State of Nevada Division of Water Resources Hazard Designation</t>
  </si>
  <si>
    <t>Mesa J - TSF1</t>
  </si>
  <si>
    <t>-21.74254, 116.25998</t>
  </si>
  <si>
    <t xml:space="preserve">Rio Tinto Group (53%), Mitsui (33%), Nippon Steel (14%)
</t>
  </si>
  <si>
    <t>Yes - October 2018</t>
  </si>
  <si>
    <t>Mesa J - TSF2.5</t>
  </si>
  <si>
    <t>-21.76400, 116.25213</t>
  </si>
  <si>
    <t>0:
Tailings were deposited into a completed open pit.</t>
  </si>
  <si>
    <t>July 2018</t>
  </si>
  <si>
    <t>ANCOLD:
This facility is fully encapsulated with waste rock and is now a waste rock stockpile. The facility can no longer retain any surface water.</t>
  </si>
  <si>
    <t>Mesa J - TSF3</t>
  </si>
  <si>
    <t>-21.73621, 116.24494</t>
  </si>
  <si>
    <t>Mesa J - TSF4 (TSF2)</t>
  </si>
  <si>
    <t>-21.75937, 116.24595</t>
  </si>
  <si>
    <t>Q1: TSF4 encapsulates the historical TSF2 facility.</t>
  </si>
  <si>
    <t>Mesa J - TSF5 (TSF3 South)</t>
  </si>
  <si>
    <t>-21.74232, 116.23816</t>
  </si>
  <si>
    <t>Q1: TSF5 was constructed utilising the TSF3 South cell, resulting in a single facility.</t>
  </si>
  <si>
    <t>Mineração Río do Norte (MRN) - SP-1</t>
  </si>
  <si>
    <t>-1.68240, -56.41726</t>
  </si>
  <si>
    <t>Vale (40%), South32 (14.8%), Rio Tinto (12%), Companhia Brasileira de Alumínio (10%), Norsk Hydro (5%), Alcoa (18.2%)</t>
  </si>
  <si>
    <t>Mineração Rio do Norte (MRN)</t>
  </si>
  <si>
    <t>This facility is not managed or operated by Rio Tinto. For additional details, refer to the Operator's tailings disclosure at https://www.mrn.com.br/index.php/pt/o-que-fazemos/gestao-de-rejeitos</t>
  </si>
  <si>
    <t>Mineração Río do Norte (MRN) - SP-10</t>
  </si>
  <si>
    <t>-1.68202, -56.45118</t>
  </si>
  <si>
    <t>Mineração Río do Norte (MRN) - SP-11</t>
  </si>
  <si>
    <t>-1.68274, -56.46176</t>
  </si>
  <si>
    <t>Mineração Río do Norte (MRN) - SP-12</t>
  </si>
  <si>
    <t>-1.68686, -56.46693</t>
  </si>
  <si>
    <t>Mineração Río do Norte (MRN) - SP-13</t>
  </si>
  <si>
    <t>-1.69389, -56.46740</t>
  </si>
  <si>
    <t>Mineração Río do Norte (MRN) - SP-14</t>
  </si>
  <si>
    <t>-1.69810, -56.47020</t>
  </si>
  <si>
    <t>Mineração Río do Norte (MRN) - SP-15</t>
  </si>
  <si>
    <t>-1.69873, -56.47524</t>
  </si>
  <si>
    <t>Mineração Río do Norte (MRN) - SP-16</t>
  </si>
  <si>
    <t>-1.68735, -56.47962</t>
  </si>
  <si>
    <t>Mineração Río do Norte (MRN) - SP-19</t>
  </si>
  <si>
    <t>-1.68134, -56.46817</t>
  </si>
  <si>
    <t>Mineração Río do Norte (MRN) - SP-2/3</t>
  </si>
  <si>
    <t>-1.68350, -56.40426</t>
  </si>
  <si>
    <t>Mineração Río do Norte (MRN) - SP-4N</t>
  </si>
  <si>
    <t>-1.68439, -56.42620</t>
  </si>
  <si>
    <t>Mineração Río do Norte (MRN) - SP-4S</t>
  </si>
  <si>
    <t>-1.69132, -56.42687</t>
  </si>
  <si>
    <t>Mineração Río do Norte (MRN) - SP-5L</t>
  </si>
  <si>
    <t>-1.68318, -56.43689</t>
  </si>
  <si>
    <t>Mineração Río do Norte (MRN) - SP-5O</t>
  </si>
  <si>
    <t>-1.68523, -56.44480</t>
  </si>
  <si>
    <t>Mineração Río do Norte (MRN) - SP-6</t>
  </si>
  <si>
    <t>-1.67671, -56.42488</t>
  </si>
  <si>
    <t>Mineração Río do Norte (MRN) - SP-7A</t>
  </si>
  <si>
    <t>-1.67151, -56.43299</t>
  </si>
  <si>
    <t>Mineração Río do Norte (MRN) - SP-7B</t>
  </si>
  <si>
    <t>-1.66870, -56.43861</t>
  </si>
  <si>
    <t>Mineração Río do Norte (MRN) - SP-7C</t>
  </si>
  <si>
    <t>-1.66753, -56.44541</t>
  </si>
  <si>
    <t>Mineração Río do Norte (MRN) - SP-8</t>
  </si>
  <si>
    <t>-1.67374, -56.45085</t>
  </si>
  <si>
    <t>Mineração Río do Norte (MRN) - SP-9</t>
  </si>
  <si>
    <t>-1.67294, -56.46205</t>
  </si>
  <si>
    <t>Mineração Río do Norte (MRN) - SP-9A</t>
  </si>
  <si>
    <t>-1.66853, -56.46159</t>
  </si>
  <si>
    <t>Mineração Río do Norte (MRN) - TP-1</t>
  </si>
  <si>
    <t>-1.68224, -56.41127</t>
  </si>
  <si>
    <t>Mineração Río do Norte (MRN) - TP-2</t>
  </si>
  <si>
    <t>-1.67567, -56.43735</t>
  </si>
  <si>
    <t>Montgrand - Montgrand 0128</t>
  </si>
  <si>
    <t>43.28540, 5.49282</t>
  </si>
  <si>
    <t>N/A (dry stack)</t>
  </si>
  <si>
    <t>September 2018</t>
  </si>
  <si>
    <t>European Mining Waste Directive</t>
  </si>
  <si>
    <t>Yes:
Partial collapse in 1943 and 1992. Rehabilitated and secured.</t>
  </si>
  <si>
    <t>Yes - 2020</t>
  </si>
  <si>
    <t>Q7: This site is designed as a landfill and has no dikes or dams.</t>
  </si>
  <si>
    <t>Mount Rosser - Mount Rosser RDA</t>
  </si>
  <si>
    <t>Jamaica</t>
  </si>
  <si>
    <t>18.20792, -77.09092</t>
  </si>
  <si>
    <t>May 2019</t>
  </si>
  <si>
    <t>Yes - June 2020</t>
  </si>
  <si>
    <t>Nammuldi - NBWT WFSF</t>
  </si>
  <si>
    <t>-22.37459, 117.33249</t>
  </si>
  <si>
    <t>March 2020</t>
  </si>
  <si>
    <t>Yes - March 2018</t>
  </si>
  <si>
    <t>Olette - Olette 0425</t>
  </si>
  <si>
    <t>42.55935, 2.28909</t>
  </si>
  <si>
    <t>Not owned but retain liability as last operator</t>
  </si>
  <si>
    <t>Commune d'Olette</t>
  </si>
  <si>
    <t>Not owned but retain liability as last operator, hence Rio Tinto is regulated under three Prefectoral Order 31 March 1995, 5 January 2011, and 5 July 2017</t>
  </si>
  <si>
    <t>August 2016</t>
  </si>
  <si>
    <t>Q11: An independent review is scheduled for 2021.</t>
  </si>
  <si>
    <t>Oyu Tolgoi - TC1</t>
  </si>
  <si>
    <t>43.00207, 106.89220</t>
  </si>
  <si>
    <t>Turquoise Hill Resources (66%, of which Rio Tinto owns 51%), Erdenes Oyu Tolgoi  - Mongolian State owned (34%)</t>
  </si>
  <si>
    <t>December 2020</t>
  </si>
  <si>
    <t>=V45=IF(Override!W115&lt;&gt;"",Override!W115,Formatted!W115)</t>
  </si>
  <si>
    <t>Paraburdoo - TSF1</t>
  </si>
  <si>
    <t>-23.26534, 117.62441</t>
  </si>
  <si>
    <t>Yes - March 2020</t>
  </si>
  <si>
    <t>QIT Madagascar Minerals (QMM) - Feedprep Pond</t>
  </si>
  <si>
    <t>-24.96781, 47.00854</t>
  </si>
  <si>
    <t>Rio Tinto (80%), State of Madagascar (20%)</t>
  </si>
  <si>
    <t>QIT Madagascar Minerals (QMM)</t>
  </si>
  <si>
    <t>N/A (excavated storage facility)</t>
  </si>
  <si>
    <t>0:
Elevation of surrounding topography is approx. 7 masl.</t>
  </si>
  <si>
    <t>February 2019</t>
  </si>
  <si>
    <t>Yes - March 2019</t>
  </si>
  <si>
    <t>QIT Madagascar Minerals (QMM) - Settling Pond</t>
  </si>
  <si>
    <t>-24.96330, 47.00889</t>
  </si>
  <si>
    <t>0:
Elevation of surrounding topography is approx. 8 masl.</t>
  </si>
  <si>
    <t>0:
Predominantly a Water Storage Facility. Minerals carried from the Mineral Separation Plant are periodically recovered and re-processed.</t>
  </si>
  <si>
    <t>Queensland Alumina Limited (QAL) - Ash Pond 1</t>
  </si>
  <si>
    <t>-23.86431, 151.28374</t>
  </si>
  <si>
    <t>Rio Tinto (80%), Rusal (20%)</t>
  </si>
  <si>
    <t>Queensland Alumina Limited</t>
  </si>
  <si>
    <t>1970s</t>
  </si>
  <si>
    <t>The responses provided in relation to all questions for this facility, which is not managed or operated by Rio Tinto, have been provided by the operating entity and have not been independently verified by Rio Tinto nor based on Rio Tinto’s own records.</t>
  </si>
  <si>
    <t>Queensland Alumina Limited (QAL) - Ash Pond 2</t>
  </si>
  <si>
    <t>-23.85896, 151.28288</t>
  </si>
  <si>
    <t>Queensland Alumina Limited (QAL) - Ash Pond 3</t>
  </si>
  <si>
    <t>-23.85876, 151.28747</t>
  </si>
  <si>
    <t>Queensland Alumina Limited (QAL) - Ash Pond 4</t>
  </si>
  <si>
    <t>-23.87240, 151.29744</t>
  </si>
  <si>
    <t>Yes - November 2019</t>
  </si>
  <si>
    <t>Queensland Alumina Limited (QAL) - Mineral Waste Disposal Facility</t>
  </si>
  <si>
    <t>-23.87421, 151.29407</t>
  </si>
  <si>
    <t>November 2018</t>
  </si>
  <si>
    <t>Queensland Alumina Limited (QAL) - Red Mud Dam 1</t>
  </si>
  <si>
    <t>-23.92005, 151.32281</t>
  </si>
  <si>
    <t>Queensland Alumina Limited (QAL) - Red Mud Dam 2</t>
  </si>
  <si>
    <t>-23.93675, 151.31705</t>
  </si>
  <si>
    <t>Extreme</t>
  </si>
  <si>
    <t>Yes - September 2013</t>
  </si>
  <si>
    <t>Queensland Alumina Limited (QAL) - RMD 1 North</t>
  </si>
  <si>
    <t>-23.90413, 151.31705</t>
  </si>
  <si>
    <t>2020</t>
  </si>
  <si>
    <t>DES</t>
  </si>
  <si>
    <t>No:
Inactive, capped and partially rehabilitated facility.</t>
  </si>
  <si>
    <t>Ranger - Pit 1 TSF</t>
  </si>
  <si>
    <t>-12.69010, 132.91636</t>
  </si>
  <si>
    <t>Non-Managed Operation</t>
  </si>
  <si>
    <t>Rio Tinto (86.3%); shareholders in the publicly listed Energy Resources of Australia Ltd (13.7%)</t>
  </si>
  <si>
    <t>Energy Resources of Australia</t>
  </si>
  <si>
    <t>October 2018</t>
  </si>
  <si>
    <t>No:
Tailings are deposited into a completed open pit.</t>
  </si>
  <si>
    <t>Ranger - Pit 3 TSF</t>
  </si>
  <si>
    <t>-12.67527, 132.91830</t>
  </si>
  <si>
    <t>Yes - July 2019</t>
  </si>
  <si>
    <t>Ranger - TSF</t>
  </si>
  <si>
    <t>-12.68889, 132.90269</t>
  </si>
  <si>
    <t>Resolution - No. 1 and 2 TSF Impoundment</t>
  </si>
  <si>
    <t>33.29840, -111.10564</t>
  </si>
  <si>
    <t>Rio Tinto (55%), BHP (45%)</t>
  </si>
  <si>
    <t>Yes:
An investigation and stability report post deposition has been completed for the facility, and the Closure design was based on this information. No design, construction or maintenance data during operation.</t>
  </si>
  <si>
    <t>This impoundment is not in operation and has had a reclamation cap placed on it.</t>
  </si>
  <si>
    <t>Resolution - No. 3 and 4 TSF Impoundment</t>
  </si>
  <si>
    <t>33.29671, -111.10381</t>
  </si>
  <si>
    <t>Resolution - No. 5 TSF Impoundment</t>
  </si>
  <si>
    <t>33.30256, -111.10737</t>
  </si>
  <si>
    <t>Resolution - No. 6 and 7 TSF Impoundment</t>
  </si>
  <si>
    <t>33.30428, -111.11155</t>
  </si>
  <si>
    <t>This impoundment is not in operation and has had a reclamation cap placed on it. This was completed in Oct 2020</t>
  </si>
  <si>
    <t>Richards Bay Minerals (RBM) - Clarifier Site</t>
  </si>
  <si>
    <t>-28.70241, 32.20626</t>
  </si>
  <si>
    <t>Rio Tinto (74%), Blue Horizon (24%), Employee trust (2%)</t>
  </si>
  <si>
    <t>August 2018</t>
  </si>
  <si>
    <t>SANS 10862, Code Of Practice for Mine Residue (1998)</t>
  </si>
  <si>
    <t>Ridgeway - Ridgeway TSF</t>
  </si>
  <si>
    <t>34.27089, -80.90017</t>
  </si>
  <si>
    <t>November 2019</t>
  </si>
  <si>
    <t>No:
Preliminary assessment completed. Dam Break Study is scheduled to be completed by Q3 2021.</t>
  </si>
  <si>
    <t>Saint Cyr - Saint Cyr 0426</t>
  </si>
  <si>
    <t>43.27688, 5.48071</t>
  </si>
  <si>
    <t>Integrated into the French national Park des Calanques. Rio Tinto retains the environmental liability.</t>
  </si>
  <si>
    <t xml:space="preserve">Conseil Départemental des Bouches du Rhone (regional council) </t>
  </si>
  <si>
    <t>Rio Tinto is the current operator on this not owned real estate and regulated as per two Prefectoral Orders 27 Oct 1999 and 20 March 2014</t>
  </si>
  <si>
    <t>June 2020</t>
  </si>
  <si>
    <t>Q13: Field investigations and studies are ongoing.</t>
  </si>
  <si>
    <t>Salindres - B2bis</t>
  </si>
  <si>
    <t>44.16562, 4.14207</t>
  </si>
  <si>
    <t>September 2019</t>
  </si>
  <si>
    <t>Q13: Rehabilitation work is underway.</t>
  </si>
  <si>
    <t>Salindres - DIB</t>
  </si>
  <si>
    <t>44.16653, 4.14766</t>
  </si>
  <si>
    <t>No:
The design was done prior to Rio Tinto ownership by operators that now legally no longer exist. The original design documentation is not available.</t>
  </si>
  <si>
    <t>Salindres - Salindres 0431 - B2</t>
  </si>
  <si>
    <t>44.16611, 4.14478</t>
  </si>
  <si>
    <t>Yes - October 2012</t>
  </si>
  <si>
    <t>Segoussac - Segoussac 0126</t>
  </si>
  <si>
    <t>44.20123, 4.16170</t>
  </si>
  <si>
    <t>Q13: Preliminary Dam Break Study assessment completed.</t>
  </si>
  <si>
    <t>Sorel-Tracy - P84</t>
  </si>
  <si>
    <t>45.97099, -73.16604</t>
  </si>
  <si>
    <t>Q8: Maximum height of the dry stack.</t>
  </si>
  <si>
    <t>Sweetwater - Sweetwater TSF</t>
  </si>
  <si>
    <t>42.05262, -107.89124</t>
  </si>
  <si>
    <t>Wyoming state/national criteria:
Safety of dams is administered through the Office of the State Engineer. Reservoirs (dams) are governed by WS-41-3-307 to WS-41-3-318. State Engineer's Office (SEO's) Safety of Dams Program and  the State of Wyoming's Agreement State Program (Uranium Recovery Program (URP)) have criteria for impoundments and the hazards posed by the Sweetwater Tailings Storage Facility would be characterized as low.</t>
  </si>
  <si>
    <t>No:
The report by a Registered Professional Engineer on the 3 May 2018 inspection states "Water surface levels are lower than the elevation of the native ground around the entire perimeter of the tailings impoundment".</t>
  </si>
  <si>
    <t xml:space="preserve">Q7: The Sweetwater TSF is constructed with storage below grade and an embankment. All materials within the TSF are below the natural grade of the surrounding landscape. </t>
  </si>
  <si>
    <t>Tom Price - TSF1</t>
  </si>
  <si>
    <t>-22.74290, 117.75118</t>
  </si>
  <si>
    <t>No:
Original design drawings are available. TSF1 is encapsulated in a mine waste rock dump and only the Northern Saddle dam remains exposed.</t>
  </si>
  <si>
    <t>No:
TSF1 is encapsulated in a mine waste rock dump and only the Northern Saddle dam remains exposed.</t>
  </si>
  <si>
    <t>Q1: The TSF1 facility is encapsulated in a mine waste rock dump, except for the Northern saddle dam.</t>
  </si>
  <si>
    <t>Tom Price - TSF2A</t>
  </si>
  <si>
    <t>-22.72063, 117.80431</t>
  </si>
  <si>
    <t>Vaudreuil - Laterriere TSF - Basins XC-XD</t>
  </si>
  <si>
    <t>48.34406, -71.20384</t>
  </si>
  <si>
    <t>May 2018</t>
  </si>
  <si>
    <t>Very High</t>
  </si>
  <si>
    <t>Vaudreuil - Local TSF - Jonquiere</t>
  </si>
  <si>
    <t>48.41650, -71.15025</t>
  </si>
  <si>
    <t>Yes - January 2017</t>
  </si>
  <si>
    <t>Vaudreuil - Pond #4</t>
  </si>
  <si>
    <t>48.41975, -71.15868</t>
  </si>
  <si>
    <t>Weipa - Andoom TSF</t>
  </si>
  <si>
    <t>-12.52083, 141.84377</t>
  </si>
  <si>
    <t>Weipa - East Weipa Emergency TSF</t>
  </si>
  <si>
    <t>-12.66482, 141.87905</t>
  </si>
  <si>
    <t>Weipa - East Weipa TSF1 and 2 (EW1 &amp; 2)</t>
  </si>
  <si>
    <t>-12.66651, 141.88703</t>
  </si>
  <si>
    <t>Weipa - East Weipa TSF4 (EW4)</t>
  </si>
  <si>
    <t>-12.64984, 141.88028</t>
  </si>
  <si>
    <t>Weipa - G &amp; X Dam</t>
  </si>
  <si>
    <t>-12.65493, 141.85197</t>
  </si>
  <si>
    <t>N/A:
This facility has been decommissioned and rehabilitated.</t>
  </si>
  <si>
    <t>No:
This facility has been decommissioned and rehabilitated.</t>
  </si>
  <si>
    <t>N/A and N/A:
This facility has been decommissioned and rehabilitated.</t>
  </si>
  <si>
    <t>Weipa - G2 Dam</t>
  </si>
  <si>
    <t>-12.65996, 141.84164</t>
  </si>
  <si>
    <t>Weipa - Torro TSF</t>
  </si>
  <si>
    <t>-12.99423, 141.61315</t>
  </si>
  <si>
    <t>Yes - February 2017</t>
  </si>
  <si>
    <t>Weipa - West Weipa TSF2 Dam (including G1 Dam)</t>
  </si>
  <si>
    <t>-12.65055, 141.84620</t>
  </si>
  <si>
    <t>Whinnyhall - Whinnyhall Landfill</t>
  </si>
  <si>
    <t>UK</t>
  </si>
  <si>
    <t>56.07302, -3.21299</t>
  </si>
  <si>
    <t>No:
Closed, facility not impounding water.</t>
  </si>
  <si>
    <t>Q7: Seepage collection and treatment is ongoing.</t>
  </si>
  <si>
    <t>Yandicoogina - WFC1</t>
  </si>
  <si>
    <t>-22.76729, 119.22071</t>
  </si>
  <si>
    <t>February 2020</t>
  </si>
  <si>
    <t>Yandicoogina - WFC2/4</t>
  </si>
  <si>
    <t>-22.75341, 119.23152</t>
  </si>
  <si>
    <t>Yandicoogina - WFC3</t>
  </si>
  <si>
    <t>-22.81511, 119.25735</t>
  </si>
  <si>
    <t>Yandicoogina - WFC3A</t>
  </si>
  <si>
    <t>-22.80760, 119.26323</t>
  </si>
  <si>
    <t>Yandicoogina - WFC5</t>
  </si>
  <si>
    <t>-22.76763, 119.23787</t>
  </si>
  <si>
    <t>May 2017</t>
  </si>
  <si>
    <t>Yarwun - RMA1</t>
  </si>
  <si>
    <t>-23.86965, 151.07740</t>
  </si>
  <si>
    <t>Yes - November 2016</t>
  </si>
  <si>
    <r>
      <rPr>
        <b/>
        <sz val="10"/>
        <color rgb="FF2E2D2C"/>
        <rFont val="Arial"/>
        <family val="2"/>
      </rPr>
      <t xml:space="preserve">IMPORTANT NOTICE
Content of document
</t>
    </r>
    <r>
      <rPr>
        <sz val="10"/>
        <color rgb="FF2E2D2C"/>
        <rFont val="Arial"/>
        <family val="2"/>
      </rPr>
      <t xml:space="preserve">
This document includes figures, classifications, assessments and other information regarding tailings and Rio Tinto’s systems.  Some of the information provided relies upon judgment based on internal or external reviews of information.  Unless otherwise stated the information in the document is based on data available as at 15 March 2021, and judgments or assessments in the document may be based on data which predates April 2021.  The information and views may change based on new or different information, circumstances or events and should not be relied upon as a forecast or recommendation.  
The information which relates to non-operated or managed joint ventures has been provided by the relevant operating entities and has not been independently verified by Rio Tinto.  No representations are provided as to the standard, completeness or accuracy of that information.  Unless otherwise stated non-managed joint ventures are operated and managed under the standards, policies and procedures of the operating partner or operating company, which may not be equivalent to Rio Tinto standards.  
</t>
    </r>
    <r>
      <rPr>
        <b/>
        <sz val="10"/>
        <color rgb="FF2E2D2C"/>
        <rFont val="Arial"/>
        <family val="2"/>
      </rPr>
      <t xml:space="preserve">Forward looking statements
</t>
    </r>
    <r>
      <rPr>
        <sz val="10"/>
        <color rgb="FF2E2D2C"/>
        <rFont val="Arial"/>
        <family val="2"/>
      </rPr>
      <t xml:space="preserve">
The information presented contains forward-looking statements (within the meaning of the US Private Securities Litigation Reform Act of 1995) concerning the financial condition, operations and businesses of Rio Tinto. All statements other than statements of historical fact are, or may be deemed to be, forward-looking statements. 
Forward-looking statements are statements of future expectations that are based on management’s current expectations and assumptions and involve known and unknown risks and uncertainties that could cause actual results, performance of, or events affecting Rio Tinto, or the industry, to differ materially from those expressed or implied in these statements. Such forward-looking statements involve subjective judgements and determinations based on available geological, technical, contractual and economic information. These could change because of new information from production or mining activities, or changes in economic factors, including changes in market prices and operating costs, changes in the regulatory policies of host governments, or other events. The statements could also be altered by acquisitions and divestments, new discoveries, and extensions or closure of existing mines, as well as the application of improved recovery and tailings techniques. Published statements could also be subject to correction due to errors in the application of internal assurance or published rules or guidance, and changes in that assurance, rules or guidance. Please also refer to further factors and risks as identified in Rio Tinto’s most recent Annual Report and Accounts in Australia and the United Kingdom and the most recent Annual Report on Form 2-0-F filed with the United States Securities and Exchange Commission (“SEC”) or Forms 6-K furnished to, or filed with, the SEC.
As such, readers should not place undue reliance on these forward-looking statements, including with regard to future investment decisions. 
Rio Tinto undertakes no obligation to publicly update, or revise, any information in the document, including forward-looking statements, as a result of new information, future events or other information.</t>
    </r>
  </si>
  <si>
    <t>Modern Slavery Statement</t>
  </si>
  <si>
    <t>ETHICS &amp; COMPLIANCE</t>
  </si>
  <si>
    <t>myVoice* case activity</t>
  </si>
  <si>
    <t>Number of reports</t>
  </si>
  <si>
    <t>Number of reports per 1,000 employees</t>
  </si>
  <si>
    <t>Substantiated claims (%)</t>
  </si>
  <si>
    <t xml:space="preserve">*myVoice (introduced in 2021), replaced the programme formerly known as Talk  to Peggy or Speak-OUT. </t>
  </si>
  <si>
    <t>Business integrity</t>
  </si>
  <si>
    <r>
      <t>Health, safety, environment</t>
    </r>
    <r>
      <rPr>
        <vertAlign val="superscript"/>
        <sz val="7"/>
        <rFont val="Arial"/>
        <family val="2"/>
        <scheme val="minor"/>
      </rPr>
      <t>1</t>
    </r>
  </si>
  <si>
    <r>
      <t>Information security</t>
    </r>
    <r>
      <rPr>
        <vertAlign val="superscript"/>
        <sz val="7"/>
        <rFont val="Arial"/>
        <family val="2"/>
        <scheme val="minor"/>
      </rPr>
      <t>2</t>
    </r>
  </si>
  <si>
    <t>Ethics &amp; Compliance training</t>
  </si>
  <si>
    <t>Face-to-face training (no. internal employees)</t>
  </si>
  <si>
    <t>Face-to-face training (no. third party employees)</t>
  </si>
  <si>
    <t>Total face-to-face  training</t>
  </si>
  <si>
    <r>
      <t>Ethics &amp; compliance online training modules complete (no. employees)</t>
    </r>
    <r>
      <rPr>
        <vertAlign val="superscript"/>
        <sz val="7"/>
        <color theme="1"/>
        <rFont val="Arial"/>
        <family val="2"/>
      </rPr>
      <t>1</t>
    </r>
  </si>
  <si>
    <t>1. Includes employees that have completed online Ethics &amp; Compliance annual training (19,220) or online Ethics &amp; Compliance Induction Training (1,550)</t>
  </si>
  <si>
    <t>TRANSPARENCY</t>
  </si>
  <si>
    <t>Documents</t>
  </si>
  <si>
    <t>Beneficial Ownership</t>
  </si>
  <si>
    <t xml:space="preserve">https://www.riotinto.com/-/media/Content/Documents/Sustainability/Ethics-and-integrity/Transparency/RT-Beneficial-ownership.pdf </t>
  </si>
  <si>
    <t>Joint Venture Beneficial Ownership</t>
  </si>
  <si>
    <t xml:space="preserve">https://www.riotinto.com/-/media/Content/Documents/Sustainability/Ethics-and-integrity/Transparency/RT-Joint-venture-beneficial-ownership.pdf </t>
  </si>
  <si>
    <t>Contract Disclosure Table</t>
  </si>
  <si>
    <t xml:space="preserve">https://www.riotinto.com/-/media/Content/Documents/Sustainability/Ethics-and-integrity/Transparency/RT-Contract-disclosure-table.pdf </t>
  </si>
  <si>
    <t>Role of Civil Society Organisations</t>
  </si>
  <si>
    <t xml:space="preserve">https://www.riotinto.com/-/media/Content/Documents/Sustainability/Corporate-policies/RT-Role-of-civil-society-organisations.pdf </t>
  </si>
  <si>
    <t>https://www.riotinto.com/-/media/Content/Documents/Sustainability/Corporate-policies/RT-Slavery-human-trafficking-statement-2021.pdf</t>
  </si>
  <si>
    <t>https://www.riotinto.com/-/media/Content/Documents/Sustainability/Human-Rights/RT-VPSHR-report-2021.pdf</t>
  </si>
  <si>
    <t>Industry Association Disclosure</t>
  </si>
  <si>
    <t xml:space="preserve">https://www.riotinto.com/-/media/Content/Documents/Sustainability/Corporate-policies/RT-Industry-association-disclosure.pdf </t>
  </si>
  <si>
    <t>VALUE CHAIN</t>
  </si>
  <si>
    <t xml:space="preserve"> Lifecycle assessment of key products (% key products)</t>
  </si>
  <si>
    <t>Product-specific</t>
  </si>
  <si>
    <t>Industry-specific</t>
  </si>
  <si>
    <t>Non-existent</t>
  </si>
  <si>
    <t xml:space="preserve"> Implementation of product stewardship programmes (in percent of PS programmes)</t>
  </si>
  <si>
    <t>Conceptual</t>
  </si>
  <si>
    <t>Beginning</t>
  </si>
  <si>
    <t>In use</t>
  </si>
  <si>
    <t>Formal</t>
  </si>
  <si>
    <t>Aligned</t>
  </si>
  <si>
    <t>Formal &amp; risk based</t>
  </si>
  <si>
    <t>Note: Due to rounding, the sum may not total 100%.</t>
  </si>
  <si>
    <t>Due diligence checks on  third parties (KYC &amp; KYS)</t>
  </si>
  <si>
    <t>Due diligence checks on  third parties - baseline screening only</t>
  </si>
  <si>
    <t>Centrally monitored third parties*</t>
  </si>
  <si>
    <t>* Once third parties are screened, they then form part of ongoing monitoring.</t>
  </si>
  <si>
    <t>SUSTAINABILITY COMMITTEE</t>
  </si>
  <si>
    <t>Sustainability Committee (SusCo) meetings</t>
  </si>
  <si>
    <t>Meetings per year (scheduled and ad hoc)</t>
  </si>
  <si>
    <t>Use of SusCo meeting time</t>
  </si>
  <si>
    <t>2021*</t>
  </si>
  <si>
    <t>2020*</t>
  </si>
  <si>
    <t>2019*</t>
  </si>
  <si>
    <t>2018*</t>
  </si>
  <si>
    <t>Health and safety</t>
  </si>
  <si>
    <t>Environment (including tailings management, water and biodiversity)</t>
  </si>
  <si>
    <t>Risk management &amp; assurance, and global sustainability trends</t>
  </si>
  <si>
    <t>Governance, executive incentive metrics and disclosure</t>
  </si>
  <si>
    <t>Communities and social performance (including cultural heritage and modern slavery)</t>
  </si>
  <si>
    <t>Other (including closure &amp; remediation and security)</t>
  </si>
  <si>
    <t>Terms of reference</t>
  </si>
  <si>
    <t xml:space="preserve">https://www.riotinto.com/-/media/Content/Documents/Invest/Corporate-governance/Board-committees/RT-Sustainability-Committee-terms-of-reference.pdf </t>
  </si>
  <si>
    <t>*Numbers restated from those originally published to ensure comparability over time.</t>
  </si>
  <si>
    <t>ADDITIONAL DISCLOSURES</t>
  </si>
  <si>
    <t>ESG Indices &amp; Ratings</t>
  </si>
  <si>
    <t>International Council on Mining &amp; Metals (ICMM) Performance Expectations</t>
  </si>
  <si>
    <t>GLOBAL REPORTING INITIATIVE (GRI) STANDARDS CONTENT INDEX</t>
  </si>
  <si>
    <t>Rio Tinto has reported in accordance with the GRI Standards for the period 01 Jan - 31 Dec 2022</t>
  </si>
  <si>
    <t>GR 1: Foundation 2021</t>
  </si>
  <si>
    <t>Requirement title</t>
  </si>
  <si>
    <t xml:space="preserve">Reference </t>
  </si>
  <si>
    <t>Links</t>
  </si>
  <si>
    <t>UN SDG</t>
  </si>
  <si>
    <t>Requirement 1</t>
  </si>
  <si>
    <t>Apply the reporting principles</t>
  </si>
  <si>
    <t>Annual Report 2022 - Sustainability (pages 46-75)</t>
  </si>
  <si>
    <t>Requirement 2</t>
  </si>
  <si>
    <t>Report the disclosures in GRI 2: General Disclosures 2021</t>
  </si>
  <si>
    <t>As shown below</t>
  </si>
  <si>
    <t>Requirement 3</t>
  </si>
  <si>
    <t>Determine material topics</t>
  </si>
  <si>
    <t>Requirement 4</t>
  </si>
  <si>
    <t>Report the disclosures in GRI 3: Material Topics 2021</t>
  </si>
  <si>
    <t>Requirement 5</t>
  </si>
  <si>
    <t>Report disclosures from the GRI Topic Standards for each material topic</t>
  </si>
  <si>
    <t>Requirement 6</t>
  </si>
  <si>
    <t>Provide reasons for omission for disclosures and requirements that the organisation cannot comply with</t>
  </si>
  <si>
    <t>Done where applicable - Annual Report 2022 - Sustainability (pages 46-75)</t>
  </si>
  <si>
    <t>Requirement 7</t>
  </si>
  <si>
    <t>Publish a GRI content index</t>
  </si>
  <si>
    <t>This tab</t>
  </si>
  <si>
    <t>Requirement 8</t>
  </si>
  <si>
    <t>Provide a statement use</t>
  </si>
  <si>
    <t xml:space="preserve">Rio Tinto has reported in accordance with the GRI standards for the period 01 Jan - 31 Dec 2022 </t>
  </si>
  <si>
    <t>Requirement 9</t>
  </si>
  <si>
    <t>Notify GRI</t>
  </si>
  <si>
    <t>Notified</t>
  </si>
  <si>
    <t>GR 2: General disclosures 2021</t>
  </si>
  <si>
    <t>Disclosure title</t>
  </si>
  <si>
    <t>Reference to disclosure</t>
  </si>
  <si>
    <t>2-1</t>
  </si>
  <si>
    <t>Organisational details</t>
  </si>
  <si>
    <t>2-2</t>
  </si>
  <si>
    <t>Entities included in the organisation's sustainability reporting</t>
  </si>
  <si>
    <t>2-3</t>
  </si>
  <si>
    <t>Reporting period, frequency and contact point</t>
  </si>
  <si>
    <t>1 January 2022 - 31 December 2022; Annual; sustainability@riotinto.com</t>
  </si>
  <si>
    <t xml:space="preserve">2-4 </t>
  </si>
  <si>
    <t>Restatements of information</t>
  </si>
  <si>
    <t>Stated accordingly</t>
  </si>
  <si>
    <t>2-5</t>
  </si>
  <si>
    <t xml:space="preserve">External assurance </t>
  </si>
  <si>
    <t>2-6</t>
  </si>
  <si>
    <t>Activities, value chain and other business relationships</t>
  </si>
  <si>
    <t>2-7</t>
  </si>
  <si>
    <t>Sustainability Fact Book 2022 - People</t>
  </si>
  <si>
    <t>2-8</t>
  </si>
  <si>
    <t>Workers who are not employees</t>
  </si>
  <si>
    <t>2-9</t>
  </si>
  <si>
    <t>Governance structure and composition</t>
  </si>
  <si>
    <t>Annual Report 2022 - Our Approach to Sustainability (page 46-75)</t>
  </si>
  <si>
    <t>2-10</t>
  </si>
  <si>
    <t>Nomination and selection of the highest governance body</t>
  </si>
  <si>
    <t>2-11</t>
  </si>
  <si>
    <t xml:space="preserve">Chair of the highest governance body </t>
  </si>
  <si>
    <t>2-12</t>
  </si>
  <si>
    <t>Role of highest governance body in overseeing the management of impacts</t>
  </si>
  <si>
    <t>2-13</t>
  </si>
  <si>
    <t>Delegation of responsibility for managing impacts</t>
  </si>
  <si>
    <t>2-14</t>
  </si>
  <si>
    <t>Role of the highest governance body in sustainability reporting</t>
  </si>
  <si>
    <t>2-15</t>
  </si>
  <si>
    <t xml:space="preserve">Conflicts of interest </t>
  </si>
  <si>
    <t>2-16</t>
  </si>
  <si>
    <t>Communication of critical concerns</t>
  </si>
  <si>
    <t>Rio Tinto Policies and Standards</t>
  </si>
  <si>
    <t>riotinto.com/sustainability/policies</t>
  </si>
  <si>
    <t>2-17</t>
  </si>
  <si>
    <t>Collective knowledge of highest governance body</t>
  </si>
  <si>
    <t>2-18</t>
  </si>
  <si>
    <t>Evaluation of the performance of the highest governance body</t>
  </si>
  <si>
    <t>2-19</t>
  </si>
  <si>
    <t>Remuneration policies</t>
  </si>
  <si>
    <t>Annual Report 2022 – Remuneration Report (pages 160-196)</t>
  </si>
  <si>
    <t>2-20</t>
  </si>
  <si>
    <t>Process to determine remuneration</t>
  </si>
  <si>
    <t>2-21</t>
  </si>
  <si>
    <t>Annual total compensation ratio</t>
  </si>
  <si>
    <t>SDG 16</t>
  </si>
  <si>
    <t>2-22</t>
  </si>
  <si>
    <t>Statement on sustainable development strategy</t>
  </si>
  <si>
    <t>2-23</t>
  </si>
  <si>
    <t>Policy commitments</t>
  </si>
  <si>
    <t>2-24</t>
  </si>
  <si>
    <t>Embedding policy commitments</t>
  </si>
  <si>
    <t>2-25</t>
  </si>
  <si>
    <t>Processes to remediate negative impacts</t>
  </si>
  <si>
    <t>2-26</t>
  </si>
  <si>
    <t>Mechanisms for seeking advice and raising concerns</t>
  </si>
  <si>
    <t>2-27</t>
  </si>
  <si>
    <t>Compliance with laws and regulations</t>
  </si>
  <si>
    <t>2-28</t>
  </si>
  <si>
    <t>Membership associations</t>
  </si>
  <si>
    <t>2-29</t>
  </si>
  <si>
    <t>Approach to stakeholder engagement</t>
  </si>
  <si>
    <t>2-30</t>
  </si>
  <si>
    <t>Collective bargaining agreements</t>
  </si>
  <si>
    <t>Our human rights guidance is applicable at all sites and covers freedom of association in relation  to union membership.</t>
  </si>
  <si>
    <t>GRI 3: Material Topics 2021</t>
  </si>
  <si>
    <t>3-1</t>
  </si>
  <si>
    <t>Process to determine material topics</t>
  </si>
  <si>
    <t>Annual Report 2022 - How we report on sustainability (page 48)</t>
  </si>
  <si>
    <t xml:space="preserve">3-2 </t>
  </si>
  <si>
    <t>List of material topics</t>
  </si>
  <si>
    <t>Sustainability Glossary 2022</t>
  </si>
  <si>
    <t>3-3</t>
  </si>
  <si>
    <t>Management of material topics</t>
  </si>
  <si>
    <t>Topic-specific disclosures</t>
  </si>
  <si>
    <t>Economic performance</t>
  </si>
  <si>
    <t>3-2</t>
  </si>
  <si>
    <t>riotinto.com/sustainability/communities</t>
  </si>
  <si>
    <t>Sustainability Fact Book 2022 - Communities</t>
  </si>
  <si>
    <t>201-1</t>
  </si>
  <si>
    <t>Direct economic value generated and distributed</t>
  </si>
  <si>
    <t>201-2</t>
  </si>
  <si>
    <t>Financial implications and other risks and opportunities due to climate change</t>
  </si>
  <si>
    <t>Climate change</t>
  </si>
  <si>
    <t>riotinto.com/sustainability/climate-change</t>
  </si>
  <si>
    <t>Climate Change Report 2022</t>
  </si>
  <si>
    <t>201-3</t>
  </si>
  <si>
    <t xml:space="preserve">Defined benefit plan obligations and other retirement plans </t>
  </si>
  <si>
    <t>201-4</t>
  </si>
  <si>
    <t>Financial assistance received from government</t>
  </si>
  <si>
    <t>Indirect economic impacts</t>
  </si>
  <si>
    <t>203-1</t>
  </si>
  <si>
    <t>Infrastructure investments and services supported</t>
  </si>
  <si>
    <t>Annual Report 2022 - People and society (pages 52-56)</t>
  </si>
  <si>
    <t>203-2</t>
  </si>
  <si>
    <t xml:space="preserve">Significant indirect economic impacts </t>
  </si>
  <si>
    <t>Procurement practices</t>
  </si>
  <si>
    <t>SDG 8</t>
  </si>
  <si>
    <t>204-1</t>
  </si>
  <si>
    <t xml:space="preserve">Proportion of spending on local suppliers </t>
  </si>
  <si>
    <t>Anti-corruption</t>
  </si>
  <si>
    <t>riotinto.com/sustainability/ethics-integrity</t>
  </si>
  <si>
    <t>Sustainability Fact Book 2022 - Governance</t>
  </si>
  <si>
    <t>Ethics &amp; Compliance</t>
  </si>
  <si>
    <t>205-2</t>
  </si>
  <si>
    <t>Communication and training about anti-corruption policies and procedures</t>
  </si>
  <si>
    <t>Business Integrity Standard</t>
  </si>
  <si>
    <t>205-3</t>
  </si>
  <si>
    <t>Confirmed incidents of corruption and actions taken</t>
  </si>
  <si>
    <t>Tax</t>
  </si>
  <si>
    <t>Annual Report 2022 - People and society (pages 46-75)</t>
  </si>
  <si>
    <t>207-1</t>
  </si>
  <si>
    <t>Approach to tax</t>
  </si>
  <si>
    <t>Taxes Paid Report 2021 - (page 29)</t>
  </si>
  <si>
    <t>207-2</t>
  </si>
  <si>
    <t>Tax governance, control and risk management</t>
  </si>
  <si>
    <t>Taxes Paid Report 2021 - (page 30)</t>
  </si>
  <si>
    <t>207-3</t>
  </si>
  <si>
    <t>Stakeholder engagement and management of concerns related to tax</t>
  </si>
  <si>
    <t>Taxes Paid Report 2021 – (page 33)</t>
  </si>
  <si>
    <t>207-4</t>
  </si>
  <si>
    <t>Country-by-country reporting</t>
  </si>
  <si>
    <t xml:space="preserve">Country-by-Country Report 2021 </t>
  </si>
  <si>
    <t>SDG 7, SDG 12, SDG 13</t>
  </si>
  <si>
    <t>Sustainability Fact Book 2022 - Climate Change</t>
  </si>
  <si>
    <t>ICMM Principle 6</t>
  </si>
  <si>
    <t>302-1</t>
  </si>
  <si>
    <t>Energy consumption within the organization</t>
  </si>
  <si>
    <t>Sustainability Fact Book 2022 - Energy</t>
  </si>
  <si>
    <t>Water</t>
  </si>
  <si>
    <t>riotinto.com/sustainability/environment/water</t>
  </si>
  <si>
    <t>Sustainability Fact Book 2022 - Water</t>
  </si>
  <si>
    <t>303-1</t>
  </si>
  <si>
    <t xml:space="preserve">Water withdrawal by source </t>
  </si>
  <si>
    <t>Sustainability Fact Book 2022 - Water withdrawals by PG region</t>
  </si>
  <si>
    <t>303-2</t>
  </si>
  <si>
    <t>Water sources significantly affected by withdrawal of water</t>
  </si>
  <si>
    <t>Sustainability Fact Book 2022 - Water risk by asset</t>
  </si>
  <si>
    <t>303-3</t>
  </si>
  <si>
    <t>Water recycled and reused</t>
  </si>
  <si>
    <t>Sustainability Fact Book 2022 - Water performance by PG</t>
  </si>
  <si>
    <t>Biodiversity</t>
  </si>
  <si>
    <t>SDG 6, SDG 15</t>
  </si>
  <si>
    <t>riotinto.com/sustainability/environment/biodiversity</t>
  </si>
  <si>
    <t>Sustainability Fact Book 2022 - Biodiversity</t>
  </si>
  <si>
    <t>Sustainability Fact Book 2022 - Biodiversity performance</t>
  </si>
  <si>
    <t>304-3</t>
  </si>
  <si>
    <t>Habitats protected or restored</t>
  </si>
  <si>
    <t>Sustainability Fact Book 2022 - Environment Performance</t>
  </si>
  <si>
    <t>MM1</t>
  </si>
  <si>
    <t>Amount of land (owned or leased, and managed for production activities or extractive use) disturbed or rehabilitated</t>
  </si>
  <si>
    <t>Sustainability Fact Book 20212- Biodiversity</t>
  </si>
  <si>
    <t>Emissions</t>
  </si>
  <si>
    <t>SDG 3, SDG 12, SDG 7, SDG 13</t>
  </si>
  <si>
    <t>Air</t>
  </si>
  <si>
    <t>riotinto.com/sustainability/environment/air</t>
  </si>
  <si>
    <t>305-1</t>
  </si>
  <si>
    <t xml:space="preserve">Direct (Scope 1) GHG emissions </t>
  </si>
  <si>
    <t>Sustainability Fact Book 2022 - GHG Emissions</t>
  </si>
  <si>
    <t>Sustainability Fact Book 2022 - Emissions</t>
  </si>
  <si>
    <t>305-2</t>
  </si>
  <si>
    <t xml:space="preserve">Energy indirect (Scope 2) GHG emissions </t>
  </si>
  <si>
    <t>305-3</t>
  </si>
  <si>
    <t xml:space="preserve">Other indirect (Scope 3) GHG emissions </t>
  </si>
  <si>
    <t>305-4</t>
  </si>
  <si>
    <t>GHG emissions intensity</t>
  </si>
  <si>
    <t>305-7</t>
  </si>
  <si>
    <t>Nitrogen oxides (NOx), Sulphur oxides (SOx), and other significant air emissions</t>
  </si>
  <si>
    <t>Effluents and waste</t>
  </si>
  <si>
    <t>SDG 3, SDG 6, SDG 12, SDG 7, SDG 15</t>
  </si>
  <si>
    <t>riotinto.com/sustainability/environment/land</t>
  </si>
  <si>
    <t>riotinto.com/sustainability/environment/tailings</t>
  </si>
  <si>
    <t>Land</t>
  </si>
  <si>
    <t>Tailings</t>
  </si>
  <si>
    <t>Sustainability Fact Book 2022 - Environment</t>
  </si>
  <si>
    <t>Sustainability Fact Book 2022- Environment</t>
  </si>
  <si>
    <t>Sustainability Fact Book 2022 - Tailings</t>
  </si>
  <si>
    <t>306-1</t>
  </si>
  <si>
    <t>Water discharge by quality and destination</t>
  </si>
  <si>
    <t>Sustainability Fact Book 2022- Water discharges by PG region</t>
  </si>
  <si>
    <t>306-2</t>
  </si>
  <si>
    <t xml:space="preserve">Waste by type and disposal method </t>
  </si>
  <si>
    <t>Sustainability Fact Book 2022- Environment Performance</t>
  </si>
  <si>
    <t>MM3</t>
  </si>
  <si>
    <t>Overburden, rock, tailings and sludges and their associated risks</t>
  </si>
  <si>
    <t>2021 Sustainability Fact Book - Tailings</t>
  </si>
  <si>
    <t>Environmental compliance</t>
  </si>
  <si>
    <t>307-1</t>
  </si>
  <si>
    <t>Non-compliance with environmental laws and regulations</t>
  </si>
  <si>
    <t>Supplier environmental assessment</t>
  </si>
  <si>
    <t>SDG 12</t>
  </si>
  <si>
    <t>riotinto.com/sustainability/ethics-integrity/value-chain</t>
  </si>
  <si>
    <t>Value Chain</t>
  </si>
  <si>
    <t>308-1</t>
  </si>
  <si>
    <t>New suppliers that were screened using environmental criteria</t>
  </si>
  <si>
    <t>Sustainability Fact Book 2022- Governance</t>
  </si>
  <si>
    <t>Employment</t>
  </si>
  <si>
    <t>riotinto.com/sustainability/people</t>
  </si>
  <si>
    <t>Employment Policy</t>
  </si>
  <si>
    <t>Inclusion &amp; Diversity Policy</t>
  </si>
  <si>
    <t>401-1</t>
  </si>
  <si>
    <t>New employee hires and employee turnover</t>
  </si>
  <si>
    <t>401-2</t>
  </si>
  <si>
    <t>Benefits provided to full-time employees that are not provided to temporary or part-time employees</t>
  </si>
  <si>
    <t>401-3</t>
  </si>
  <si>
    <t>Labour and management relations</t>
  </si>
  <si>
    <t>402-1</t>
  </si>
  <si>
    <t>Minimum notice periods regarding operational changes</t>
  </si>
  <si>
    <t>MM4</t>
  </si>
  <si>
    <t>Strikes and lock-outs exceeding one week’s duration</t>
  </si>
  <si>
    <t>Occupational health and safety</t>
  </si>
  <si>
    <t>SDG 3</t>
  </si>
  <si>
    <t>403-1</t>
  </si>
  <si>
    <t>Occupational health and safety management system</t>
  </si>
  <si>
    <t>Management System Standard</t>
  </si>
  <si>
    <t>ICMM Principle 5</t>
  </si>
  <si>
    <t>403-2</t>
  </si>
  <si>
    <t>Hazard identification, risk assessment, and incident investigation</t>
  </si>
  <si>
    <t>Health, Safety and Wellbeing</t>
  </si>
  <si>
    <t>riotinto.com/sustainability/health-safety-wellbeing</t>
  </si>
  <si>
    <t>403-3</t>
  </si>
  <si>
    <t>Occupational health services</t>
  </si>
  <si>
    <t>403-5</t>
  </si>
  <si>
    <t>Worker training on occupational health and safety</t>
  </si>
  <si>
    <t>403-6</t>
  </si>
  <si>
    <t>Promotion of worker health</t>
  </si>
  <si>
    <t>403-7</t>
  </si>
  <si>
    <t>Prevention and mitigation of occupational health and safety impacts directly linked by business relationships</t>
  </si>
  <si>
    <t>Product Stewardship Strategy</t>
  </si>
  <si>
    <t>403-8</t>
  </si>
  <si>
    <t>Workers covered by an occupational health and safety management system</t>
  </si>
  <si>
    <t>Sustainability Fact Book 2022- Health &amp; Safety</t>
  </si>
  <si>
    <t>Sustainability Fact Book 2022 - Health &amp; Safety</t>
  </si>
  <si>
    <t>403-9</t>
  </si>
  <si>
    <t>Work-related injuries</t>
  </si>
  <si>
    <t xml:space="preserve">Sustainability Fact Book 2022 - Safety </t>
  </si>
  <si>
    <t>403-10</t>
  </si>
  <si>
    <t>Work-related ill health</t>
  </si>
  <si>
    <t>Sustainability Fact Book 2022 - Health</t>
  </si>
  <si>
    <t>Training and education</t>
  </si>
  <si>
    <t>SDG 4, SDG 5, SDG 8, SDG 10</t>
  </si>
  <si>
    <t>ICMM Principle 3 and 5</t>
  </si>
  <si>
    <t>404-2</t>
  </si>
  <si>
    <t>Programs for upgrading employee skills and transition assistance programme</t>
  </si>
  <si>
    <t>Sustainability Fact Book 2022 - Remuneration, leave &amp; training</t>
  </si>
  <si>
    <t>404-3</t>
  </si>
  <si>
    <t>Percentage of employees receiving regular performance and career development reviews</t>
  </si>
  <si>
    <t>We have moved to a more agile approach focusing on regular performance feedback and development conversations.  
The frequency is determined by the leader and the employee.</t>
  </si>
  <si>
    <t>Diversity and equal opportunity</t>
  </si>
  <si>
    <t>Pay equity</t>
  </si>
  <si>
    <t>riotinto.com/invest/reports/annual-report/pay-equity</t>
  </si>
  <si>
    <t>405-1</t>
  </si>
  <si>
    <t>Diversity of governance bodies and employees</t>
  </si>
  <si>
    <t>Sustainability Fact Book 2022 - Workforce data &amp; diversity</t>
  </si>
  <si>
    <t>405-2</t>
  </si>
  <si>
    <t>Ratio of basic salary and remuneration of women to men</t>
  </si>
  <si>
    <t>Freedom of association and collective bargaining</t>
  </si>
  <si>
    <t>407-1</t>
  </si>
  <si>
    <t>Operations and suppliers in which the right to freedom of association and collective bargaining may be at risk</t>
  </si>
  <si>
    <t>We recognise the right of all employees to choose to belong to a union and seek to bargain collectively. In 2022 we signed 12 collective labour agreements.</t>
  </si>
  <si>
    <t>Supplier Code of Conduct</t>
  </si>
  <si>
    <t>Child, forced or compulsory labour</t>
  </si>
  <si>
    <t>Human Rights Policy</t>
  </si>
  <si>
    <t>We do not employ forced, bonded or child labour.</t>
  </si>
  <si>
    <t>Annual Report 2022 - People (page 61)</t>
  </si>
  <si>
    <t>408-1</t>
  </si>
  <si>
    <t>Operations and suppliers at significant risk for incidents of child labour</t>
  </si>
  <si>
    <t>riotinto.com/sustainability/human-rights</t>
  </si>
  <si>
    <t>Sustainability Fact Book 2022 - Value Chain</t>
  </si>
  <si>
    <t>409-1</t>
  </si>
  <si>
    <t>Operations and suppliers at significant risk for incidents of forced or compulsory labour</t>
  </si>
  <si>
    <t xml:space="preserve">Security practices </t>
  </si>
  <si>
    <t>VPSHR Report</t>
  </si>
  <si>
    <t>ICMM Principle 3</t>
  </si>
  <si>
    <t>410-1</t>
  </si>
  <si>
    <t>Security personnel trained in human rights policies or procedures</t>
  </si>
  <si>
    <t>Rights of Indigenous Peoples</t>
  </si>
  <si>
    <t>SDG 5, SDG 11</t>
  </si>
  <si>
    <t>Why Agreements Matter</t>
  </si>
  <si>
    <t>411-1</t>
  </si>
  <si>
    <t>Incidents of violations involving rights of Indigenous peoples</t>
  </si>
  <si>
    <t>Sustainability Fact Book 2022 - Communities Performance</t>
  </si>
  <si>
    <t>MM5</t>
  </si>
  <si>
    <t>Operations taking place in or adjacent to Indigenous peoples’ territories, and number and percentage of operations or sites where there are formal agreements with Indigenous peoples’ communities</t>
  </si>
  <si>
    <t>Human rights assessments</t>
  </si>
  <si>
    <t>Annual Report 2022 - Human Rights (page 61)</t>
  </si>
  <si>
    <t>412-2</t>
  </si>
  <si>
    <t>Employee training on human rights policies or procedures</t>
  </si>
  <si>
    <t>Local communities</t>
  </si>
  <si>
    <t>SDG 5, SDG 8, SDG 17</t>
  </si>
  <si>
    <t>413-1</t>
  </si>
  <si>
    <t>Operations with local community engagement, impact assessments, and development programmes</t>
  </si>
  <si>
    <t>MM6</t>
  </si>
  <si>
    <t>Significant disputes relating to land use, customary rights of local communities and Indigenous peoples*</t>
  </si>
  <si>
    <t>MM7</t>
  </si>
  <si>
    <t>Grievance mechanisms used to resolve disputes relating to land use, customary rights of local communities and Indigenous peoples</t>
  </si>
  <si>
    <t>All of our sites must have a complaints, disputes and grievance mechanism</t>
  </si>
  <si>
    <t>Supplier social assessment</t>
  </si>
  <si>
    <t>414-1</t>
  </si>
  <si>
    <t>New suppliers that were screened using social criteria</t>
  </si>
  <si>
    <t>Public policy</t>
  </si>
  <si>
    <t>riotinto.com/sustainability/ethics-integrity/transparency</t>
  </si>
  <si>
    <t>Guidelines for Participation in Industry Associations</t>
  </si>
  <si>
    <t>Sustainability Fact Book 2022 - Transparency</t>
  </si>
  <si>
    <t>415-1</t>
  </si>
  <si>
    <t>Political contributions</t>
  </si>
  <si>
    <t xml:space="preserve">Marketing </t>
  </si>
  <si>
    <t>417</t>
  </si>
  <si>
    <t>Marketing and Labeling</t>
  </si>
  <si>
    <t xml:space="preserve"> Value chain</t>
  </si>
  <si>
    <t xml:space="preserve">Value Chain </t>
  </si>
  <si>
    <t>Socio-economic compliance</t>
  </si>
  <si>
    <t>riotinto.com/sustainability/sustainability-reporting</t>
  </si>
  <si>
    <t>419-1</t>
  </si>
  <si>
    <t xml:space="preserve">Non-compliance with laws and regulations in the social and economic area </t>
  </si>
  <si>
    <t>Artisanal and small-scale mining</t>
  </si>
  <si>
    <t>MM8</t>
  </si>
  <si>
    <t>Number (and percentage) of company operating sites where artisanal and small-scale mining takes place on, or adjacent to, the site; the associated risks and the actions taken to manage and mitigate these risks</t>
  </si>
  <si>
    <t>Data not collected by Rio Tinto.</t>
  </si>
  <si>
    <t>Resettlement</t>
  </si>
  <si>
    <t>MM9</t>
  </si>
  <si>
    <t>Sites where resettlements took place, the number of households resettled in each, and how their livelihoods were affected in the process</t>
  </si>
  <si>
    <t>The business registered two resettlements in 2022 at our Jadar project. The project provided livelihood program support during and after the relocation process.</t>
  </si>
  <si>
    <t>Closure planning</t>
  </si>
  <si>
    <t>riotinto.com/sustainability/closure</t>
  </si>
  <si>
    <t>MM10</t>
  </si>
  <si>
    <t>Number and percentage of operations with closure plans</t>
  </si>
  <si>
    <t>Annual Report 2022 - Closure (page 71)</t>
  </si>
  <si>
    <t>SUSTAINABILITY &amp; RESPONSIBLE SOURCING CERTIFICATIONS</t>
  </si>
  <si>
    <t>Aluminium Stewardship Initiative</t>
  </si>
  <si>
    <t>Performance Standard (V2) Certification</t>
  </si>
  <si>
    <t>Chain of Custody (V1)  Certification</t>
  </si>
  <si>
    <t>Vaudreuil Alumina Refinery (Saguenay QC, Canada)</t>
  </si>
  <si>
    <t>Alma Smelter (Alma QC, Canada)</t>
  </si>
  <si>
    <t>AP-60 Smelter (Saguenay QC, Canada)</t>
  </si>
  <si>
    <t>Arvida Smelter (Saguenay QC, Canada)</t>
  </si>
  <si>
    <t>Grande-Baie Smelter (Saguenay QC, Canada)</t>
  </si>
  <si>
    <t>Laterriere Smelter (Saguenay QC, Canada)</t>
  </si>
  <si>
    <t>Beauharnaois (Beauharnois QC, Canada)</t>
  </si>
  <si>
    <r>
      <t>PLS</t>
    </r>
    <r>
      <rPr>
        <vertAlign val="superscript"/>
        <sz val="7"/>
        <color theme="1"/>
        <rFont val="Arial"/>
        <family val="2"/>
      </rPr>
      <t>a</t>
    </r>
    <r>
      <rPr>
        <sz val="7"/>
        <color theme="1"/>
        <rFont val="Arial"/>
        <family val="2"/>
      </rPr>
      <t xml:space="preserve"> (Saguenay QC, Canada) </t>
    </r>
  </si>
  <si>
    <t>Dubuc (Saguenay QC, Canada)</t>
  </si>
  <si>
    <t>Spent Pot Lining Treatment Plant (Saguenay QC, Canada)</t>
  </si>
  <si>
    <t>Quebec Power Operations (Saguenay QC, Canada)</t>
  </si>
  <si>
    <r>
      <t>IPSF</t>
    </r>
    <r>
      <rPr>
        <vertAlign val="superscript"/>
        <sz val="7"/>
        <color theme="1"/>
        <rFont val="Arial"/>
        <family val="2"/>
      </rPr>
      <t>b</t>
    </r>
    <r>
      <rPr>
        <sz val="7"/>
        <color theme="1"/>
        <rFont val="Arial"/>
        <family val="2"/>
      </rPr>
      <t xml:space="preserve"> (Port and Rails) (Saguenay QC, Canada)</t>
    </r>
  </si>
  <si>
    <t>Kitimat Smelter (Kitimat BC, Canada)</t>
  </si>
  <si>
    <t>Kemano Power Operations (Kitimat BC, Canada)</t>
  </si>
  <si>
    <t>ISAL Aluminium Smelter (Hafnarfjörður, Iceland)</t>
  </si>
  <si>
    <r>
      <t>Yes</t>
    </r>
    <r>
      <rPr>
        <vertAlign val="superscript"/>
        <sz val="7"/>
        <color theme="1"/>
        <rFont val="Arial"/>
        <family val="2"/>
      </rPr>
      <t xml:space="preserve"> </t>
    </r>
  </si>
  <si>
    <t>Gove Bauxite Mine including its port facilities and power station (Gove, Northern Territory, Australia)</t>
  </si>
  <si>
    <t>Weipa Bauxite Mines, related port facilities and power stations (Weipa, Queensland, Australia)</t>
  </si>
  <si>
    <t>Yarwun Alumina Refinery (Yarwun, Queensland, Australia)</t>
  </si>
  <si>
    <t>Bell Bay Aluminium Smelter (George Town, Tasmania, Australia)</t>
  </si>
  <si>
    <t>New Zealand Aluminium Smelter (Invercargill, New Zealand)</t>
  </si>
  <si>
    <t>a  Petits Lingots Saguenay</t>
  </si>
  <si>
    <t>For the current list of ASI certified sites, please visit https://aluminium-stewardship.org/about-asi/asi-members/rio-tinto/</t>
  </si>
  <si>
    <t>The Copper Mark</t>
  </si>
  <si>
    <t>Awarded</t>
  </si>
  <si>
    <t>Rio Tinto Kennecott (Salt Lake City, Utah , United States)</t>
  </si>
  <si>
    <t>Oyu Tolgoi (Khanbogd soum, Umnugovi province, Mongolia)</t>
  </si>
  <si>
    <t>The Copper Mark is the only programme for responsible production in the copper industry - see more at https://coppermark.org/</t>
  </si>
  <si>
    <t>Responsible Jewellery Council</t>
  </si>
  <si>
    <t>Code of Practice Certification</t>
  </si>
  <si>
    <t>Diavik Diamond Mine (Northwest Territories, Canada)</t>
  </si>
  <si>
    <t>Rio Tinto Diamonds NV</t>
  </si>
  <si>
    <t>Rio Tinto Kennecott (Salt Lake City, Utah, United States)</t>
  </si>
  <si>
    <t>With the closure of Argyle mine, Argyle has formally resigned from being a member of RJC in 2021.</t>
  </si>
  <si>
    <t xml:space="preserve">For the current list of RJC certified assets, please visit: 
https://www.responsiblejewellery.com/membership/find-an-rjc-member/?bycountry=&amp;rjccategories=&amp;rjccertification=&amp;searchbox=&amp;pagenum=1 </t>
  </si>
  <si>
    <t>London Bullion Market Association (LBMA)</t>
  </si>
  <si>
    <t>Responsible Gold Certificate</t>
  </si>
  <si>
    <t>For the current list of LBMA Good Delivery List - Gold, please visit: https://www.lbma.org.uk/good-delivery/gold-current-list#-</t>
  </si>
  <si>
    <t>For the current list of LBMA Good Delivery List - Silver, please visit: https://www.lbma.org.uk/good-delivery/silver-current-list#-</t>
  </si>
  <si>
    <t xml:space="preserve">Towards Sustainable Mining </t>
  </si>
  <si>
    <t>Participant</t>
  </si>
  <si>
    <t>External Verification 
(within 3 years)</t>
  </si>
  <si>
    <t>Diavik  Diamond Mine (Northwest Territories, Canada)</t>
  </si>
  <si>
    <t>Iron Ore Company of Canada (Labrador, Canada)</t>
  </si>
  <si>
    <t>Rio Tinto Iron and Titanium Quebec Operations -Havre-Saint-Pierre mine (Quebec, Canada)</t>
  </si>
  <si>
    <t>Towards Sustainable Mining (TSM) standard is a globally recognized sustainability program that supports mining companies in responsible mining - see more at https://mining.ca/towards-sustainable-mining/.</t>
  </si>
  <si>
    <t>For more information on our performance, please visit https://mining.ca/companies/rio-tinto/</t>
  </si>
  <si>
    <t xml:space="preserve">International Council on Mining &amp; Metals (ICMM) - Performance Expectations (PE) </t>
  </si>
  <si>
    <t xml:space="preserve">Note: As a member of the ICMM, we have committed to implementing the ICMM PE. In 2022 we completed self-assessments of our assets and have disclosed the outcome of these in the ICMM PE Summary tab of this Sustainability Fact Book. </t>
  </si>
  <si>
    <t xml:space="preserve">For more information on the ICMM Mining Principles: PEs, please visit https://www.icmm.com/en-gb/about-us/member-requirements/mining-principles/mining-principles. </t>
  </si>
  <si>
    <t>INDICES &amp; RATINGS</t>
  </si>
  <si>
    <t>Sustainability indices</t>
  </si>
  <si>
    <t>Maximum rating</t>
  </si>
  <si>
    <t>Dow Jones Sustainability Index (DJSI)</t>
  </si>
  <si>
    <t>FTSE4 Good</t>
  </si>
  <si>
    <t>Rating providers</t>
  </si>
  <si>
    <t>CDP</t>
  </si>
  <si>
    <t>A</t>
  </si>
  <si>
    <t>C</t>
  </si>
  <si>
    <t>B</t>
  </si>
  <si>
    <t>EcoVadis</t>
  </si>
  <si>
    <t>ISS OEKOM</t>
  </si>
  <si>
    <t>A+</t>
  </si>
  <si>
    <t>C+</t>
  </si>
  <si>
    <t>ISS Corporate Solutions</t>
  </si>
  <si>
    <t xml:space="preserve">Social </t>
  </si>
  <si>
    <t>Governance</t>
  </si>
  <si>
    <t>MSCI</t>
  </si>
  <si>
    <t>AAA</t>
  </si>
  <si>
    <t>BBB</t>
  </si>
  <si>
    <t>RMI (Responsible Mining Index)</t>
  </si>
  <si>
    <t>Economic development</t>
  </si>
  <si>
    <t>100, 6(2020)</t>
  </si>
  <si>
    <t>Business conduct</t>
  </si>
  <si>
    <t>Lifecycle management</t>
  </si>
  <si>
    <t>Community wellbeing</t>
  </si>
  <si>
    <t>Working conditions</t>
  </si>
  <si>
    <t>Environmental responsibility</t>
  </si>
  <si>
    <t>Sustainalytics</t>
  </si>
  <si>
    <t>Risk rating - Low</t>
  </si>
  <si>
    <t>Vigeo Eiris</t>
  </si>
  <si>
    <t>Responded</t>
  </si>
  <si>
    <t>Other initiatives</t>
  </si>
  <si>
    <t>Corporate Human Rights Benchmark</t>
  </si>
  <si>
    <t>100, 26 (2020)</t>
  </si>
  <si>
    <t>World Benchmarking Alliance - Nature Benchmark</t>
  </si>
  <si>
    <t>Transition Pathway Initiative</t>
  </si>
  <si>
    <t>Level 4</t>
  </si>
  <si>
    <t>Workforce Disclosure Initiative (WDI)</t>
  </si>
  <si>
    <t>* 2022 rating pending at time of publication.</t>
  </si>
  <si>
    <r>
      <rPr>
        <vertAlign val="superscript"/>
        <sz val="6"/>
        <color theme="1"/>
        <rFont val="Arial"/>
        <family val="2"/>
      </rPr>
      <t>#</t>
    </r>
    <r>
      <rPr>
        <sz val="6"/>
        <color theme="1"/>
        <rFont val="Arial"/>
        <family val="2"/>
      </rPr>
      <t xml:space="preserve"> From 2018, ranking and metrics were changed from numerical to risk rating.</t>
    </r>
  </si>
  <si>
    <t>TASK FORCE ON CLIMATE-RELATED FINANCIAL DISCLOSURES INDEX</t>
  </si>
  <si>
    <t>Disclosure</t>
  </si>
  <si>
    <t xml:space="preserve">Guidance for All Sectors </t>
  </si>
  <si>
    <t>Rio Tinto Response</t>
  </si>
  <si>
    <t>Describe the board’s oversight of climate-related risks and opportunities.</t>
  </si>
  <si>
    <t xml:space="preserve">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 </t>
  </si>
  <si>
    <t>Describe management’s role in assessing and managing climate-related risks and opportunities.</t>
  </si>
  <si>
    <t xml:space="preserve">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 </t>
  </si>
  <si>
    <t>Strategy</t>
  </si>
  <si>
    <t>Describe the climate-related risks and opportunities the organization has identified over the short, medium, and long term.</t>
  </si>
  <si>
    <t xml:space="preserve">Organizations should provide the following information: 
‒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for each time horizon (short, medium, and long term) that could have a material financial impact on the organization, and 
‒ a description of the process(es) used to determine which risks and opportunities could have a material financial impact on the organization. </t>
  </si>
  <si>
    <t>Describe the impact of climate-related risks and opportunities on the organization’s businesses, strategy, and financial planning.</t>
  </si>
  <si>
    <t xml:space="preserve">Building on recommended disclosure (a), organizations should discuss how identified climate-related issues have affected their businesses, strategy, and financial planning.  Organizations should consider including the impact on their businesses and strategy in the following areas:  
‒ Products and services 
‒ Supply chain and/or value chain 
‒ Adaptation and mitigation activities 
‒ Investment in research and development 
‒ Operations (including types of operations and location of facilities)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also consider including in their disclosures the impact on financial planning in the following areas:  
‒ Operating costs and revenues 
‒ Capital expenditures and capital allocation 
‒ Acquisitions or divestments 
‒ Access to capital If climate-related scenarios were used to inform the organization’s strategy and financial planning, such scenarios should be described. </t>
  </si>
  <si>
    <t>Describe the resilience of the organization’s strategy, taking into consideration different climate-related scenarios, including a 2°C or lower scenario.</t>
  </si>
  <si>
    <t>Organizations should describe how resilient their strategies are to climate-related risks and opportunities, taking into consideration a transition to a lower-carbon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and 
‒ the climate-related scenarios and associated time horizon(s) considered.</t>
  </si>
  <si>
    <t>Risk Management</t>
  </si>
  <si>
    <t>Describe the organization’s processes for identifying and assessing climate-related risks.</t>
  </si>
  <si>
    <t xml:space="preserve">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 related risks and 
‒ definitions of risk terminology used or references to existing risk classification frameworks used. </t>
  </si>
  <si>
    <t>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</si>
  <si>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</si>
  <si>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</si>
  <si>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</si>
  <si>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Metrics and Targets</t>
  </si>
  <si>
    <t>Disclose the metrics used by the organization to assess climate-related risks and opportunities in line with its strategy and risk management process.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</si>
  <si>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Metrics should be provided for historical periods to allow for trend analysis. In addition, where not apparent, organizations should provide a description of the methodologies used to calculate or estimate climate-related metrics. </t>
  </si>
  <si>
    <t>Disclose Scope 1, Scope 2, and, if appropriate, Scope 3 greenhouse gas (GHG) emissions, and the related risks.</t>
  </si>
  <si>
    <t>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</si>
  <si>
    <t>Sustainability Fact Book 2022 -GHG Emissions</t>
  </si>
  <si>
    <t>Describe the targets used by the organization to manage climate-related risks and opportunities and performance against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</si>
  <si>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</si>
  <si>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Sustainability Fact Book 202 - Energy</t>
  </si>
  <si>
    <t>TCFD Supplementary guidance for Non-Financial Groups Index</t>
  </si>
  <si>
    <t>Supplemental guidance for Non-Financial Groups</t>
  </si>
  <si>
    <t>Describe the impact of climate-related risks and opportunities on the organization’s businesses, strategy, 
and financial planning.</t>
  </si>
  <si>
    <t>Organizations should consider discussing how climate-related risks and opportunities are integrated into their (1) current decision making and (2) strategy formulation, including planning assumptions and objectives around climate change mitigation, adaptation, or opportunities such as:
‒ Research and development (R&amp;D) and adoption of new technology.
‒ Existing and committed future activities such as investments, restructuring, write-downs, or impairment of assets.
‒ Critical planning assumptions around legacy assets, for example, strategies to lower carbon-, energy-, and/or water-intensive operations.
‒ How GHG emissions, energy, and water issues, if applicable, are considered in capital planning and allocation; this could include a discussion of major acquisitions and divestments, joint-ventures, and investments in technology, innovation, and new business areas in light of changing climate-related risks and opportunities.
‒ The organization’s flexibility in positioning/repositioning capital to address emerging climate-related risks and opportunities.</t>
  </si>
  <si>
    <t>Organizations with more than one billion U.S. dollar equivalent (USDE) in annual revenue should consider conducting more robust scenario analysis to assess the resilience of their strategies against a range of climate-related scenarios, including a 2°C or lower scenario and, where relevant to the organization, scenarios consistent with increased physical climate-related risks. 
Organizations should consider discussing the implications of different policy assumptions, macro-economic trends, energy pathways, and technology assumptions used in publicly available climate-related scenarios to assess the resilience of their strategies.
For the climate-related scenarios used, organizations should consider providing information on the following factors to allow investors and others to understand how conclusions were drawn from scenario analysis:
‒ Critical input parameters, assumptions, and analytical choices for the climate-related scenarios used, particularly as they relate to key areas such as policy assumptions, energy deployment pathways, technology pathways, and related
timing assumptions.
‒ Potential qualitative or quantitative financial implications of the climate-related scenarios, if any.</t>
  </si>
  <si>
    <t>For all relevant metrics, organizations should consider providing historical trends and forward-looking projections (by relevant country and/or jurisdiction, business line, or asset type). Organizations should also consider disclosing metrics that support their scenario analysis and strategic planning process and that are used to monitor the organization’s business environment from a strategic and risk management perspective. Organizations should consider providing key metrics related to GHG emissions, energy, water, land use, and, if relevant, investments in climate adaptation and mitigation that address potential financial aspects of shifting demand, expenditures, asset valuation, and cost of financing.
Refer "illustrative examples" table below for example metrics for the Materials and Buildings group</t>
  </si>
  <si>
    <t>Illustrative examples</t>
  </si>
  <si>
    <t>Materials and Buildings Group - Metals and Mining</t>
  </si>
  <si>
    <t>Financial Category</t>
  </si>
  <si>
    <t>Climate-related Category</t>
  </si>
  <si>
    <t>Example Metric</t>
  </si>
  <si>
    <t>Unit of measure</t>
  </si>
  <si>
    <t xml:space="preserve">Revenues </t>
  </si>
  <si>
    <t xml:space="preserve">Risk Adaptation &amp; Mitigation </t>
  </si>
  <si>
    <t xml:space="preserve">Revenues/savings from investments in low-carbon alternatives (e.g., R&amp;D, equipment, products or services) </t>
  </si>
  <si>
    <t>Local currency</t>
  </si>
  <si>
    <t>Not disclosed</t>
  </si>
  <si>
    <t xml:space="preserve">Expenditures </t>
  </si>
  <si>
    <t xml:space="preserve">Expenditures (OpEx) for low-carbon alternatives (e.g., R&amp;D, technology, products, or services) </t>
  </si>
  <si>
    <t xml:space="preserve">Energy/Fuel </t>
  </si>
  <si>
    <t>Total energy consumed, broken down by source (e.g., purchased electricity and renewable sources)</t>
  </si>
  <si>
    <t>GJ</t>
  </si>
  <si>
    <t xml:space="preserve">Total fuel consumed—percentage from coal, natural gas, oil, and renewable sources </t>
  </si>
  <si>
    <t>Total energy intensity—by tons of product, amount of sales, number of products depending on informational value</t>
  </si>
  <si>
    <t xml:space="preserve">Water </t>
  </si>
  <si>
    <t xml:space="preserve">Percent of fresh water withdrawn in regions with high or extremely high baseline water stress </t>
  </si>
  <si>
    <t>Percentage</t>
  </si>
  <si>
    <t>Water - riotinto.com/sustainability/environment/water</t>
  </si>
  <si>
    <t xml:space="preserve">Assets  </t>
  </si>
  <si>
    <t>Location</t>
  </si>
  <si>
    <t xml:space="preserve">Area of buildings, plants or properties located in designated flood hazard areas </t>
  </si>
  <si>
    <t>Percentage probability, costs to insure in local currency</t>
  </si>
  <si>
    <t>Square meters
or acres</t>
  </si>
  <si>
    <t xml:space="preserve">Assets </t>
  </si>
  <si>
    <t xml:space="preserve">Risk </t>
  </si>
  <si>
    <t>Adaptation &amp; Mitigation Investment (CapEx) in low-carbon alternatives (e.g., capital equipment or assets)</t>
  </si>
  <si>
    <t xml:space="preserve"> Local currency</t>
  </si>
  <si>
    <t>CLIMATE ACTION 100+ NET ZERO COMPANY BENCHMARK</t>
  </si>
  <si>
    <t>Indicators and sub-indicators</t>
  </si>
  <si>
    <t>Our Approach</t>
  </si>
  <si>
    <t>Net zero GHG emissions by 2050 (or sooner) ambition</t>
  </si>
  <si>
    <t>Sub-indicator 1.1 – The company has set an ambition to achieve net zero GHG emissions by 2050 or sooner.</t>
  </si>
  <si>
    <t>We are committed to reach net zero emissions across our operations (i.e. Scope 1&amp;2 emissions) by 2050. We also aim to reach net zero emissions from shipping of our products by 2050.</t>
  </si>
  <si>
    <t>Long-term (2036 to 2050) GHG reduction target</t>
  </si>
  <si>
    <t>Sub-indicator 2.1 – The company has set long-term (2036 to 2050) targets or goal for reducing its GHG emissions.</t>
  </si>
  <si>
    <t>Sub-indicator 2.2 – The long-term (2036 to 2050) GHG reduction target or goal covers more than 95 per cent of Scope 1 and 2 emissions, and relevant Scope 3 emissions (where applicable).</t>
  </si>
  <si>
    <t>Our commitment to reach net zero emissions across our operations by 2050 covers more than 95% of our Scope 1&amp;2 emissions.</t>
  </si>
  <si>
    <t>Sub-indicator 2.3 – The target or goal is aligned with the goal of limiting global warming to 1.5°C.</t>
  </si>
  <si>
    <t xml:space="preserve">Our long-term ambition to reach net zero emissions across our operations by 2050 is aligned with the pathway in the IPCC Special Report on 1.5C. In 2021 KPMG provided limited assurance over our Scope 1 and 2 target information, including the process to set the target, the alignment with 1.5C and the roadmap to achieving the target. This is presented in our 2021 Climate Change Report. </t>
  </si>
  <si>
    <t>Medium-term (2026 to 2035) GHG reduction target(s)</t>
  </si>
  <si>
    <t>Sub-indicator 3.1 – The company has set medium-term (2026 to 2035) targets for reducing its GHG emissions.</t>
  </si>
  <si>
    <t xml:space="preserve">To reduce Scope 1 and 2 GHG emissions by 50% by 2030 relative to our 2018 equity emissions baseline.
We also aim to phase out the purchase of diesel haulage trucks and locomotives by 2030.  
In 2021, we announced new Scope 3 goals to work in partnerships with our customers and invest in technologies that could deliver reductions in steelmaking carbon intensity of at least 30% from 2030. </t>
  </si>
  <si>
    <t>Sub-indicator 3.2 – The medium-term (2026 to 2035) GHG reduction target covers more than 95 per cent of Scope 1 and 2 emissions, and relevant Scope 3 emissions (where applicable).</t>
  </si>
  <si>
    <t xml:space="preserve">Our 2030 target applies to more than 95% of our total Scope 1&amp;2 emissions on an equity basis. </t>
  </si>
  <si>
    <t>Sub-indicator 3.3 – The target is aligned with the goal of limiting global warming to 1.5°C.</t>
  </si>
  <si>
    <t>Our Scope 1 and 2 targets for 2030 are aligned with efforts to limit warming to 1.5°C which is aligned with the stretch goal of the Paris Agreement. In 2021 KPMG provided limited assurance over our Scope 1 and 2 target information, including the process to set the target, the alignment with 1.5C and the roadmap to achieving the target. This is presented in our 2021 Climate Change Report. For the 2022 Climate Change Report, KPMG provided limited assurance over our reporting in "Our Climate Action Plan - 2022 progress &amp; 2023 update: Progress in 2022"</t>
  </si>
  <si>
    <t>Short-term (2020 to 2025) GHG reduction target</t>
  </si>
  <si>
    <t>Sub-indicator 4.1 – The company has set short-term (2020 to 2025) targets for reducing its GHG emissions.</t>
  </si>
  <si>
    <t>To reduce Scope 1 and 2 GHG emissions by 15% by 2025 relative to our 2018 equity emissions baseline. 
We also expect to meet the IMO goal of a 40% reduction in shipping emissions intensity by 2025, five years ahead of the IMO deadline.</t>
  </si>
  <si>
    <t>Sub-indicator 4.2 – The short-term (2020 to 2025) GHG reduction target covers more than 95 per cent of Scope 1 and 2 emissions, and relevant Scope 3 emissions (where applicable).</t>
  </si>
  <si>
    <t xml:space="preserve">Our 2025  target applies to &gt;95% of our Scope 1&amp;2 emissions on an equity basis. </t>
  </si>
  <si>
    <t>Sub-indicator 4.3 – The target or objective is aligned with the goal of limiting global warming to 1.5°C.</t>
  </si>
  <si>
    <t>Decarbonisation strategy – a robust plan to achieve GHG targets lays out which decarbonisation levers will be used</t>
  </si>
  <si>
    <t>Sub-indicator 5.1 – The company has a decarbonisation strategy to meet its long, medium and short-term GHG reduction targets (note scoring under this indicator requires scoring on targets indicators 2, 3 and/or 4).</t>
  </si>
  <si>
    <t>Sub-indicator 5.2 – The company’s decarbonisation (target delivery) strategy specifies the role of ‘green revenues’ from low carbon products and services; discloses share of 'green revenues'; has set a target to increase the share of green revenues in overall sales.</t>
  </si>
  <si>
    <t>Capital stock alignment – assess whether investment in carbon-intensive activities is consistent with the Paris Agreement Goals</t>
  </si>
  <si>
    <t>Sub-indicator 6.1 – The company is working to decarbonise its capital expenditures.</t>
  </si>
  <si>
    <t>Sub-indicator 6.2 –The company discloses the methodology used to determine the Paris Agreement alignment of its future capital expenditures.</t>
  </si>
  <si>
    <t>Climate policy engagement – Lobbying position aligned with Paris Agreement</t>
  </si>
  <si>
    <t>Sub-indicator 7.1 – The company has a Paris Agreement-aligned climate lobbying position and all of its direct lobbying activities are aligned with this.</t>
  </si>
  <si>
    <t xml:space="preserve">In 2015, we supported the adoption of the Paris Agreement and the long-term goal to limit global average temperature rise to well below 2°C and to pursue efforts to limit warming to 1.5°C. Our positions on key climate and energy policy issues are approved by the Board and are listed on our website (https://www.riotinto.com/sustainability/climate-change). These positions address all the areas of climate policy listed in the CA100+ assessment criteria. </t>
  </si>
  <si>
    <t>Sub-indicator 7.2 – The company has Paris Agreement-aligned lobbying expectations for its trade associations, and discloses its trade association memberships.</t>
  </si>
  <si>
    <t>Sub-indicator 7.3 – The company has a process to ensure its trade associations lobby in accordance with the Paris Agreement.</t>
  </si>
  <si>
    <t>Climate Governance – Clear board oversight of and remuneration for delivery of GHG targets</t>
  </si>
  <si>
    <t>Sub-indicator 8.1 – The company's board has clear oversight of climate change.</t>
  </si>
  <si>
    <t>Sub-indicator 8.2 – The company’s executive remuneration scheme incorporates climate change performance elements.</t>
  </si>
  <si>
    <t>Sub-indicator 8.3 – The board has sufficient capabilities to assess and manage climate-related risks and opportunities.</t>
  </si>
  <si>
    <t>Just transition – Consideration of the impacts from transitioning to a lower-carbon business model on its workers and communities</t>
  </si>
  <si>
    <t>Sub-indicator 9.1 – The company has made a formal statement recognising the social impacts of their climate change strategy—the Just Transition—as a relevant issue for its business.</t>
  </si>
  <si>
    <t>Our approach to Just Transition is provided on page 34 of the 2022 Climate Change Report.</t>
  </si>
  <si>
    <t>TCFD Disclosure – TCFD aligned climate disclosures that incorporate the specific items outlined above and wider climate strategy</t>
  </si>
  <si>
    <t>Sub-indicator 10.1 – The company has committed to implement the TCFD recommendations.</t>
  </si>
  <si>
    <t>Rio Tinto supports the TCFD recommendations and we re-affirmed our commitment to align our climate disclosures with them to CA100+ in October 2020. Our Climate Change Report aligns with the TCFD recommendations and includes sections on governance, strategy, risk management and metrics and targets. The TCFD tab in this Fact Book lists the TCFD recommendations and indicates where our relevant disclosures are (in the climate change report and Annual Report).</t>
  </si>
  <si>
    <t>Sub-indicator 10.2 – The company employs climate scenario planning to test its strategic and operational resilience.</t>
  </si>
  <si>
    <t>TASK FORCE ON NATURE-RELATED FINANCIAL DISCLOSURES INDEX</t>
  </si>
  <si>
    <t>Describe the board’s oversight of nature-related risks and opportunities.</t>
  </si>
  <si>
    <t>In describing the board’s oversight of nature-related risks and opportunities, organisations should consider including a discussion of the following:
‒ processes and frequency by which the board and/or board committees (e.g. audit, risk, or other committees) are informed about nature-related risks and opportunities;  
‒ whether the board and/or board committees consider nature-related risks and opportunities when reviewing and guiding strategy, major plans of action, risk management policies, annual budgets, and business plans, as well as setting the organisation’s performance objectives, monitoring implementation and performance, and overseeing major capital expenditures, acquisitions, and divestitures; and 
‒ how the board monitors and oversees progress against goals and targets to address nature-related risks and opportunities.</t>
  </si>
  <si>
    <t>Describe management’s role in assessing and managing nature-related dependencies, impacts, risks and opportunities.</t>
  </si>
  <si>
    <t xml:space="preserve">In describing management’s role related to the assessment and management of nature-related risks and opportunities, organizations should consider including the following information: 
‒ whether the organization has assigned nature-related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nature-related risks and opportunities, and 
‒ how management (through specific positions and/or management committees) monitors nature-related risks and opportunities. </t>
  </si>
  <si>
    <t>Describe the nature-related dependencies, impacts, risks and opportunities the organisation has identified over the short, medium, and long term.</t>
  </si>
  <si>
    <t>Organizations should provide the following information: 
‒ a description of what they consider to be the relevant short-, medium- and long-term time horizons, taking into consideration the useful life of the organisation’s assets or infrastructure and the fact that nature-related risks and opportunities often manifest themselves over the medium and longer terms; 
‒ a description of the specific nature-related risks and opportunities potentially arising in each time horizon (short-, medium- and long-term) that could have a material financial impact on the organisation; and
‒ a description of the process(es) used to determine which risks and opportunities, based on nature-related dependencies and nature impacts, could have a material financial impact on the organisation.
‒ a description of their risks and opportunities, as appropriate. In describing nature-related risks and opportunities, organisations should refer to Annex 4.</t>
  </si>
  <si>
    <t>Describe the impact of nature-related dependencies, impacts, risks and opportunities on the organisation’s businesses, strategy, and financial planning.</t>
  </si>
  <si>
    <t xml:space="preserve">Building on recommended disclosure (a), organisations should discuss how identified nature-related risks and opportunities have affected their businesses, strategy and financial planning. Organisations should consider the impact on their businesses, strategy and financial planning in the following areas:  
‒ Products and services 
‒ Supply chain and/or value chain 
‒ Nature-related adaptation activities 
‒ Investment in research and development 
‒ Operations (including types of operations and location of facilities) 
‒ Acquisitions or divestments 
‒ Access to capital
Organisations should describe how nature-related risks and opportunities serve as an input to their financial planning process, the time period(s) used and how these risks and opportunities are prioritised. Organisations’ disclosures should reflect a holistic picture of the interdependencies that affect their ability to create value over time. Organisations should describe the impact of nature-related risks and opportunities on their financial performance (e.g. revenues and costs) and financial position (e.g. assets and liabilities). If scenarios were used to inform the organisation’s strategy and financial planning, such scenarios should be described.
Organisations that have made nature-related commitments, operate in jurisdictions that have made such commitments, or have agreed to meet investor expectations regarding nature, should describe their plans, which could include nature-related targets and specific activities intended. </t>
  </si>
  <si>
    <t>Describe the resilience of the organisation’s strategy, taking into consideration different scenarios.</t>
  </si>
  <si>
    <t>Organisations should describe how resilient their strategies are to nature-related risks and, where relevant to the organisation, future scenarios consistent with increased nature-related physical and transition risks.
Organisations should consider discussing:
‒ where they believe their strategies may be affected by nature-related risk and opportunities;
‒ how their strategies might change to address such potential risk and opportunities, including a description of how the location specificity of risks and opportunities may be considered;
‒ the potential impact of nature-related risks and opportunities on financial performance (e.g. revenues and costs) and financial position (e.g. assets and liabilities); and
‒ the scenarios and associated time horizon(s) considered.
Note – Further guidance on scenarios analysis will be developed by the Taskforce for future releases of beta versions of the TNFD framework. Guidance will include the relationship of scenarios with different time horizons.</t>
  </si>
  <si>
    <t xml:space="preserve">Describe the organisation’s interactions with low integrity ecosystems, high importance ecosystems and areas of water stress. </t>
  </si>
  <si>
    <t>Organisations should provide a list and/or spatial map of the ecosystems deemed to be low integrity and/or high importance and water-stressed areas with which the organisation’s assets and operations interact. This should include reference to the location of the ecosystem and the type of ecosystem (i.e. the biome).
A number of reference sources and indicators for defining low integrity ecosystems, high importance ecosystems and water-stressed areas are available and signposted in the LEAP approach on the TNFD interactive online platform. Others reference sources and indicators are in development.
The definitions and reference sources for this disclosure recommendation in subsequent beta versions will be established through further consultation with knowledge partners and market participants.</t>
  </si>
  <si>
    <t>Risk &amp; Impact Management</t>
  </si>
  <si>
    <t>Describe the organisation’s processes for identifying and assessing nature-related dependencies, impacts, risks and opportunities.</t>
  </si>
  <si>
    <t>Organisations should describe their risk management processes for identifying and assessing nature-related risks. Important aspects of this description are:
‒ how organisations determine the relative significance of nature-related risks in relation to other risks; and
‒ how a location-specific approach has been used, taking into account the differences in risks and opportunities across locations.
Organisations should describe whether they consider existing and emerging regulatory requirements related to nature loss (e.g. restrictions on water use / land use), as well as other relevant factors considered.
Organisations should also consider disclosing the following:
‒ processes for assessing the potential size and scope of identified nature-related risks; and
‒ definitions of risk terminology used or references to existing risk classification frameworks used.</t>
  </si>
  <si>
    <t>Describe the organisation’s processes for managing  nature-related dependencies, impacts,  risks and opportunities.</t>
  </si>
  <si>
    <t>Organisations should describe their processes for managing nature-related risks, including how they make decisions to avoid, minimize, mitigate, transfer, accept or control those risks. In addition, organisations should describe their processes for prioritising nature-related risks, including how materiality determinations are made within their organisations and how priority locations are identified.
In describing their processes for managing nature-related risks, organisations should address the risks included in Annex 4 as appropriate.</t>
  </si>
  <si>
    <t>Describe how processes for identifying, assessing, and managing nature-related risks are integrated into the organisation’s overall risk management.</t>
  </si>
  <si>
    <t>Organisations should describe how their processes for identifying, assessing and managing nature-related risks are integrated into their overall risk management.</t>
  </si>
  <si>
    <t>Describe the organisations approach to locate the sources of inputs used to create value that may generate nature related dependencies, impacts, risks and opportunities.</t>
  </si>
  <si>
    <t>Guidance not currently available</t>
  </si>
  <si>
    <t>Describe how stakeholders, including rightsholders, are engaged by the organisation in its assessment and response to nature-related dependencies, impacts, risks and opportunities.</t>
  </si>
  <si>
    <t>Disclose the metrics used by the organisation to assess material nature-related risks and opportunities in line with its strategy and risk management process.</t>
  </si>
  <si>
    <t>Note – Adaptation of this TCFD recommended disclosure is under ongoing consideration by the TNFD Taskforce members for inclusion in future beta releases of the TNFD framework.</t>
  </si>
  <si>
    <t>Disclose the metrics used by the organisation to assess and manage direct, upstream and, if appropriate,  downstream dependencies and impacts on nature.</t>
  </si>
  <si>
    <t>Describe the targets used by the organisation to manage nature-related dependencies, impacts, risks and opportunities and performance against targets.</t>
  </si>
  <si>
    <t>Organisations should describe their key nature-related targets, including location-specific targets for priority locations, where relevant, and in line with anticipated regulatory requirements or market constraints or other goals. 
In describing their targets, organisations should consider including the following:
‒ whether the target is absolute or relative;
‒ time frames over which the target applies;
‒ base year from which progress is measured; and
‒ key performance indicators used to assess progress against targets.
Organisations disclosing medium-term or long-term targets should also disclose associated interim targets in aggregate or by business line, where available.
Where not apparent, organisations should provide a description of the methodologies used to calculate targets and measures.
Note – Further guidance on targets will be developed by the Taskforce for inclusion in future beta releases of the TNFD framework.</t>
  </si>
  <si>
    <t>Describe how targets on nature and climate are aligned and contribute to each other, and any trade-offs.</t>
  </si>
  <si>
    <t xml:space="preserve">Disclaimer:  The TNFD framework is currently in draft and continues to build its consultation and engagement efforts to collect feedback from market participants across a range of countries and sectors, and a variety of stakeholders and rights-holders. The final TNFD recommendations are due for release in September 2023. The above table details alignment with the draft beta v0.3 TNFD framework and is indicative only. Work is underway to pilot and provide feedback on the draft beta v0.3 framework, to inform implementation and further improvement of our nature-related disclosures. </t>
  </si>
  <si>
    <t>INTERNATIONAL COUNCIL ON MINING AND METALS</t>
  </si>
  <si>
    <t>International Council on Mining and Metals (ICMM) - Performance Expectations</t>
  </si>
  <si>
    <t>Detailed Disclosure of Self-Assessments against ICMM Performance Expectations (PEs)</t>
  </si>
  <si>
    <t>Key:</t>
  </si>
  <si>
    <t>ICMM's Mining Principles (PEs)</t>
  </si>
  <si>
    <t>Self-Assessment Sites</t>
  </si>
  <si>
    <t>Comments</t>
  </si>
  <si>
    <t>IRON ORE</t>
  </si>
  <si>
    <t>MINERALS</t>
  </si>
  <si>
    <t>ALUMINIUM</t>
  </si>
  <si>
    <t>COPPER</t>
  </si>
  <si>
    <t>RIO TINTO CORPORATE</t>
  </si>
  <si>
    <t>Greater Tom Price &amp; Marandoo</t>
  </si>
  <si>
    <t>Paraburdoo</t>
  </si>
  <si>
    <t>Yandicoogina</t>
  </si>
  <si>
    <t>RTIT Quebec Operations</t>
  </si>
  <si>
    <t>Richards Bay Minerals </t>
  </si>
  <si>
    <t>Coudekerque</t>
  </si>
  <si>
    <t>Diavik Diamond Mine</t>
  </si>
  <si>
    <t>Boron Mine</t>
  </si>
  <si>
    <t>Quebec Operations</t>
  </si>
  <si>
    <t>Bell Bay Aluminium Smelter</t>
  </si>
  <si>
    <t>Boyne Smelters Limited</t>
  </si>
  <si>
    <t>Weipa Bauxite Mines</t>
  </si>
  <si>
    <t>Gove Bauxite Mine</t>
  </si>
  <si>
    <t>Yarwun Alumina Refinery</t>
  </si>
  <si>
    <t>New Zealand Aluminium Smelter</t>
  </si>
  <si>
    <t>ISAL Aluminium Smelter</t>
  </si>
  <si>
    <r>
      <t>PRINCIPLE 1:</t>
    </r>
    <r>
      <rPr>
        <sz val="7"/>
        <color theme="1"/>
        <rFont val="Arial"/>
        <family val="2"/>
        <scheme val="major"/>
      </rPr>
      <t xml:space="preserve"> Apply ethical business practices and sound systems of corporate governance and transparency to support sustainable development.</t>
    </r>
  </si>
  <si>
    <r>
      <rPr>
        <b/>
        <sz val="7"/>
        <color theme="1"/>
        <rFont val="Arial"/>
        <family val="2"/>
        <scheme val="major"/>
      </rPr>
      <t xml:space="preserve">1.1: </t>
    </r>
    <r>
      <rPr>
        <sz val="7"/>
        <color theme="1"/>
        <rFont val="Arial"/>
        <family val="2"/>
        <scheme val="major"/>
      </rPr>
      <t>Establish systems to maintain compliance with applicable law.</t>
    </r>
  </si>
  <si>
    <t>l</t>
  </si>
  <si>
    <r>
      <rPr>
        <b/>
        <sz val="7"/>
        <rFont val="Arial"/>
        <family val="2"/>
        <scheme val="major"/>
      </rPr>
      <t xml:space="preserve">1.2: </t>
    </r>
    <r>
      <rPr>
        <sz val="7"/>
        <rFont val="Arial"/>
        <family val="2"/>
        <scheme val="major"/>
      </rPr>
      <t>Implement policies and practices to prevent bribery, corruption and to publicly disclose facilitation payments.</t>
    </r>
  </si>
  <si>
    <r>
      <rPr>
        <b/>
        <sz val="7"/>
        <rFont val="Arial"/>
        <family val="2"/>
        <scheme val="major"/>
      </rPr>
      <t>1.3:</t>
    </r>
    <r>
      <rPr>
        <sz val="7"/>
        <rFont val="Arial"/>
        <family val="2"/>
        <scheme val="major"/>
      </rPr>
      <t xml:space="preserve"> Implement policies and standards consistent with the ICMM policy framework.</t>
    </r>
  </si>
  <si>
    <t>This PE is applicable at the corporate level only and therefore is not applicable 
for all operating / refining assets.</t>
  </si>
  <si>
    <r>
      <rPr>
        <b/>
        <sz val="7"/>
        <rFont val="Arial"/>
        <family val="2"/>
        <scheme val="major"/>
      </rPr>
      <t xml:space="preserve">1.4: </t>
    </r>
    <r>
      <rPr>
        <sz val="7"/>
        <rFont val="Arial"/>
        <family val="2"/>
        <scheme val="major"/>
      </rPr>
      <t>Assign accountability for sustainability performance at the Board and/or Executive Committee level.</t>
    </r>
  </si>
  <si>
    <r>
      <rPr>
        <b/>
        <sz val="7"/>
        <rFont val="Arial"/>
        <family val="2"/>
        <scheme val="major"/>
      </rPr>
      <t xml:space="preserve">1.5: </t>
    </r>
    <r>
      <rPr>
        <sz val="7"/>
        <rFont val="Arial"/>
        <family val="2"/>
        <scheme val="major"/>
      </rPr>
      <t>Disclose the value and beneficiaries of financial and in-kind political contributions whether directly or through an intermediary.</t>
    </r>
  </si>
  <si>
    <r>
      <t>PRINCIPLE 2:</t>
    </r>
    <r>
      <rPr>
        <sz val="7"/>
        <color theme="1"/>
        <rFont val="Arial"/>
        <family val="2"/>
        <scheme val="major"/>
      </rPr>
      <t xml:space="preserve"> Integrate sustainable development in corporate strategy and decision-making processes.</t>
    </r>
  </si>
  <si>
    <r>
      <rPr>
        <b/>
        <sz val="7"/>
        <rFont val="Arial"/>
        <family val="2"/>
        <scheme val="major"/>
      </rPr>
      <t>2.1:</t>
    </r>
    <r>
      <rPr>
        <sz val="7"/>
        <rFont val="Arial"/>
        <family val="2"/>
        <scheme val="major"/>
      </rPr>
      <t xml:space="preserve"> Integrate sustainable development principles into corporate strategy and decision making processes relating to investments and in the design, operation and closure of facilities.</t>
    </r>
  </si>
  <si>
    <r>
      <rPr>
        <b/>
        <sz val="7"/>
        <rFont val="Arial"/>
        <family val="2"/>
        <scheme val="major"/>
      </rPr>
      <t>2.2:</t>
    </r>
    <r>
      <rPr>
        <sz val="7"/>
        <rFont val="Arial"/>
        <family val="2"/>
        <scheme val="major"/>
      </rPr>
      <t xml:space="preserve"> Support the adoption of responsible health and safety, environmental, human rights and
labour policies and practices by joint venture partners, suppliers and contractors, based on risk.</t>
    </r>
  </si>
  <si>
    <r>
      <t>PRINCIPLE 3:</t>
    </r>
    <r>
      <rPr>
        <sz val="7"/>
        <color theme="1"/>
        <rFont val="Arial"/>
        <family val="2"/>
        <scheme val="major"/>
      </rPr>
      <t xml:space="preserve"> Respect human rights and the interests, cultures, customs and values of employees and communities affected by our activities.</t>
    </r>
  </si>
  <si>
    <r>
      <rPr>
        <b/>
        <sz val="7"/>
        <rFont val="Arial"/>
        <family val="2"/>
        <scheme val="major"/>
      </rPr>
      <t>3.1</t>
    </r>
    <r>
      <rPr>
        <sz val="7"/>
        <rFont val="Arial"/>
        <family val="2"/>
        <scheme val="major"/>
      </rPr>
      <t xml:space="preserve">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r>
  </si>
  <si>
    <t>Rio Tinto has a Human Rights Policy and mechanisms to identify, assess, communicate, control and remediate (if necessary) human rights impacts.  
Whilst the processes in place fully meet the human rights requirements as per the UN Guiding Principles, learnings from the past few years have resulted in a recent update to Rio Tinto's Human Rights processes.  The majority of assets are in the process of implementing these improvements and have therefore self-assessed as "partially meets" to acknowledge this work in progress.  The Aluminium assets have progressed improvement works in relation to Human Rights as part of their Aluminium Stewardship Initiative (ASI) certifications and have therefore assessed as "meets".</t>
  </si>
  <si>
    <r>
      <rPr>
        <b/>
        <sz val="7"/>
        <rFont val="Arial"/>
        <family val="2"/>
        <scheme val="major"/>
      </rPr>
      <t>3.2</t>
    </r>
    <r>
      <rPr>
        <sz val="7"/>
        <rFont val="Arial"/>
        <family val="2"/>
        <scheme val="major"/>
      </rPr>
      <t xml:space="preserve">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r>
  </si>
  <si>
    <t>This PE is applicable at  the asset level only and therefore not applicable at the corporate level.</t>
  </si>
  <si>
    <r>
      <rPr>
        <b/>
        <sz val="7"/>
        <rFont val="Arial"/>
        <family val="2"/>
        <scheme val="major"/>
      </rPr>
      <t>3.3</t>
    </r>
    <r>
      <rPr>
        <sz val="7"/>
        <rFont val="Arial"/>
        <family val="2"/>
        <scheme val="major"/>
      </rPr>
      <t xml:space="preserve"> Implement, based on risk, a human rights and security approach consistent with the Voluntary Principles on Security and Human Rights.</t>
    </r>
  </si>
  <si>
    <t>This PE is applicable at the asset level only and therefore is not applicable at the corporate level.
The Rio Tinto Human Rights Policy and Group Security Standard requires implementation of the Voluntary Principles on Security and Human Rights (VPSHR). The assets are at different stages of implementation and this has been highlighted in the self-assessment outcomes.
Rio Tinto Iron Ore (RTIO) operations are not located in high risk or conflict affected countries, however, an opportunity to include adherence to the VPSHR was identified. Work is well progressed to implement this improvement.
Suzhou, Wilmington and Coudekerque are progressing to identify human rights risks, update their security management plans and finalize the VPSHR training deployment.</t>
  </si>
  <si>
    <r>
      <rPr>
        <b/>
        <sz val="7"/>
        <rFont val="Arial"/>
        <family val="2"/>
        <scheme val="major"/>
      </rPr>
      <t>3.4</t>
    </r>
    <r>
      <rPr>
        <sz val="7"/>
        <rFont val="Arial"/>
        <family val="2"/>
        <scheme val="major"/>
      </rPr>
      <t xml:space="preserve">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r>
  </si>
  <si>
    <t>In February 2022, Rio Tinto released the Everyday Respect Report (ERR).  The ERR highlighted issues related to discrimination and harassment throughout the organisation.  These findings covered the global spectrum.  Whilst Rio Tinto is actively implementing the recommendations from this report, we recognise that there is still work to be completed.  
To accurately represent these improvement opportunities, all assets have self-assessed as "partially meets".  Assets that had previously completed self assessments prior to February 2022 have reviewed their self-assessments in light of this report.</t>
  </si>
  <si>
    <r>
      <rPr>
        <b/>
        <sz val="7"/>
        <rFont val="Arial"/>
        <family val="2"/>
        <scheme val="major"/>
      </rPr>
      <t>3.5</t>
    </r>
    <r>
      <rPr>
        <sz val="7"/>
        <rFont val="Arial"/>
        <family val="2"/>
        <scheme val="major"/>
      </rPr>
      <t xml:space="preserve"> Remunerate employees with wages that equal or exceed legal requirements or represent a competitive wage within that job market (whichever is higher) and assign regular and overtime working hours within legally required limits.</t>
    </r>
  </si>
  <si>
    <r>
      <rPr>
        <b/>
        <sz val="7"/>
        <rFont val="Arial"/>
        <family val="2"/>
        <scheme val="major"/>
      </rPr>
      <t>3.6</t>
    </r>
    <r>
      <rPr>
        <sz val="7"/>
        <rFont val="Arial"/>
        <family val="2"/>
        <scheme val="major"/>
      </rPr>
      <t xml:space="preserve"> Respect the rights, interests, aspirations, culture and natural resource-based livelihoods of Indigenous Peoples in project design, development and operation; apply the mitigation hierarchy to address adverse impacts; and deliver sustainable benefits for Indigenous Peoples.</t>
    </r>
  </si>
  <si>
    <t>This PE is applicable at the asset level only and therefore is not applicable at the corporate level.
Four assets (ISAL, Suzhou, Coudekeque and Wilmington) have been assessed as "not applicable" due to the absence of identified Indigenous Peoples in the regions which they operate.
Whilst systems and processes are in place to recognise and respect the rights and interests of Indigenous Peoples that meet the intent of this PE, three assets (Yarwun, BSL, Quebec Operations) are actively completing improvement work through engagements with Traditional Owners and First Nations to strengthen processes. To acknowledge this work in progress, these assets have self-assessed as "partially meets".</t>
  </si>
  <si>
    <r>
      <rPr>
        <b/>
        <sz val="7"/>
        <rFont val="Arial"/>
        <family val="2"/>
        <scheme val="major"/>
      </rPr>
      <t>3.7</t>
    </r>
    <r>
      <rPr>
        <sz val="7"/>
        <rFont val="Arial"/>
        <family val="2"/>
        <scheme val="major"/>
      </rPr>
      <t xml:space="preserve">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r>
  </si>
  <si>
    <t>This PE is applicable at the asset level only and therefore is not applicable at the corporate level.
Four assets (ISAL, Suzhou, Coudekeque and Wilmington) assessed as "not applicable" due to the absence of identified Indigenous Peoples in the regions which they operate.</t>
  </si>
  <si>
    <r>
      <rPr>
        <b/>
        <sz val="7"/>
        <rFont val="Arial"/>
        <family val="2"/>
        <scheme val="major"/>
      </rPr>
      <t>3.8</t>
    </r>
    <r>
      <rPr>
        <sz val="7"/>
        <rFont val="Arial"/>
        <family val="2"/>
        <scheme val="major"/>
      </rPr>
      <t xml:space="preserve"> Implement policies and practices to respect the rights and interests of women and support diversity in the workplace.</t>
    </r>
  </si>
  <si>
    <t>In February 2022, Rio Tinto released the Everyday Respect Report (ERR).  The ERR highlighted issues related to discrimination related to gender throughout the organisation.  These findings mostly covered the global spectrum.  Whilst Rio Tinto is actively implementing the recommendations from this report, we recognise that there is still work to be completed.   Assets that previously completed self-assessments prior to February 2022 have reviewed their self-assessments in light of this report.  To accurately represent these improvement opportunities, the majority of assets have self-assessed as "partially meets". 
The only asset that self-assessed as "meets" for this PE is ISAL, where legislation on gender equality, supported by a parliamentary resolution has shown continued improvements.  The World Economic Forum Global Gender Gap Report for the past 13 years has shown Iceland as the top performing country and in the top 3 most improved countries. Human Rights and Equality are fundamental statements in ISAL's policy, strategy and objectives which are audited externally on an annual basis.</t>
  </si>
  <si>
    <r>
      <t>PRINCIPLE 4:</t>
    </r>
    <r>
      <rPr>
        <sz val="7"/>
        <color theme="1"/>
        <rFont val="Arial"/>
        <family val="2"/>
        <scheme val="major"/>
      </rPr>
      <t xml:space="preserve"> Implement effective risk-management strategies and systems based on sound science and which account for stakeholder perceptions of risks.</t>
    </r>
  </si>
  <si>
    <r>
      <rPr>
        <b/>
        <sz val="7"/>
        <rFont val="Arial"/>
        <family val="2"/>
        <scheme val="major"/>
      </rPr>
      <t>4.1</t>
    </r>
    <r>
      <rPr>
        <sz val="7"/>
        <rFont val="Arial"/>
        <family val="2"/>
        <scheme val="major"/>
      </rPr>
      <t xml:space="preserve"> Assess environmental and social risks and opportunities of new projects and of significant changes to existing operations in consultation with interested and affected stakeholders, and publicly disclose assessment results.</t>
    </r>
  </si>
  <si>
    <t xml:space="preserve">Impact assessments are conducted in line with the Rio Tinto Project Definitions Guideline, Environmental and Social Impact guidance notes as well as the CSP Standard. This includes requirements at each project stage for assessment of impacts including environmental, social, cultural, and human rights impacts. Whilst the assessment includes analysis of population and demography and consultation with potentially impacted populations, there is an opportunity for further improvement to include public disclosure of the assessment results.
Evidence of public disclosure processes for some studies was not available for the assets assessed as "partially meets". </t>
  </si>
  <si>
    <r>
      <rPr>
        <b/>
        <sz val="7"/>
        <rFont val="Arial"/>
        <family val="2"/>
        <scheme val="major"/>
      </rPr>
      <t>4.2</t>
    </r>
    <r>
      <rPr>
        <sz val="7"/>
        <rFont val="Arial"/>
        <family val="2"/>
        <scheme val="major"/>
      </rPr>
      <t xml:space="preserve"> Undertake risk-based due diligence on conflict and human rights that aligns with the OECD Due Diligence Guidance on Conflict Affected and High Risk Areas, when operating in, or sourcing from, a conflict-affected or high-risk area.</t>
    </r>
  </si>
  <si>
    <r>
      <rPr>
        <b/>
        <sz val="7"/>
        <rFont val="Arial"/>
        <family val="2"/>
        <scheme val="major"/>
      </rPr>
      <t>4.3</t>
    </r>
    <r>
      <rPr>
        <sz val="7"/>
        <rFont val="Arial"/>
        <family val="2"/>
        <scheme val="major"/>
      </rPr>
      <t xml:space="preserve"> Implement risk-based controls to avoid/prevent, minimise, mitigate and/or remedy health, safety and environmental impacts to workers, local communities, cultural heritage and the natural environment, based upon a recognised international standard or management system.</t>
    </r>
  </si>
  <si>
    <t xml:space="preserve">This PE is applicable at the asset level only and therefore is not applicable at the corporate level.
Rio Tinto HSEC Management System, HSEC Standards and the Risk Management Standard describes our approach to risk management.    
All RTIO operations assessed as "partially meets" for this PE as there are currently improvement plans included in the HSE strategy to strengthen the approach to Chemical &amp; Hazardous Substances Exposure Control; Fitness for work; Safety critical work; and Vector-borne and infectious disease control. </t>
  </si>
  <si>
    <r>
      <rPr>
        <b/>
        <sz val="7"/>
        <rFont val="Arial"/>
        <family val="2"/>
        <scheme val="major"/>
      </rPr>
      <t>4.4</t>
    </r>
    <r>
      <rPr>
        <sz val="7"/>
        <rFont val="Arial"/>
        <family val="2"/>
        <scheme val="major"/>
      </rPr>
      <t xml:space="preserve"> Develop, maintain and test emergency response plans. Where risks to external stakeholders are significant, this should be in collaboration with potentially affected stakeholders and consistent with established industry good practice.</t>
    </r>
  </si>
  <si>
    <t xml:space="preserve">This PE is applicable at the asset level only and therefore is not applicable at the corporate level.
Rio Tinto has processes in place to develop, maintain and test emergency response plans in collaboration with potentially affected stakeholders.  
The assets assessed as "partially meets" identified improvement opportunities to demonstrate compliance with the emergency response exercise schedule and recording evidence of potentially impacted stakeholders involved in the development of Emergency Response Plans.   </t>
  </si>
  <si>
    <r>
      <t>PRINCIPLE 5:</t>
    </r>
    <r>
      <rPr>
        <sz val="7"/>
        <color theme="1"/>
        <rFont val="Arial"/>
        <family val="2"/>
        <scheme val="major"/>
      </rPr>
      <t xml:space="preserve"> Pursue continual improvement in health and safety performance with the ultimate goal of zero harm.</t>
    </r>
  </si>
  <si>
    <r>
      <rPr>
        <b/>
        <sz val="7"/>
        <rFont val="Arial"/>
        <family val="2"/>
        <scheme val="major"/>
      </rPr>
      <t>5.1</t>
    </r>
    <r>
      <rPr>
        <sz val="7"/>
        <rFont val="Arial"/>
        <family val="2"/>
        <scheme val="major"/>
      </rPr>
      <t xml:space="preserve"> Implement practices aimed at continually improving workplace health and safety, and monitor performance for the elimination of workplace fatalities, serious injuries and prevention of occupational diseases, based upon a recognised international standard or management system.</t>
    </r>
  </si>
  <si>
    <r>
      <rPr>
        <b/>
        <sz val="7"/>
        <rFont val="Arial"/>
        <family val="2"/>
        <scheme val="major"/>
      </rPr>
      <t>5.2</t>
    </r>
    <r>
      <rPr>
        <sz val="7"/>
        <rFont val="Arial"/>
        <family val="2"/>
        <scheme val="major"/>
      </rPr>
      <t xml:space="preserve"> Provide workers with training in accordance with their responsibilities for health and safety, and implement health surveillance and risk-based monitoring programmes based on occupational exposures.</t>
    </r>
  </si>
  <si>
    <t>Rio Tinto has Standards, guidelines and operating procedures in place to manage health and safety and implement health surveillance and risk based monitoring. 
RTIO assets reported "partially meets" as opportunities for improvement were identified including  health surveillance compliance rates and compliance to assigned learning requirements.</t>
  </si>
  <si>
    <r>
      <t>PRINCIPLE 6:</t>
    </r>
    <r>
      <rPr>
        <sz val="7"/>
        <color theme="1"/>
        <rFont val="Arial"/>
        <family val="2"/>
        <scheme val="major"/>
      </rPr>
      <t xml:space="preserve"> Pursue continual improvement in environmental performance issues, such as water stewardship, energy use and climate change.</t>
    </r>
  </si>
  <si>
    <r>
      <rPr>
        <b/>
        <sz val="7"/>
        <rFont val="Arial"/>
        <family val="2"/>
        <scheme val="major"/>
      </rPr>
      <t>6.1</t>
    </r>
    <r>
      <rPr>
        <sz val="7"/>
        <rFont val="Arial"/>
        <family val="2"/>
        <scheme val="major"/>
      </rPr>
      <t xml:space="preserve"> Plan and design for closure in consultation with relevant authorities and stakeholders, implement measures to address closure-related environmental and social aspects, and make financial provision to enable agreed closure and post-closure commitments to be realised.</t>
    </r>
  </si>
  <si>
    <t xml:space="preserve">Opportunities were identified at QMM to integrate the stakeholder engagement process during the asset closure study design and update. 
Suzhou reported "not applicable". Due to the nature of the operations, closure processes will be significantly different to mining and metals operations. </t>
  </si>
  <si>
    <r>
      <rPr>
        <b/>
        <sz val="7"/>
        <rFont val="Arial"/>
        <family val="2"/>
        <scheme val="major"/>
      </rPr>
      <t>6.2</t>
    </r>
    <r>
      <rPr>
        <sz val="7"/>
        <rFont val="Arial"/>
        <family val="2"/>
        <scheme val="major"/>
      </rPr>
      <t xml:space="preserve"> Implement water stewardship practices that provide for strong and transparent water governance, effective and efficient management of water at operations, and collaboration with stakeholders at a catchment level to achieve responsible and sustainable water use.</t>
    </r>
  </si>
  <si>
    <r>
      <rPr>
        <b/>
        <sz val="7"/>
        <rFont val="Arial"/>
        <family val="2"/>
        <scheme val="major"/>
      </rPr>
      <t>6.3</t>
    </r>
    <r>
      <rPr>
        <sz val="7"/>
        <rFont val="Arial"/>
        <family val="2"/>
        <scheme val="major"/>
      </rPr>
      <t xml:space="preserve"> Design, construct, operate, monitor and decommission tailings disposal/storage facilities using comprehensive, risk-based management and governance practices in line with internationally recognised good practice, to minimise the risk of catastrophic failure.</t>
    </r>
  </si>
  <si>
    <r>
      <rPr>
        <b/>
        <sz val="7"/>
        <rFont val="Arial"/>
        <family val="2"/>
        <scheme val="major"/>
      </rPr>
      <t>6.4</t>
    </r>
    <r>
      <rPr>
        <sz val="7"/>
        <rFont val="Arial"/>
        <family val="2"/>
        <scheme val="major"/>
      </rPr>
      <t xml:space="preserve"> Apply the mitigation hierarchy to prevent pollution, manage releases and waste, and address potential impacts on human health and the environment.</t>
    </r>
  </si>
  <si>
    <t>This PE is applicable at the asset level only and therefore is not applicable at the corporate level.
Rio Tinto has global standards and guidelines to prevent pollution, manage releases and waste and their potential impact on human health and the environment. 
Opportunities for improvement were identified for RTIO assets including: 
• Application of mitigation hierarchy captured in all RTIO operating procedures
• Understanding synthetic nitrates sources and environmental receptors linkages 
• Improving the capture of dust operational data to inform the overall management approach
• Adopting site specific water management targets that promote sustainable water usage</t>
  </si>
  <si>
    <r>
      <rPr>
        <b/>
        <sz val="7"/>
        <rFont val="Arial"/>
        <family val="2"/>
        <scheme val="major"/>
      </rPr>
      <t>6.5</t>
    </r>
    <r>
      <rPr>
        <sz val="7"/>
        <rFont val="Arial"/>
        <family val="2"/>
        <scheme val="major"/>
      </rPr>
      <t xml:space="preserve"> Implement measures to improve energy efficiency and contribute to a low-carbon future, and report the outcomes based on internationally recognised protocols for measuring CO2 equivalent (GHG) emissions.</t>
    </r>
  </si>
  <si>
    <r>
      <t>PRINCIPLE 7:</t>
    </r>
    <r>
      <rPr>
        <sz val="7"/>
        <color theme="1"/>
        <rFont val="Arial"/>
        <family val="2"/>
        <scheme val="major"/>
      </rPr>
      <t xml:space="preserve"> Contribute to the conservation of biodiversity and integrated approaches to land-use planning.</t>
    </r>
  </si>
  <si>
    <r>
      <rPr>
        <b/>
        <sz val="7"/>
        <rFont val="Arial"/>
        <family val="2"/>
        <scheme val="major"/>
      </rPr>
      <t>7.1</t>
    </r>
    <r>
      <rPr>
        <sz val="7"/>
        <rFont val="Arial"/>
        <family val="2"/>
        <scheme val="major"/>
      </rPr>
      <t xml:space="preserve"> Neither explore nor develop new mines in World Heritage sites, respect legally designated protected areas, and design and operate any new operations or changes to existing operations to be compatible with the value for which such areas were designated.</t>
    </r>
  </si>
  <si>
    <t>Whilst some assets (BSL, Gove, NZAS, Quebec) were able to articulate where world heritage and protected areas were, processes for identifying and capturing the location of these areas were not formalised.  Improvement opportunities to ensure systematic consideration of these areas in decision making were identified.
Wilmington, Coudekerque and Suzhou are not located in or near World Heritage sites or legally protected areas.</t>
  </si>
  <si>
    <r>
      <rPr>
        <b/>
        <sz val="7"/>
        <rFont val="Arial"/>
        <family val="2"/>
        <scheme val="major"/>
      </rPr>
      <t>7.2</t>
    </r>
    <r>
      <rPr>
        <sz val="7"/>
        <rFont val="Arial"/>
        <family val="2"/>
        <scheme val="major"/>
      </rPr>
      <t xml:space="preserve"> Assess and address risks and impacts to biodiversity and ecosystem services by implementing the mitigation hierarchy, with the ambition of achieving no-net-loss to biodiversity.</t>
    </r>
  </si>
  <si>
    <t>Protecting biodiversity is an important part of our climate commitment alongside our responsibility to communities, our employees, and the environment. We are working towards delivery of no net loss for biodiversity and utilise the biodiversity mitigation hierarchy to drive progress towards this goal. 
In recognition of the ongoing efforts to operationalise no net loss to biodiversity, we continue to engage with the Task Force on Nature-related Financial Disclosures and the UNEP-WCMC Align Biodiversity Measures for Business collaboration to inform development of no net loss measurement and disclosure approaches. Once consistent measurement approaches have been developed we can then ensure new mines are designed and built to meet the objective of no net loss.
Additional improvement opportunities were identified by some assets, including  updating fauna assessments for listed species.
Wilmington, Coudekerque and Suzhou assessed as "not applicable" as they are located in industrial areas and no sensitive or recognized biodiversity or ecosystems services have or are expected to be identified.</t>
  </si>
  <si>
    <r>
      <t>PRINCIPLE 8:</t>
    </r>
    <r>
      <rPr>
        <sz val="7"/>
        <color theme="1"/>
        <rFont val="Arial"/>
        <family val="2"/>
        <scheme val="major"/>
      </rPr>
      <t xml:space="preserve"> Facilitate and support the knowledge-base and systems for responsible design, use, re-use, recycling and disposal of products containing metals and minerals.</t>
    </r>
  </si>
  <si>
    <r>
      <rPr>
        <b/>
        <sz val="7"/>
        <rFont val="Arial"/>
        <family val="2"/>
        <scheme val="major"/>
      </rPr>
      <t>8.1</t>
    </r>
    <r>
      <rPr>
        <sz val="7"/>
        <rFont val="Arial"/>
        <family val="2"/>
        <scheme val="major"/>
      </rPr>
      <t xml:space="preserve"> In project design, operation and de-commissioning, implement cost-effective measures for the recovery, re-use or recycling of energy, natural resources, and materials.</t>
    </r>
  </si>
  <si>
    <r>
      <rPr>
        <b/>
        <sz val="7"/>
        <rFont val="Arial"/>
        <family val="2"/>
        <scheme val="major"/>
      </rPr>
      <t>8.2</t>
    </r>
    <r>
      <rPr>
        <sz val="7"/>
        <rFont val="Arial"/>
        <family val="2"/>
        <scheme val="major"/>
      </rPr>
      <t xml:space="preserve"> Assess the hazards of the products of mining according to UN Globally Harmonised System of Hazard Classification and Labelling or equivalent relevant regulatory systems and communicate through safety data sheets and labelling as appropriate.</t>
    </r>
  </si>
  <si>
    <r>
      <t>PRINCIPLE 9:</t>
    </r>
    <r>
      <rPr>
        <sz val="7"/>
        <color theme="1"/>
        <rFont val="Arial"/>
        <family val="2"/>
        <scheme val="major"/>
      </rPr>
      <t xml:space="preserve"> Pursue continual improvement in social performance and contribute to the social, economic and institutional development of host countries and communities.</t>
    </r>
  </si>
  <si>
    <r>
      <rPr>
        <b/>
        <sz val="7"/>
        <rFont val="Arial"/>
        <family val="2"/>
        <scheme val="major"/>
      </rPr>
      <t>9.1</t>
    </r>
    <r>
      <rPr>
        <sz val="7"/>
        <rFont val="Arial"/>
        <family val="2"/>
        <scheme val="major"/>
      </rPr>
      <t xml:space="preserve"> Implement inclusive approaches with local communities to identify their development priorities and support activities that contribute to their lasting social and economic wellbeing, in partnership with government, civil society and development agencies, as appropriate.</t>
    </r>
  </si>
  <si>
    <t>Coudekerque identified an improvement opportunity and is progressing with the social risk assessment and communities development plan.</t>
  </si>
  <si>
    <r>
      <rPr>
        <b/>
        <sz val="7"/>
        <rFont val="Arial"/>
        <family val="2"/>
        <scheme val="major"/>
      </rPr>
      <t>9.2</t>
    </r>
    <r>
      <rPr>
        <sz val="7"/>
        <rFont val="Arial"/>
        <family val="2"/>
        <scheme val="major"/>
      </rPr>
      <t xml:space="preserve"> Enable access by local enterprises to procurement and contracting opportunities across the project life cycle, both directly and by encouraging larger contractors and   suppliers, and also by supporting initiatives to enhance economic opportunities for local communities.</t>
    </r>
  </si>
  <si>
    <r>
      <rPr>
        <b/>
        <sz val="7"/>
        <rFont val="Arial"/>
        <family val="2"/>
        <scheme val="major"/>
      </rPr>
      <t>9.3</t>
    </r>
    <r>
      <rPr>
        <sz val="7"/>
        <rFont val="Arial"/>
        <family val="2"/>
        <scheme val="major"/>
      </rPr>
      <t xml:space="preserve"> Conduct stakeholder engagement based upon an analysis of the local context and provide local stakeholders with access to effective mechanisms for seeking resolution of grievances related to the company and its activities.</t>
    </r>
  </si>
  <si>
    <t>This PE is applicable at the asset level only and therefore is not applicable at the corporate level.
Coudekerque identified an improvement opportunity and is progressing with their social risk assessment, updates to their community grievance process and community social and performance management plan.</t>
  </si>
  <si>
    <r>
      <rPr>
        <b/>
        <sz val="7"/>
        <rFont val="Arial"/>
        <family val="2"/>
        <scheme val="major"/>
      </rPr>
      <t>9.4</t>
    </r>
    <r>
      <rPr>
        <sz val="7"/>
        <rFont val="Arial"/>
        <family val="2"/>
        <scheme val="major"/>
      </rPr>
      <t xml:space="preserve"> Collaborate with government, where appropriate, to support improvements in environmental and social practices of local Artisanal and Small-scale Mining (ASM).</t>
    </r>
  </si>
  <si>
    <t>This PE is applicable at the asset level only and therefore is not applicable at the corporate level.
Rio Tinto has corporate policy and procedures in place that regulate collaboration and support improvements in environmental and social practices of local Artisanal and Small-scale Mining (ASM). There are no relevant activities in the vicinity of any of the operating / refining assets.</t>
  </si>
  <si>
    <r>
      <t>PRINCIPLE 10:</t>
    </r>
    <r>
      <rPr>
        <sz val="7"/>
        <color theme="1"/>
        <rFont val="Arial"/>
        <family val="2"/>
        <scheme val="major"/>
      </rPr>
      <t xml:space="preserve"> Proactively engage key stakeholders on sustainable development challenges and opportunities in an open and transparent manner. Effectively report and independently verify progress and performance.</t>
    </r>
  </si>
  <si>
    <r>
      <rPr>
        <b/>
        <sz val="7"/>
        <rFont val="Arial"/>
        <family val="2"/>
        <scheme val="major"/>
      </rPr>
      <t>10.1</t>
    </r>
    <r>
      <rPr>
        <sz val="7"/>
        <rFont val="Arial"/>
        <family val="2"/>
        <scheme val="major"/>
      </rPr>
      <t xml:space="preserve"> Identify and engage with key corporate-level external stakeholders on sustainable development issues in an open and transparent manner.</t>
    </r>
  </si>
  <si>
    <r>
      <rPr>
        <b/>
        <sz val="7"/>
        <rFont val="Arial"/>
        <family val="2"/>
        <scheme val="major"/>
      </rPr>
      <t>10.2</t>
    </r>
    <r>
      <rPr>
        <sz val="7"/>
        <rFont val="Arial"/>
        <family val="2"/>
        <scheme val="major"/>
      </rPr>
      <t xml:space="preserve"> Publicly support the implementation of the Extractive Industries Transparency Initiative (EITI) and compile information on all material payments, at the appropriate levels of government, by country and by project.</t>
    </r>
  </si>
  <si>
    <r>
      <rPr>
        <b/>
        <sz val="7"/>
        <rFont val="Arial"/>
        <family val="2"/>
        <scheme val="major"/>
      </rPr>
      <t>10.3</t>
    </r>
    <r>
      <rPr>
        <sz val="7"/>
        <rFont val="Arial"/>
        <family val="2"/>
        <scheme val="major"/>
      </rPr>
      <t xml:space="preserve"> Report annually on economic, social and environmental performance at the corporate level using the GRI Sustainability Reporting Standards.</t>
    </r>
  </si>
  <si>
    <r>
      <rPr>
        <b/>
        <sz val="7"/>
        <rFont val="Arial"/>
        <family val="2"/>
        <scheme val="major"/>
      </rPr>
      <t>10.4</t>
    </r>
    <r>
      <rPr>
        <sz val="7"/>
        <rFont val="Arial"/>
        <family val="2"/>
        <scheme val="major"/>
      </rPr>
      <t xml:space="preserve"> Each year, conduct independent assurance of sustainability performance following the ICMM guidance on assuring and verifying membership requirements.</t>
    </r>
  </si>
  <si>
    <t xml:space="preserve">For more information on the ICMM Mining Principles: PEs, please visit https://www.icmm.com/en-gb/about-us/member-requirements/mining-principles/mining-principles </t>
  </si>
  <si>
    <t>ICMM Mining Principles</t>
  </si>
  <si>
    <t>Rio Tinto policies and standards that apply</t>
  </si>
  <si>
    <t>PRINCIPLE 1</t>
  </si>
  <si>
    <t>Apply ethical business practices and sound systems of corporate governance and transparency to support sustainable development</t>
  </si>
  <si>
    <t>Risk policy and standard</t>
  </si>
  <si>
    <t>Why agreements matter guide</t>
  </si>
  <si>
    <t>Voluntary principles on security &amp; human rights report</t>
  </si>
  <si>
    <t>PRINCIPLE 2</t>
  </si>
  <si>
    <t>Integrate sustainable development in corporate strategy and decision-making processes</t>
  </si>
  <si>
    <t xml:space="preserve">Modern Slavery Act </t>
  </si>
  <si>
    <t>PRINCIPLE 3</t>
  </si>
  <si>
    <t>Respect human rights and the interests, cultures, customs and values of employees and communities affected by our activities</t>
  </si>
  <si>
    <t>PRINCIPLE 4</t>
  </si>
  <si>
    <t>Implement effective risk-management strategies and systems based on sound science and which account for stakeholder perceptions of risks</t>
  </si>
  <si>
    <t xml:space="preserve">Management system standard </t>
  </si>
  <si>
    <t>Tailings Policy</t>
  </si>
  <si>
    <t>PRINCIPLE 5</t>
  </si>
  <si>
    <t xml:space="preserve">Pursue continual improvement in health and safety performance with the ultimate goal of zero harm </t>
  </si>
  <si>
    <t>PRINCIPLE 6</t>
  </si>
  <si>
    <t>Pursue continual improvement in environmental performance issues, such as water stewardship, energy use and climate change..</t>
  </si>
  <si>
    <t>ICMM Climate change commitment and position statement</t>
  </si>
  <si>
    <t>2022 Climate Change Report</t>
  </si>
  <si>
    <t>PRINCIPLE 7</t>
  </si>
  <si>
    <t>Contribute to the conservation of biodiversity and integrated approaches to land-use planning</t>
  </si>
  <si>
    <t>Closure approach</t>
  </si>
  <si>
    <t>PRINCIPLE 8</t>
  </si>
  <si>
    <t>Facilitate and support the knowledge-base and systems for responsible design, use, re-use, recycling and disposal of products containing metals and minerals.</t>
  </si>
  <si>
    <t>Hazardous materials &amp; non-mineral waste control standard</t>
  </si>
  <si>
    <t>PRINCIPLE 9</t>
  </si>
  <si>
    <t>Pursue continual improvement in social performance and contribute to the social, economic and institutional development of host countries and communities</t>
  </si>
  <si>
    <t>Australia reconciliation action plan 2016-2019</t>
  </si>
  <si>
    <t>Australia reconciliation action plan progress report 2018</t>
  </si>
  <si>
    <t>PRINCIPLE 10</t>
  </si>
  <si>
    <t>Proactively engage key stakeholders on sustainable development challenges and opportunities in an open and transparent manner. Effectively report and independently verify progress and performance</t>
  </si>
  <si>
    <t>Industry associations &amp; climate change</t>
  </si>
  <si>
    <t>SUSTAINABILITY ACCOUNTING STANDARDS BOARD</t>
  </si>
  <si>
    <t>Sustainability Accounting Standards Board (SASB) - Industry Standard: Metals and Mining</t>
  </si>
  <si>
    <t>Topic</t>
  </si>
  <si>
    <t>Code</t>
  </si>
  <si>
    <t>Accounting Metric</t>
  </si>
  <si>
    <t>Rio Tinto  Reference</t>
  </si>
  <si>
    <t>Greenhouse gas emissions</t>
  </si>
  <si>
    <t>EM-MM-110a.1.</t>
  </si>
  <si>
    <t>Gross global Scope 1 emissions</t>
  </si>
  <si>
    <t>EM-MM-110a.2.</t>
  </si>
  <si>
    <t>Discussion of long-term and short-term strategy or plan to manage Scope 1 emissions, emissions reduction targets, and an analysis of performance against those targets</t>
  </si>
  <si>
    <t>Air quality</t>
  </si>
  <si>
    <t>EM-MM-120a.1.</t>
  </si>
  <si>
    <t xml:space="preserve">Air emissions of the following pollutants: (1) CO, (2) NOx (excluding N2O), (3) SOx, (4) particulate matter (PM10), (5) mercury (Hg), (6) lead (Pb), and (7) volatile organic compounds (VOCs) </t>
  </si>
  <si>
    <t xml:space="preserve">•  Sustainability - Air: riotinto.com/sustainability/environment/air
•  Sustainability Fact Book 2021 (this document) - Environment
(1) (2), (3), (4), (5), (6) and (7) In Australia where required, Rio Tinto reports air emissions using site-specific data via publicly available submissions to the Australian National Pollutant Inventory (NPI). Submissions to the NPI cover the air pollutants emissions listed under SASB. This data is available at http://www.npi.gov.au. 
Outside of Australia, Rio Tinto reports air emissions according to the relevant regulatory requirements, however this information is not publicly available. </t>
  </si>
  <si>
    <t>Energy management</t>
  </si>
  <si>
    <t>EM-MM-130a.1.</t>
  </si>
  <si>
    <t>(1) Total energy consumed, (2) percentage grid electricity, (3) percentage renewable</t>
  </si>
  <si>
    <t>Water management</t>
  </si>
  <si>
    <t>EM-MM-140a.1.</t>
  </si>
  <si>
    <t>(1) Total fresh water withdrawn, (2) total fresh water consumed, (3) percentage in regions
with High or Extremely High Baseline Water
Stress</t>
  </si>
  <si>
    <t xml:space="preserve">EM-MM-140a.2. </t>
  </si>
  <si>
    <t>Number of incidents of non-compliance associated with water quality permits, standards, and regulations</t>
  </si>
  <si>
    <t>We do not currently report the number of incidents of non-compliance associated with water quality permits, standards, and regulations.</t>
  </si>
  <si>
    <t>Waste and hazardous materials management</t>
  </si>
  <si>
    <t>EM-MM-150a.1.</t>
  </si>
  <si>
    <t>Total weight of tailings waste, percentage recycled</t>
  </si>
  <si>
    <t xml:space="preserve">EM-MM-150a.2. </t>
  </si>
  <si>
    <t xml:space="preserve">Total weight of mineral processing waste, percentage recycled </t>
  </si>
  <si>
    <t xml:space="preserve">EM-MM-150a.3. </t>
  </si>
  <si>
    <t>Number of tailings impoundments, broken down by MSHA hazard potential</t>
  </si>
  <si>
    <t>Biodiversity impacts</t>
  </si>
  <si>
    <t xml:space="preserve">EM-MM-160a.1. </t>
  </si>
  <si>
    <t>Description of environmental management policies and practices for active sites</t>
  </si>
  <si>
    <t>•  Sustainability - Biodiversity: riotinto.com/sustainability/environment/biodiversity
•  Rio Tinto Biodiversity Protection and Natural Resource Management Standard: riotinto.com/-/media/Content/Documents/Sustainability/Corporate-policies/RT-Biodiversity-and-NRM-standard.pdf</t>
  </si>
  <si>
    <t xml:space="preserve">EM-MM-160a.2. </t>
  </si>
  <si>
    <t>Mine sites where acid rock drainage is: (1) predicted to occur, (2) actively mitigated, and (3) under treatment or remediation</t>
  </si>
  <si>
    <t xml:space="preserve">EM-MM-160a.3. </t>
  </si>
  <si>
    <t>P(1) proved and (2) probable reserves in or near sites with protected conservation status or endangered species habitat</t>
  </si>
  <si>
    <t>Security, Human Rights &amp; Rights of Indigenous Peoples</t>
  </si>
  <si>
    <t xml:space="preserve">EM-MM-210a.1. </t>
  </si>
  <si>
    <t>Percentage of (1) proved and (2) probable reserves in or near areas of conflict</t>
  </si>
  <si>
    <t>0% of (1) and (2) probable reserves are on or near areas of conflict.</t>
  </si>
  <si>
    <t xml:space="preserve">EM-MM-210a.2. </t>
  </si>
  <si>
    <t>Percentage of (1) proved and (2) probable reserves in or near Indigenous land</t>
  </si>
  <si>
    <t>Data not available in 2022. Read more about our commitments and approach in relation to Indigenous communities at riotinto.com.</t>
  </si>
  <si>
    <t xml:space="preserve">EM-MM-210a.3. </t>
  </si>
  <si>
    <t>Discussion of engagement processes and due diligence practices</t>
  </si>
  <si>
    <t>Community relations</t>
  </si>
  <si>
    <t xml:space="preserve">EM-MM-210b.1. </t>
  </si>
  <si>
    <t>Discussion of process to manage risks and opportunities associated with community rights and interests</t>
  </si>
  <si>
    <t>EM-MM-210b.2.</t>
  </si>
  <si>
    <t>Number and duration of non-technical delays</t>
  </si>
  <si>
    <t>Data not available in 2022. Read more about our commitments and approach in relation to Communities at riotinto.com/sustainability/communities.</t>
  </si>
  <si>
    <t>Labour relations</t>
  </si>
  <si>
    <t xml:space="preserve">EM-MM-310a.1. </t>
  </si>
  <si>
    <t>Percentage of active workforce covered under
collective bargaining agreements, broken
down by U.S. and foreign employees</t>
  </si>
  <si>
    <t>We recognise the right of all employees to choose to belong to a union and seek to bargain collectively. We have an Industrial Relations steering committee allowing constructive dialogue between leadership of our main unions, the global federation of unions IndustriALL and Rio Tinto HR and Employee Relations Leadership. In 2022 we held 2 face to face meetings.
In 2022 we signed 12 collective labour agreements.</t>
  </si>
  <si>
    <t xml:space="preserve">EM-MM-310a.2. </t>
  </si>
  <si>
    <t>Number and duration of strikes and lockouts</t>
  </si>
  <si>
    <t>No strike or lockout to report in 2022.</t>
  </si>
  <si>
    <t>Workforce health &amp; safety</t>
  </si>
  <si>
    <t xml:space="preserve">EM-MM-320a.1. </t>
  </si>
  <si>
    <t>(1) MSHA all-incidence rate, (2) fatality rate, (3) near miss frequency rate (NMFR) and (4) average hours of health, safety, and emergency
response training</t>
  </si>
  <si>
    <t>Business ethics &amp; transparency</t>
  </si>
  <si>
    <t xml:space="preserve">EM-MM-510a.1. </t>
  </si>
  <si>
    <t>Description of the management system for prevention of corruption and bribery throughout the value chain</t>
  </si>
  <si>
    <t xml:space="preserve">EM-MM-510a.2. </t>
  </si>
  <si>
    <t>Production in countries that have the 20 lowest rankings in Transparency International’s Corruption Perception Index</t>
  </si>
  <si>
    <t>Rio Tinto has no production in the countries that have the 20 lowest rankings in Transparency International’s Corruption Perception Index.</t>
  </si>
  <si>
    <t>Activity metrics</t>
  </si>
  <si>
    <t xml:space="preserve">EM-MM-000.A
</t>
  </si>
  <si>
    <t>Production of (1) metal ores and (2) finished metal products</t>
  </si>
  <si>
    <t xml:space="preserve">EM-MM-000.B
</t>
  </si>
  <si>
    <t>Total number of employees, percentage contractors</t>
  </si>
  <si>
    <t xml:space="preserve">UNITED NATIONS GLOBAL COMPACT </t>
  </si>
  <si>
    <t xml:space="preserve">United Nations Global Compact Communication on Progress (CoP) </t>
  </si>
  <si>
    <t>Criterion</t>
  </si>
  <si>
    <t>Our implementation</t>
  </si>
  <si>
    <t xml:space="preserve">Principle 1: Businesses should support and respect the protection of internationally proclaimed human rights.
Principle 2: Make sure that they are not complicit in human rights abuses.
</t>
  </si>
  <si>
    <t xml:space="preserve">Human rights policy </t>
  </si>
  <si>
    <t>Why human rights matter</t>
  </si>
  <si>
    <t>Statement on the role of civil society organizations</t>
  </si>
  <si>
    <t xml:space="preserve">Supplier code of conduct </t>
  </si>
  <si>
    <t xml:space="preserve">Rio Tinto Procurement </t>
  </si>
  <si>
    <t>Our approach to communities and social performance</t>
  </si>
  <si>
    <t>Why gender matters</t>
  </si>
  <si>
    <t>Why cultural heritage matters</t>
  </si>
  <si>
    <t>Rio Tinto Sustainability Committee Terms of Reference</t>
  </si>
  <si>
    <t>myVoice Procedure</t>
  </si>
  <si>
    <t xml:space="preserve">Labour </t>
  </si>
  <si>
    <t>Principle 3: Business should uphold the freedom of association and the effective recognition of the right to collective bargaining.
Principle 4: The elimination of all forms of forced and compulsory labour.
Principle 5: The effective abolition of child labour.
Principle 6: The elimination of discrimination in respect of employment and occupation.</t>
  </si>
  <si>
    <t xml:space="preserve">Inclusion and diversity policy </t>
  </si>
  <si>
    <t>Governance Report in the Annual Report</t>
  </si>
  <si>
    <t>Principle 7: Businesses should support a precautionary approach to environmental challenges.
Principle 8: Undertake initiatives to promote greater environmental responsibility.
Principle 9: Encourage the development and diffusion of environmentally friendly technologies.</t>
  </si>
  <si>
    <t>Climate Change Report 2021</t>
  </si>
  <si>
    <t xml:space="preserve">Rio Tinto management system </t>
  </si>
  <si>
    <t xml:space="preserve">Anti-corruption </t>
  </si>
  <si>
    <t xml:space="preserve">Principle 10: Businesses should work against corruption in all its forms, including extortion and bribery.
</t>
  </si>
  <si>
    <t>No lock out or strike to report in 2022.</t>
  </si>
  <si>
    <t>4. Our Taxes Paid Report will be published later this year on riotinto.com.</t>
  </si>
  <si>
    <t>In 2022, we paid safety fines resulting from non-compliances identified during MSHA inspections at our Boron Operations, California, US and Kennecott Copper and Bingham Canyon mines, Utah, US. OSHA violations at our Wilmington operations, California US; violation of the Mine Health &amp; Safety Act at Diavik Diamond Mine, Northwest territories Canada and a fine in the Magistrate’s Court of Western Australia for an incident that occurred at our DSL-Port Hedland operations WA, Australia in 2018.</t>
  </si>
  <si>
    <t>2. Rates have been calculated based on average monthly headcount in the year.</t>
  </si>
  <si>
    <t>3. Employee Headcount excludes Non-Executive Directors, contractors and people not available for work.</t>
  </si>
  <si>
    <t>4. Absenteeism includes unplanned leave (sick leave, disability, parental and other unpaid leave) for populations on global, centralised HR systems. Excludes Non-Executive Directors and contractors.</t>
  </si>
  <si>
    <t>2. Excludes Non-Executive Directors, Executive Committee, contractors and people not available for work 2017-2020.  From 2021, the definition used to calculate diversity was changed to include people not available for work and contractors (those engaged on temporary contracts to provide services under the direction of Rio Tinto leaders) excluding project contractors.</t>
  </si>
  <si>
    <t xml:space="preserve">3. In 2022, two (2) individuals' gender was undeclared.  </t>
  </si>
  <si>
    <t xml:space="preserve">4. In 2022, two (2) individuals' gender was undeclared.  </t>
  </si>
  <si>
    <t>2. Excludes Non-Executive Directors and contractors.</t>
  </si>
  <si>
    <t xml:space="preserve">2. Excludes Non-Executive Directors and contractors.  </t>
  </si>
  <si>
    <t>3. Rates have been calculated based on average monthly headcount in the year per category.</t>
  </si>
  <si>
    <t>** Rates have been calculated based on average monthly headcount in the year, or using asset teams calculations based on local agreement reporting requirements.</t>
  </si>
  <si>
    <t>2. Excludes Non-Executive Directors, executive committee, contractors and people not available for work 2017-2020.  From 2021, the definition used to calculate diversity was changed to include people not available for work and contractors (those engaged on temporary contracts to provide services under the direction of Rio Tinto leaders) excluding project contractors.</t>
  </si>
  <si>
    <t xml:space="preserve">2. Excludes Non-Executive Directors and contractors. </t>
  </si>
  <si>
    <t xml:space="preserve">2. Excludes Non-Executive Directors and outsourced service contractors.  </t>
  </si>
  <si>
    <t xml:space="preserve">3. In 2022, two (2) of the workforce gender was undeclared.  </t>
  </si>
  <si>
    <t>As a founding member of the International Council on Mining &amp; Metals, Rio Tinto has committed to completing our implementation of the ICMM Performance Expectations (PEs). The ICMM Mining Principles framework focuses on implementation of systems and practices related to a broad range of sustainability areas. In line with the ICMM requirements, all 29 Rio Tinto managed operating and refining assets completed an ICMM PE self-assessment before 30 September 2022. A self-assessment was also completed for Rio Tinto Corporate. 
The possible outcomes for the validation of an individual PE are ‘Meets’, ‘Partially Meets’, and ‘Does not Meet’ as defined below:
• Meets: Systems and/or practices related to the PE have been implemented and there is sufficient evidence that the intent of the PE is being met. However, opportunities for improvement may still remain.
• Partially Meets: Systems and/or practices related to meeting the intent of the PE have been only partially implemented. There are gaps that may contribute to an inability to meet the intended outcome of the PE, or insufficient evidence can be provided to demonstrate that the activity is aligned to the intent of the PE.
• Does not Meet: Systems and/or practices required to support the core intent of the PE are not in place, are not being implemented or cannot be evidenced.
As part of the self-assessment process, Rio Tinto and its assets have identified improvement opportunities and are actively managing these actions. Where another asset has implemented processes that fully meet the intent of an ICMM PE and others can learn from this, sharing of information and processes has been encouraged and facilitated. This has been supported by a formal multi-product group approach to the review and calibration of self-assessments, ensuring consistency in the interpretation and evidence provided by all Rio Tinto assets to satisfy the requirements.
Rio Tinto has prioritised 26 of the 29 operating assets for validation in the initial 3-year cycle based on the following criteria:
•  Integrated Assurance Schedule: Rio Tinto is taking an integrated approach to the ESG assurance program, which will commence in 2023. Integrated assurance refers to an asset completing one assurance activity to respond to multiple different frameworks. The integrated assurance schedule aligns all of Rio Tinto’s ESG certifications and membership commitments such that they will be conducted as an integrated assurance activity over a three-year assurance cycle.
•  Operating / Refining Assets Risk and Size Considerations: The three assets that will not be prioritised in this initial 3-year validation cycle include Wilmington; Coudekerque and Suzhou. They were not prioritised for this validation cycle due to the nature of the operations and as many of the Performance Expectations were self-assessed and calibrated by an experienced Validation Service Provider (VSP), ERM Canada as “Not Applicable”. In addition, all three operations have a workforce below 100 Full-time equivalents.</t>
  </si>
  <si>
    <t>Scope 1 GHG emissions are direct GHG emissions from facilities owned or controlled by Rio Tinto. They include fuel use, on-site electricity generation, anode and reductant use, process emissions, land management and livestock. This is one of the three scopes of GHG emissions for reporting purposes defined by the World Resources Institute (WRI) and World Business Council for Sustainable Development (WBCSD), Greenhouse Gas (GHG) Protocol: A Corporate Accounting and Reporting Standard (Revised Edition) (2015).
Scope 1 emission factors are consistent with the Australian National Greenhouse and Energy Reporting (Measurement) Determination 2008 for Australian operations and for non-Australian operations from the Intergovernmental Panel on Climate Change (IPCC) Guidelines for National Greenhouse Gas Inventories (2006). Scope 1 emissions are presented on an equity share basis and 100% managed basis.</t>
  </si>
  <si>
    <t>Scope 2 GHG emissions are GHG emissions from the electricity, heat or steam brought in from third parties (indirect emissions). Scope 2 emission factors are consistent with the Australian National Greenhouse and Energy Reporting Measurement Determination 2008 for Australian operations. For non-Australian operations, where possible, factors are sourced from public grid level data or electricity retailers. Scope 2 emissions are presented on an equity share basis and 100% managed basis and in specific cases include the use of renewable electricity certificates.</t>
  </si>
  <si>
    <t xml:space="preserve">Scope 3 emissions are indirect GHG emissions generated as a result of activities undertaken across the value chain, either upstream or downstream of our operations. To identify and calculate Scope 3 emission sources across our operations, we have used the World Resources Institute (WRI) and World Business Council for Sustainable Development (WBCSD), Greenhouse Gas (GHG) Protocol: A Corporate Accounting and Reporting Standard (Revised Edition) (2015), GHG Protocol Corporate Value Chain (Scope 3) Accounting and Reporting Standard (2013) and the Technical Guidance for Calculating Scope 3 Emissions (version 1.0). We estimate the emissions from our customers' processing of iron ore, bauxite, alumina, titanium dioxide, salt and copper concentrate using a combination of internal emissions modelling, regional and industry level emissions factors and production and sales data. Third party shipping and transportation of our products to our customers, intercompany transport of products and transport of fuel and other supplies are also calculated and reported. Emissions associated with the manufacture and supply of purchased and capital goods are included in the Scope 3 inventory. Scope 3 emissions deemed to be material at Group level are reported on an equity basis as part of our disclosures in the Annual Report, Climate ChangeRreport and our submission to CDP. 
Where there are significant changes to the calculation methodology of Scope 3 categories to improve the maturity and accuracy of reported emissions, an approximate equivalent to the 2021 reported numbers using the new methodology will be provided. </t>
  </si>
  <si>
    <t>Total GHG emissions are Scope 1 GHG emissions plus Scope 2 GHG emissions minus net carbon credits retired from recognised sources in case of 100% managed basis; and Scope 1 emissions plus Scope 2 emissions in case of equity basis.</t>
  </si>
  <si>
    <t xml:space="preserve">Greenhouse gas (GHG) emissions  </t>
  </si>
  <si>
    <r>
      <rPr>
        <sz val="8"/>
        <color rgb="FF2E2D2C"/>
        <rFont val="Arial"/>
        <family val="2"/>
      </rPr>
      <t>GHG emissions are the six groups of gases we report against as included in the Kyoto Protocol: carbon dioxide, hydrofluorocarbons, methane, nitrous oxide, perfluorinated carbon compounds and sulphur hexafluoride.
Under our reporting guidelines, individual operations not expected to exceed 3,000 tonnes of carbon dioxide equivalent (t CO</t>
    </r>
    <r>
      <rPr>
        <vertAlign val="subscript"/>
        <sz val="8"/>
        <color rgb="FF2E2D2C"/>
        <rFont val="Arial"/>
        <family val="2"/>
      </rPr>
      <t>2</t>
    </r>
    <r>
      <rPr>
        <sz val="8"/>
        <color rgb="FF2E2D2C"/>
        <rFont val="Arial"/>
        <family val="2"/>
      </rPr>
      <t>e) emissions in any year over the next three years can be excluded from our data collection processes. Reporting trivial quantities of fuels and emissions can result in a significant workload.
Operations can omit or estimate individual emission sources from their inventories subject to these rules:
– For non-Australian operations: individual sources that can be excluded should be less than 1,000t CO</t>
    </r>
    <r>
      <rPr>
        <vertAlign val="subscript"/>
        <sz val="8"/>
        <color rgb="FF2E2D2C"/>
        <rFont val="Arial"/>
        <family val="2"/>
      </rPr>
      <t>2</t>
    </r>
    <r>
      <rPr>
        <sz val="8"/>
        <color rgb="FF2E2D2C"/>
        <rFont val="Arial"/>
        <family val="2"/>
      </rPr>
      <t>e. The total of these excluded sources should be less than 5% of the operation’s complete inventory.
– For Australian operations: the Australian NGER Act 2007 requires all Scope 1 and Scope 2 emission sources to be included, but some incidental sources can be estimated. An incidental source is any source less than 3,000t CO</t>
    </r>
    <r>
      <rPr>
        <vertAlign val="subscript"/>
        <sz val="8"/>
        <color rgb="FF2E2D2C"/>
        <rFont val="Arial"/>
        <family val="2"/>
      </rPr>
      <t>2</t>
    </r>
    <r>
      <rPr>
        <sz val="8"/>
        <color rgb="FF2E2D2C"/>
        <rFont val="Arial"/>
        <family val="2"/>
      </rPr>
      <t>e of Scope 1 emissions and less than 3,000t CO</t>
    </r>
    <r>
      <rPr>
        <vertAlign val="subscript"/>
        <sz val="8"/>
        <color rgb="FF2E2D2C"/>
        <rFont val="Arial"/>
        <family val="2"/>
      </rPr>
      <t>2</t>
    </r>
    <r>
      <rPr>
        <sz val="8"/>
        <color rgb="FF2E2D2C"/>
        <rFont val="Arial"/>
        <family val="2"/>
      </rPr>
      <t>e of Scope 2 emissions for the facility. The total of these incidental sources must be less than 12,000t CO</t>
    </r>
    <r>
      <rPr>
        <vertAlign val="subscript"/>
        <sz val="8"/>
        <color rgb="FF2E2D2C"/>
        <rFont val="Arial"/>
        <family val="2"/>
      </rPr>
      <t>2</t>
    </r>
    <r>
      <rPr>
        <sz val="8"/>
        <color rgb="FF2E2D2C"/>
        <rFont val="Arial"/>
        <family val="2"/>
      </rPr>
      <t>e of Scope 1 emissions and less than 12,000t CO</t>
    </r>
    <r>
      <rPr>
        <vertAlign val="subscript"/>
        <sz val="8"/>
        <color rgb="FF2E2D2C"/>
        <rFont val="Arial"/>
        <family val="2"/>
      </rPr>
      <t>2</t>
    </r>
    <r>
      <rPr>
        <sz val="8"/>
        <color rgb="FF2E2D2C"/>
        <rFont val="Arial"/>
        <family val="2"/>
      </rPr>
      <t>e of Scope 2 emissions for the facility. The global warming potential (GWP) emission factors for all GHG are consistent with the IPCC Fifth Assessment Report (AR5 – 100 year).</t>
    </r>
  </si>
  <si>
    <r>
      <rPr>
        <sz val="8"/>
        <color rgb="FF2E2D2C"/>
        <rFont val="Arial"/>
        <family val="2"/>
      </rPr>
      <t>In specific circumstances we may apply appropriate adjustments to the 2018 baseline data. Acquisitions and divestments will result in a commensurate adjustment to the baseline to include (acquisition) or exclude (divestment) the relevant operation from the baseline. Permanent closure of assets will not result in any adjustment to the baseline. Similarly, we will not adjust the baseline if our global production increases from the expansion of existing operations or new projects, such as Winu in Australia. These growth projects are expected to be developed in a manner that enables us to deliver against our absolute and intensity targets. 
The 2018 emissions was restated since the figures of 31.8Mt CO</t>
    </r>
    <r>
      <rPr>
        <vertAlign val="subscript"/>
        <sz val="8"/>
        <color rgb="FF2E2D2C"/>
        <rFont val="Arial"/>
        <family val="2"/>
      </rPr>
      <t>2</t>
    </r>
    <r>
      <rPr>
        <sz val="8"/>
        <color rgb="FF2E2D2C"/>
        <rFont val="Arial"/>
        <family val="2"/>
      </rPr>
      <t>e were published in our 2019 Climate change report as a result of the following events:
- Rio Tinto Marine restated their 2018 Scope 1 emissions following a review of their Scope 1 and Scope 3 emissions.
- Escondida restated their Scope 2 emissions as a result of a change from the location approach to estimating Scope 2 emissions to the market approach.
- In 2020 various non-managed assets provided clearer details of their 2018 emissions, resulting in a net gain in Rio Tinto’s equity emissions for 2018, which has replaced emission estimates used previously by Rio Tinto.
- Rio Tinto’s equity interest in ERA increased in 2020 from 68.39% to 86.33%.
- Our equity share in the Diavik Diamond Mine increased to 100%.
- In 2022 we applied Global Warming Potential (GWP) values from the IPCC's Assessment Report 5 across all reporting periods.</t>
    </r>
  </si>
  <si>
    <t>Scope 1 GHG emissions</t>
  </si>
  <si>
    <t>Scope 2 GHG emissions</t>
  </si>
  <si>
    <t>Scope 3 GHG emissions</t>
  </si>
  <si>
    <t>Total GHG emissions</t>
  </si>
  <si>
    <r>
      <rPr>
        <b/>
        <sz val="9"/>
        <color rgb="FFFFFFFF"/>
        <rFont val="Arial"/>
        <family val="2"/>
      </rPr>
      <t>2022 100% managed greenhouse gas emissions by product group 
(Mt CO</t>
    </r>
    <r>
      <rPr>
        <b/>
        <vertAlign val="subscript"/>
        <sz val="9"/>
        <color rgb="FFFFFFFF"/>
        <rFont val="Arial"/>
        <family val="2"/>
      </rPr>
      <t>2</t>
    </r>
    <r>
      <rPr>
        <b/>
        <sz val="9"/>
        <color rgb="FFFFFFFF"/>
        <rFont val="Arial"/>
        <family val="2"/>
      </rPr>
      <t>e)</t>
    </r>
  </si>
  <si>
    <r>
      <rPr>
        <b/>
        <sz val="9"/>
        <color rgb="FFFFFFFF"/>
        <rFont val="Arial"/>
        <family val="2"/>
      </rPr>
      <t>2022 equity greenhouse gas emissions by product group and source 
(Mt CO</t>
    </r>
    <r>
      <rPr>
        <b/>
        <vertAlign val="subscript"/>
        <sz val="9"/>
        <color rgb="FFFFFFFF"/>
        <rFont val="Arial"/>
        <family val="2"/>
      </rPr>
      <t>2</t>
    </r>
    <r>
      <rPr>
        <b/>
        <sz val="9"/>
        <color rgb="FFFFFFFF"/>
        <rFont val="Arial"/>
        <family val="2"/>
      </rPr>
      <t>e)</t>
    </r>
  </si>
  <si>
    <t>GREENHOUSE GAS EMISSIONS METHODOLOGY STATEMENT</t>
  </si>
  <si>
    <t>Local communities and Indigenous peoples' rights</t>
  </si>
  <si>
    <r>
      <rPr>
        <sz val="7"/>
        <color rgb="FF2E2D2C"/>
        <rFont val="Arial"/>
        <family val="2"/>
      </rPr>
      <t>Number of disputes relating to land use, customary rights of local communities and Indigenous peoples</t>
    </r>
    <r>
      <rPr>
        <vertAlign val="superscript"/>
        <sz val="7"/>
        <color rgb="FF2E2D2C"/>
        <rFont val="Arial"/>
        <family val="2"/>
      </rPr>
      <t>2</t>
    </r>
  </si>
  <si>
    <t>Annual Report 2022</t>
  </si>
  <si>
    <r>
      <t>Note: PM</t>
    </r>
    <r>
      <rPr>
        <vertAlign val="subscript"/>
        <sz val="6"/>
        <color theme="1"/>
        <rFont val="Arial"/>
        <family val="2"/>
      </rPr>
      <t>10</t>
    </r>
    <r>
      <rPr>
        <sz val="6"/>
        <color theme="1"/>
        <rFont val="Arial"/>
        <family val="2"/>
      </rPr>
      <t xml:space="preserve"> emissions increased by 32kt in 2022 with the commencement of production at Gudai-Darri. We are trialling alternative dust suppressants.</t>
    </r>
  </si>
  <si>
    <t>1. Historical information for copper equivalent intensity has been restated in line with the 2021 review of commodity pricing to allow comparability over time</t>
  </si>
  <si>
    <t>Baseline Scope 1 &amp; 2 emissions</t>
  </si>
  <si>
    <r>
      <t>2022 Total Emissions 
(Mt CO</t>
    </r>
    <r>
      <rPr>
        <vertAlign val="subscript"/>
        <sz val="7"/>
        <color theme="0"/>
        <rFont val="Arial"/>
        <family val="2"/>
        <scheme val="major"/>
      </rPr>
      <t>2</t>
    </r>
    <r>
      <rPr>
        <sz val="7"/>
        <color theme="0"/>
        <rFont val="Arial"/>
        <family val="2"/>
        <scheme val="major"/>
      </rPr>
      <t>e)</t>
    </r>
  </si>
  <si>
    <r>
      <t>Total Emissions 
(Mt CO</t>
    </r>
    <r>
      <rPr>
        <vertAlign val="subscript"/>
        <sz val="7"/>
        <color theme="0"/>
        <rFont val="Arial"/>
        <family val="2"/>
        <scheme val="major"/>
      </rPr>
      <t>2</t>
    </r>
    <r>
      <rPr>
        <sz val="7"/>
        <color theme="0"/>
        <rFont val="Arial"/>
        <family val="2"/>
        <scheme val="major"/>
      </rPr>
      <t>e)</t>
    </r>
  </si>
  <si>
    <r>
      <t>Scope 1 Emissions 
(Mt CO</t>
    </r>
    <r>
      <rPr>
        <vertAlign val="subscript"/>
        <sz val="7"/>
        <color theme="0"/>
        <rFont val="Arial"/>
        <family val="2"/>
        <scheme val="major"/>
      </rPr>
      <t>2</t>
    </r>
    <r>
      <rPr>
        <sz val="7"/>
        <color theme="0"/>
        <rFont val="Arial"/>
        <family val="2"/>
        <scheme val="major"/>
      </rPr>
      <t>e)</t>
    </r>
  </si>
  <si>
    <r>
      <t>Scope 2 Emissions 
(Mt CO</t>
    </r>
    <r>
      <rPr>
        <vertAlign val="subscript"/>
        <sz val="7"/>
        <color theme="0"/>
        <rFont val="Arial"/>
        <family val="2"/>
        <scheme val="major"/>
      </rPr>
      <t>2</t>
    </r>
    <r>
      <rPr>
        <sz val="7"/>
        <color theme="0"/>
        <rFont val="Arial"/>
        <family val="2"/>
        <scheme val="major"/>
      </rPr>
      <t>e)</t>
    </r>
  </si>
  <si>
    <t xml:space="preserve">2. Originally reported as 51 in 2021 due to medical diagnosis and/or investigation outcomes finalised after the end of the year, resulting in additional occupational health illnesses reported after the 2021 Annual Report publication. </t>
  </si>
  <si>
    <t>Note: There can be one or more illness reported for each employee/contractor.</t>
  </si>
  <si>
    <r>
      <t>In 2022, we paid environmental fines totalling $109,782 resulting from overflow of containment pond during high rainfall events at our Gove Operations, Australia; release of caustic solution to land at Yarwun, Australia; the death of a goitered gazelle and cutting trees without a permit at Oyu Tolgoi, Mongolia; failing to meet PM</t>
    </r>
    <r>
      <rPr>
        <vertAlign val="subscript"/>
        <sz val="6"/>
        <color theme="1"/>
        <rFont val="Arial"/>
        <family val="2"/>
      </rPr>
      <t>10</t>
    </r>
    <r>
      <rPr>
        <sz val="6"/>
        <color theme="1"/>
        <rFont val="Arial"/>
        <family val="2"/>
      </rPr>
      <t xml:space="preserve"> emission limit at Kennecott Utah Copper, USA; non-compliance with carbonaceous by-products storage at spent pot liner treatment plant, Canada; violation of hazardous materials transportation statute at Kitimat smelter, Canada; operation of gas pipeline without estimated rehabilitation costing approval at Boyne smelter, Australia; and non-compliance related to storing contaminated soil, residual materials and sludge at Havre-Saint-Pierre and Lac Tio, Canada.</t>
    </r>
  </si>
  <si>
    <t>IUCN Red Listed Species</t>
  </si>
  <si>
    <t>Product Group</t>
  </si>
  <si>
    <t>Asset Name</t>
  </si>
  <si>
    <t>Critically Endangered</t>
  </si>
  <si>
    <t>Near Threatened</t>
  </si>
  <si>
    <t>Least Concern</t>
  </si>
  <si>
    <t>Bell Bay</t>
  </si>
  <si>
    <t>BSL</t>
  </si>
  <si>
    <t>Gove Operations</t>
  </si>
  <si>
    <t>Weipa Operations</t>
  </si>
  <si>
    <t>Brockman 2</t>
  </si>
  <si>
    <t>Brockman 4</t>
  </si>
  <si>
    <t>Cape Lambert</t>
  </si>
  <si>
    <t>Dampier</t>
  </si>
  <si>
    <t>Dampier Salt- Dampier</t>
  </si>
  <si>
    <t>Dampier Salt - Port Hedland</t>
  </si>
  <si>
    <t>Dampier Salt- Lake MacLeod</t>
  </si>
  <si>
    <t>Gudai Darri</t>
  </si>
  <si>
    <t>HD1</t>
  </si>
  <si>
    <t>HD4</t>
  </si>
  <si>
    <t>Mesa A</t>
  </si>
  <si>
    <t>Mesa J, K, H</t>
  </si>
  <si>
    <t>OKP</t>
  </si>
  <si>
    <t>Paraburdoo Greater</t>
  </si>
  <si>
    <t>Pilbara Iron Pastoral</t>
  </si>
  <si>
    <t>Rail</t>
  </si>
  <si>
    <t>Tom Price</t>
  </si>
  <si>
    <t>ERA Ltd. Ranger</t>
  </si>
  <si>
    <t>Dubuc</t>
  </si>
  <si>
    <t>IPSF</t>
  </si>
  <si>
    <t>Kemano</t>
  </si>
  <si>
    <t>Kitimat</t>
  </si>
  <si>
    <t>SPL</t>
  </si>
  <si>
    <t>Usine Grande Baie</t>
  </si>
  <si>
    <t>Havre St. Pierre &amp; Lac Tio</t>
  </si>
  <si>
    <t>Iron Ore Canada Operations</t>
  </si>
  <si>
    <t>Iron Ore Canada Southern Operations</t>
  </si>
  <si>
    <t>NZAS</t>
  </si>
  <si>
    <t>Richards Bay Minerals</t>
  </si>
  <si>
    <t>Barney Canyon</t>
  </si>
  <si>
    <t>WIlmington Refinery</t>
  </si>
  <si>
    <t>Only species listed in the International Union for Conservation of Nature Red List (IUCN Red List, 2022) are included.</t>
  </si>
  <si>
    <t>Climate Change Report 2022 - pages 28-31</t>
  </si>
  <si>
    <t>Supporting economic opportunities for our host communities and regions is a key priority for us and we strive to employ local people, buy local products and engage local services. In 2022, our total voluntary global social investment was $62.6 million, covering a wide range of social and economic programmes. In 2022, we spent $2.7 billion with suppliers local to our operations, which is 14.5% of our total contestable spend.
In 2022, local employment at Oyu Tolgoi increased by 25% from January to September as a result of a comprehensive recruitment process and local talent development. Since 2015, Oyu Tolgoi has made a yearly contribution of $5 million to a Development Support Fund (DSF) – administered jointly by Oyu Tolgoi and the community – for community programmes and projects in the Umnugoviaimag. In 2022, after reaching $38.9 million, the fund invested in constructing a community school, a kindergarten, and a health care centre, increasing accessibility to quality educational and healthcare services for community members and creating more than 480 permanent jobs.</t>
  </si>
  <si>
    <t>Annual Report 2022 - pages 67-68 (Water)
Climate change report 2022 - pages 28-31</t>
  </si>
  <si>
    <t>Page 32 (Climate policy engagement) of the 2022 Climate Change Report describes the governance process in place for memberships of industry associations and indirect climate policy engagement. Recognising that industry associations’ views will not always be the same as ours, we review our memberships in individual industry associations annually and report on whether their advocacy aligns with us on climate-related advocacy. This review, published each year on our website (https://www.riotinto.com/invest/reports), sets out our approach where significant differences in policy positions arise.</t>
  </si>
  <si>
    <t>Detail of our climate governance is provided on page 33 of our 2022 Climate Change Report.</t>
  </si>
  <si>
    <t>Since 2018, our chief executive's performance objectives have been reflected in the Short Term Incentive Plan (STIP) that includes delivery of the Group's strategy on climate change.  Detail of how climate change is integrated into the 2022 STIP is provided on page 33 of the 2022 Climate Change Report (this summarises performance against the 2022 STIP targets and the plan to raise the climate change weighting of the STIP to 10% in 2023).</t>
  </si>
  <si>
    <t>In 2022, as we entered the endemic stage of the COVID-19 outbreak, we saw fewer cases across our business. We stood down our COVID-19 global Business Resilience teams and transitioned our strategy for managing the disease to a risk-based approach, in the same way as we manage infectious diseases. In 2022, we recorded a higher number of new occupational health illnesses compared to the previous year, with 69 (2021: 61), in line with our increased focus on medical assessments. These assessments are a key requirement in ensuring and maintaining our employees’ fitness for work, addressing legislative requirements and managing risk profiles. In the last year, we began work to standardise and simplify such assessments to help improve our health performance.
In 2022, we continued the post-pandemic return to normal for occupational and industrial hygiene sampling. This includes analysis of noise, airborne particulates, gas and other contaminants that can lead to adverse health effects for our employees and contractors. We also reinstated our health surveillance – audiometry, spirometry and biological monitoring – to proactively identify potential occupational illnesses.</t>
  </si>
  <si>
    <t xml:space="preserve">Caring for one another is one of our values – it is part of who we are and the way we work, every shift, every day. Nothing is more important than the safety and wellbeing of our employees, contractors and communities. We have now exceeded four years without a fatality. Although this is an important milestone, it is not one we take for granted. While we recognise the commitment made by all our employees and contractors to make us a safer company, we continue to believe all incidents and injuries are preventable and focus on identifying, managing and, where possible, eliminating risks. 
Our all-injury frequency rate (AIFR) remained stable at 0.40 compared to 2021. We continue to see a disparity between the number of injuries among employees and contractors, so we remain focused on including contractors in our safety culture. Critical risk management (CRM) remains our primary fatality elimination tool by helping ensure that critical controls are in place and working where there is a fatal risk. In the last year, we continued to simplify our critical risk content, particularly for risks of rail impact or collision, mooring and drowning.
Mental health is a core part of our safety culture. We have a responsibility to support the wellbeing of our people, beyond the traditional areas of health and safety, and we are committed to creating a work environment that is free from psychological harm. In 2022, we continued our work to help leaders recognise psychosocial hazards; assess the
risks; and implement, evaluate and monitor effective controls, just as for any other health or safety risk. We also continued embedding our mental health framework to raise awareness of mental wellbeing, reduce stigma and increase the capacity of our leaders to recognise and support individuals experiencing mental illness.
</t>
  </si>
  <si>
    <t xml:space="preserve">Having an inclusive and diverse workforce is a competitive advantage. It will enable us to find better ways to do things and ensure that we reflect the communities where we work. In 2022, we extended our family-friendly policies by updating our global standard for paid parental leave to meet differing family needs, ensuring that all new parents are eligible for 18 weeks minimum paid parental leave. 
We continue to invest in our people. Through the Safe Production System (SPS), we are empowering people to develop and share sustainable, best-practice solutions to define how to work safely and optimally. In 2022, our focus has been on upskilling our people with technical knowledge on best practices and encouraging the right mindsets and behaviours to better engage our people. We know leaders play a critical role in shaping our culture. In 2022 we continued to invest in personal leadership development through the Voyager programme. And as at 31 December 2022 more than 300 senior leaders have experienced the Voyager journey.
Our equal pay gap, the primary lens we use when assessing gender pay, measures the extent to which women and men employed by our company in the same location and performing work of equal value receive the same pay. In 2022, we further reduced our equal pay gap compared to 2021 which is now 1% in favour of men. Gender pay gap is a measure of the difference between the average earnings of women and men across the Group (excluding incentive pay), regardless of role, expressed as a percentage of men’s earnings. In 2022, our gender pay gap was just over 1% in favour of women consistent with previous years. 
</t>
  </si>
  <si>
    <t>We are finding better ways to work with communities and Indigenous peoples, particularly in how we protect heritage. We are moving to a model of co-management of land
and waters, and we are updating our agreements to deliver more enduring socioeconomic, heritage and environmental outcomes. This, in turn, delivers greater certainty for mine development. Our CSP teams span our entire business and work in partnership with communities to understand how the work we do affects their lives, culture and heritage. By doing so, we can optimise benefits and reduce negative impacts, both for local communities and our business.
We are evolving our culture to encourage a mindset and behavioural shift at all levels of our organisation. We have a programme of work in progress that focuses on advancing respect for the peoples and cultures on whose land we live and work, which links closely to the work we are doing as part of the Everyday Respect initiative. We continue to increase the number of Indigenous leaders in our business and develop our cultural competency. Reducing the barriers for Indigenous employees in our business and increasing cultural intelligence will help us become a better operator and a more inclusive workplace. In October 2022, we launched an internal protocol for the use of Indigenous cultural and intellectual property in Australia to ensure we follow appropriate processes when commissioning or reproducing Indigenous design or artwork within our business and engaging in Indigenous art and design projects. This will continue to be rolled out throughout 2023.</t>
  </si>
  <si>
    <r>
      <t>The low-carbon transition is at the heart of our business strategy. We focus on growth in the materials that enable the transition, decarbonising our operations and partnering with our customers to decarbonise our value chains. In 2022, we worked towards our Climate Action Plan that our shareholders approved in a non-binding resolution at our annual general meetings. The low-carbon transition is complex: developing the technologies and implementing the major projects needed to decarbonise our business will take time. In 2022, our Scope 1 and 2 emissions were 30.3Mt CO</t>
    </r>
    <r>
      <rPr>
        <vertAlign val="subscript"/>
        <sz val="8"/>
        <color rgb="FF2E2D2C"/>
        <rFont val="Arial"/>
        <family val="2"/>
      </rPr>
      <t>2</t>
    </r>
    <r>
      <rPr>
        <sz val="8"/>
        <color rgb="FF2E2D2C"/>
        <rFont val="Arial"/>
        <family val="2"/>
      </rPr>
      <t>e (31.0Mt in 2021). This reduction of 7% below our 2018 baseline is primarily the result of switching to renewable power at Kennecott and Escondida in prior years, as well as lower than planned production from Kitimat and Boyne Smelter in 2022.
Our Scope 3 emissions were 584Mt CO</t>
    </r>
    <r>
      <rPr>
        <vertAlign val="subscript"/>
        <sz val="8"/>
        <color rgb="FF2E2D2C"/>
        <rFont val="Arial"/>
        <family val="2"/>
      </rPr>
      <t>2</t>
    </r>
    <r>
      <rPr>
        <sz val="8"/>
        <color rgb="FF2E2D2C"/>
        <rFont val="Arial"/>
        <family val="2"/>
      </rPr>
      <t>e in 2022 – over 1% of the global total. This is primarily from our customers in Asia processing our iron ore into steel and bauxite into aluminium, so our level of control is limited. Our approach
to Scope 3 emissions balances ambition, pragmatism and our level of agency: it is focused on our most significant sources and is grounded in actions where we can have impact. In 2022, we increased our engagement with nearly all our direct iron ore and bauxite customers and worked with them to optimise their current operations and to develop the low-carbon technologies needed to reduce emissions across our value chains. It is encouraging that this issue remains very high on the agenda when we meet our customers.</t>
    </r>
  </si>
  <si>
    <t>Our 2030 greenhouse gas emissions targets are to reduce our absolute Scope 1 &amp; 2 emissions by 15% by 2025 and 50% by 2030 compared with our 2018 equity baseline. Please see GHG Emissions Methodology sheet for details of our approach to reporting Scope 1, 2 &amp; 3 emissions. Note that our 2022 equity emissions and our 2018 baseline do not include the additional equity share of the Oyu Tolgoi mine that was purchased in mid-December 2022. Queensland Alumina Limited (QAL) is 80% owned by Rio Tinto and 20% owned by Rusal. However, as a result of QAL's activation of a step-in process following the Australian Government’s sanction measures, Rio Tinto is currently entitled to utilise 100% of the capacity at QAL, but paying 100% of the costs for as long as that step-in continues.  Our 2022 equity emissions and our 2018 baseline include QAL emissions on the basis of Rio Tinto’s 80% ownership.  In 2022, the additional emissions associated with the step-in were 0.53Mt.  Rusal has commenced proceedings challenging the validity of the step-in and the sanctions regime may change over time, such that the duration of the step-in remains uncertain. Historical Scope 1 and 2 emissions have been restated to reflect improvements in data quality.</t>
  </si>
  <si>
    <t>Climate Change Report 2022 
- pages 8-9 (Our strategy and approach to climate change)
- pages 10-13 (Producing materials essential for the low carbon transition)
- pages 28-31 (Enhancing our resilience to physical climate risk)
- page 33 (Climate governance)</t>
  </si>
  <si>
    <t>Climate Change Report 2022 
- page 8-9 (Our strategy and approach to climate change)
- pages 10-13 (producing materials essential for the low carbon transition, including our apporach to scenarios and implications for our portfolio)
- pages 35-36 (How we have considered climate change scenarios in our financial statements)
- pages 28-31 (Enhancing our resilience to physical climate risk)</t>
  </si>
  <si>
    <t>Annual Report 2022
- page 24 (Key performance indicators)
- page 65 (Emissions metrics)
Climate Change Report 2022
- pages 6-7 (Our Climate Action Plan)</t>
  </si>
  <si>
    <t>Annual report 2022
- pages 76-78 (Risk management)
- page 78 (Longer-term viability statement)
- pages 79-81, 85 (Principal risks &amp; uncertainties)
Climate Change Report 2022
- pages 28-31 (Enhancing our resilience to physical climate risk)
- page 33 (Climate governance)</t>
  </si>
  <si>
    <t>Annual Report 2022
- pages 76-78 (Risk Management)
- page 78 (Longer-term viability statement)
- pages 79-81, 85 (Principal risks &amp; uncertainties)
Climate Change Report 2022
- pages 28-31 (Enhancing our resilience to physical climate risk)
- page 33 (Climate governance)</t>
  </si>
  <si>
    <t>Annual Report 2022
- pages 24 (Key performance indicators)
- page 65 (Emissions metrics)
Climate Change Report 2022
- page 19 (Capital allocation alignment with our decarbonisation strategy)
- page 33 (Climate governance)
- pages 37-39 (Emissions data)</t>
  </si>
  <si>
    <t>As environmental stewards, we focus on responsibly managing shared resources to protect the health, safety and livelihoods of local communities. We manage risk to minimise adverse environmental impacts from our operations and to sustain our shared ecosystems, planet and natural resources for future generations.
As a forum member of the Taskforce on Nature-related Financial Disclosures (TNFD), we are preparing to pilot the prototype risk management and opportunity disclosure framework at our Simandou site in Guinea. This framework will help businesses with the transparency and management of nature related risks. We continue to provide feedback on the framework through our membership of the International Council on Mining and Metals (ICMM).
With our product groups, Health and Commercial teams, we started developing a roadmap for future-proofing our product stewardship to ensure that we continue to deliver products that safeguard the environment, health and safety of our communities and end-consumers. In 2022, we launched a new team of specialists focused on nature-based solutions, who will explore and invest in high-quality projects that implement internationally accepted social and environmental safeguards and contribute to
reducing our carbon footprint.</t>
  </si>
  <si>
    <t>The interconnected impacts of climate change and biodiversity loss pose significant risks to people and the environment. We recognise our responsibility to effectively mitigate the impact of our operations on nature – and we are mindful of our own dependence on healthy ecosystems to run a successful business.
Healthy natural environments with functioning ecosystems are key to climate resilience. They also provide important services to the communities where we operate and our business. We are committed to protecting biodiversity and our ambition is to achieve no net loss. This means striking a balance between negative impacts on biodiversity and positive outcomes achieved through mitigation.
We continue to assess the sensitivity of our planned activities using combined global datasets of threatened species and conservation and protected areas, developed by the UN Environment Programme World Conservation Monitoring Centre (UNEP WCMC). This helps inform our risk-prioritisation of assets in areas of high biodiversity, including exploration and project sites, and supports our allocation of resources. In 2022 we enhanced the resolution of our assessments with improved geo-spatial data for our assets, ensuring the protection of sensitive areas in proximity to our activities.
In 2022 we completed the independent review of the monitoring programmes of our high priority biodiversity sites, which included ensuring that management plans and actions adequately address risks to nature. At the Simandou project in Guinea and drawing on data collected over the last decade, in 2022 we continued updating our baseline assessments.</t>
  </si>
  <si>
    <t>Water is a shared resource critical to sustaining biodiversity, people and economic prosperity. Increasingly disrupted weather patterns and more extreme weather events due to climate change, and a growing world population, mean efficiently managing water is more important than ever.
We share water with the communities and nature surrounding our operations, so we aim to avoid permanent impacts on water resources by carefully managing the quality and quantity of the water we use and return to the environment. This means balancing the needs of our operations with those of the local communities and ecosystems. We do this while considering the impact of climate change, already felt in the level of rainfall and water security at some of our operations. We understand this responsibility extends beyond the life of our operations.</t>
  </si>
  <si>
    <t>The way we do business is increasingly important to our investors, host communities, workforce and broader society. They want to know that we conduct ourselves responsibly and that suppliers and customers across our value chain do so as well.
To help us continue to run a transparent, values-based and ethical business, in 2022 we updated our code of conduct - The Way We Work, which we launched internally in February 2023. We also trained 24,857 of our people in how to recognise and manage business integrity dilemmas and further developed our confidential reporting programme myVoice.
The Business Conduct Office (BCO) is working to increase transparency and improve how we capture learnings from the myVoice programme by expanding the team to include a reporting and governance function. We continue to see an increase in reporting and we believe this means that more people are feeling comfortable to share their concerns. In 2022, we received 1,459 reports through the myVoice programme channels. Of these cases, 63% were substantiated, including 77 cases which were reports received in 2021.</t>
  </si>
  <si>
    <t>Transparency encourages accountability – ours as well as others’ – and allows us to have fact-based conversations about the issues at hand. Being open and transparent about our tax payments, mineral development contracts, beneficial ownership and our stance on a range of other sustainability issues – like climate change – allows us to enter into open, fact-based conversations with our stakeholders, and provides a better understanding of everyone’s roles and responsibilities. We are recognised as a leader in transparent tax reporting. We are a founding member of the Extractive Industry Transparency Initiative (EITI) and have actively supported EITI’s principles and global transparency and accountability standards since 2003. We are also a signatory to the B Team Responsible Tax Principles.
We take part in a number of global, national and regional organisations and initiatives that inform our sustainability approach and standards, which in turn allows us to better manage our risks. These external organisations and initiatives assess and recognise our performance, and we participate in industry accreditation programmes for some of our products.</t>
  </si>
  <si>
    <t xml:space="preserve">As consumers become more mindful of the sustainability of the products they choose, they want reassurance that the materials consumed reflect responsible practices throughout the value chain. Materials used in products today may not be the preferred choice in the future if they cannot establish their environmental, social and governance (ESG) credentials or develop strong circular solutions. This starts with transparency and includes our suppliers, operations, and customers. 
We are part of a huge ecosystem that includes 37,000 suppliers and 1,700 customers across multiple industries and countries. More than 230 marine vessels transport our products. We are improving our knowledge of suppliers through enhanced due diligence and ongoing monitoring. Our Supplier Code of Conduct lays out our expectations on human and labour rights, safety and environment and our global supply contract outlines our expectations for how our suppliers should manage modern slavery risks.
In our operations, we are providing our customers with assurance that our value chain is responsible through independent industry stewardship programmes. Our Kennecott and Oyu Tolgoi copper operations have been awarded the Copper Mark, the copper industry’s independently assessed responsible production programme. In 2021, our ISAL smelter in Iceland was certified under the Aluminium Stewardship Initiative, joining other aluminium assets in Canada, Australia and New Zealand. Our three Canadian mines – Diavik Diamond Mine, Iron Ore Company of Canada and RTIT Quebec Operations HSP mine – are assured under the Towards Sustainable Mining programme. 
</t>
  </si>
  <si>
    <t xml:space="preserve">Annual report 2022 - Governance section: 
‒ pages 101 (Evaluating our performance)
‒ page 103 (Board skills matrix)
‒ pages 104 (Audit Committee Report)
‒ pages 108 (Sustainability Committee Report)
</t>
  </si>
  <si>
    <t>Annual Report 2022 
– page 100 (Governance framework)
‒ pages 48-49 (How we report on sustainability)
- page 108 (Sustainability Committee Report)
Rio Tinto Risk Management Standard - website</t>
  </si>
  <si>
    <t>Annual report 2022
 - pages 12-13 (Strategic context and strategy)
‒ page 79 (Principal risks and uncertainties)</t>
  </si>
  <si>
    <t>Annual Report 2022
- page 12- 13 (Strategic context and strategy)</t>
  </si>
  <si>
    <t xml:space="preserve">Annual report 2022
 - pages 12-13 (Strategic context and strategy)
‒ page 76-78 (Risk management)
‒ page 78 (Longer term viability statement)
‒ page 79 (Principal risks and uncertainties) </t>
  </si>
  <si>
    <t>Annual report 2022
‒ pages 76-78 (Risk management)
‒ page 78 (Longer term viability statement)
‒ page 79 (Principal risks and uncertainties)
Risk Management Standard - www.riotinto.com
Environmental Standards - www.riotinto.com</t>
  </si>
  <si>
    <t>Annual report 2022
‒ pages 76-78 (Risk management)
‒ page 78 (Longer term viability statement)
‒ page 79 (Principal risks and uncertainties)
Risk Management Standard - www.riotinto.com
Environmental Standards- www.riotinto.com</t>
  </si>
  <si>
    <r>
      <t xml:space="preserve">Annual report 2022
‒ pages 76-78 (Risk management)
‒ page 78 (Longer term viability statement)
</t>
    </r>
    <r>
      <rPr>
        <b/>
        <sz val="7"/>
        <color theme="1"/>
        <rFont val="Arial"/>
        <family val="2"/>
      </rPr>
      <t xml:space="preserve">‒ </t>
    </r>
    <r>
      <rPr>
        <sz val="7"/>
        <color theme="1"/>
        <rFont val="Arial"/>
        <family val="2"/>
      </rPr>
      <t>page 79 (Principal risks and uncertainties)
Risk Management Standard - www.riotinto.com
Environmental Standards - www.riotinto.com</t>
    </r>
  </si>
  <si>
    <t>Annual Report 2022
- page 17 (Our business model)
‒ page 76 (Risk management)
‒ page 81 (Delivering our growth projects)</t>
  </si>
  <si>
    <t xml:space="preserve">Annual Report 2022 
- pages 48-49 (How we report on sustainability)
‒ pages 53-56 (Caring for People and Society)
‒ pages 95-98 (Our stakeholders - Section 172 (1) statement)
‒ pages 18-19 (Our stakeholders)
Communities and Social Performance Commitments Disclosure 2022 
‒ pages 4-13 (Progress on our commitments)
‒ page 94 (Board insights)
Communities page - www.riotinto.com
</t>
  </si>
  <si>
    <t xml:space="preserve">Annual Report 2022
‒ pages 24-28 (Key performance indicators)
</t>
  </si>
  <si>
    <r>
      <rPr>
        <sz val="7"/>
        <color theme="1"/>
        <rFont val="Arial"/>
        <family val="2"/>
      </rPr>
      <t>Annual Report 2022 
-pages 62-70 (Planet)</t>
    </r>
    <r>
      <rPr>
        <u/>
        <sz val="7"/>
        <color theme="1"/>
        <rFont val="Arial"/>
        <family val="2"/>
      </rPr>
      <t xml:space="preserve">
</t>
    </r>
    <r>
      <rPr>
        <sz val="7"/>
        <color theme="1"/>
        <rFont val="Arial"/>
        <family val="2"/>
      </rPr>
      <t>‒ pages 52-56 (People and Society)</t>
    </r>
  </si>
  <si>
    <t>•  Annual Report 2022 - Climate change (pages 63-65)
•  Sustainability - Climate change: riotinto.com/sustainability/climate-change
•  Sustainability Fact Book 2022 (this document) - Climate Change
•  Climate Change report 2022 (TCFD)
•  2022 CDP disclosures
For our reporting purposes, the gases included are the carbon dioxide equivalent emissions of carbon dioxide (CO2), methane (CH4), nitrous oxide (N2O), hydrofluorocarbons (HFCs), perfluorocarbons (PFCs) and sulphur hexafluoride (SF6).</t>
  </si>
  <si>
    <t>•  Annual Report 2022 - Climate change (pages 63-65)
•  Sustainability - Climate change: www.riotinto.com/sustainability/climate-change
•  Sustainability Fact Book 2022 (this document) - Climate Change
•  Climate change report 2022 (TCFD)
•  2022 CDP disclosures</t>
  </si>
  <si>
    <t>•  Annual Report 2022 - Climate change (pages 63-65)
•  Sustainability - Climate change: riotinto.com/sustainability/climate-change
•  Sustainability Fact Book 2022 (this document) - Climate Change</t>
  </si>
  <si>
    <t>(1) and (2) 
•  Annual Report 2022 - Water (pages 67-68)
•  Sustainability - Water: riotinto.com/sustainability/environment/water
• Sustainability Fact Book 2022 (this document) - Environment 
(3) Sustainability Fact Book 2022 (this document) - Water risk by asset</t>
  </si>
  <si>
    <t>•  Sustainability - Tailings: riotinto.com/sustainability/environment/tailings
•  Sustainability Fact Book 2022 (this document) - Environment performance and Tailings data
•  Tailings Policy - www.riotinto.com/-/media/Content/Documents/Sustainability/Corporate-policies/RT-Tailings-policy.pdf</t>
  </si>
  <si>
    <t>•  Sustainability - Tailings: riotinto.com/sustainability/environment/tailings
•  Sustainability Fact Book 2022 (this document) - Environment performance and Tailings data</t>
  </si>
  <si>
    <t>•  Sustainability - Tailings: riotinto.com/sustainability/environment/tailings
•  Sustainability Fact Book 2022 (this document) - Tailings facilities
•  Tailings Policy - www.riotinto.com/-/media/Content/Documents/Sustainability/Corporate-policies/RT-Tailings-policy.pdf</t>
  </si>
  <si>
    <t xml:space="preserve">•   Annual Report 2022 - Biodiversity (page 69)
•   We report the operational sites owned, leased, managed in, or adjacent to, protected areas and areas of high biodiversity value and the total number of IUCN Red List species with habitats in areas affected by the operational sites owned, leased or managed by Rio Tinto. These lists are available in the 2022 Sustainability fact book (this document) - Biodiversity 304-1 and Biodiversity 304-4. 
</t>
  </si>
  <si>
    <t>•  Annual Report 2022 - People and society (pages 52-61)
•  Sustainability - Communities: riotinto.com/sustainability/communities
•  Sustainability Fact Book 2022 (this document) - Communities</t>
  </si>
  <si>
    <t>(1) and (2) Annual Report 2022 - Health, safety and wellbeing (page 57) and Sustainability Fact Book 2022 (this document) - Health &amp; Safety 
(3) Potential Fatal Incident rates are available in 2022 Sustainability Fact Book 2022 (this document) - Health &amp; Safety</t>
  </si>
  <si>
    <t>•  Sustainability - Ethics &amp; Compliance: riotinto.com/sustainability/ethics-integrity
•  Sustainability - Value chain (Know your supplier and Know your customer): riotinto.com/sustainability/value-chain
•  Sustainability Fact Book 2022 (this document) - Governance
•  Rio Tinto Supplier code of conduct: riotinto.com/-/media/Content/Documents/Sustainability/Corporate-policies/RT-Supplier-code-of-conduct.pdf
•  The Way We Work - www.riotinto.com/-/media/Content/Documents/Sustainability/Corporate-policies/RT-The-way-we-work-EN.pdf
•  Business Integrity Standard - www.riotinto.com/-/media/Content/Documents/Sustainability/Corporate-policies/RT-Business-integrity-standard-EN.pdf
•  myVoice Procedure - www.riotinto.com/-/media/Content/Documents/Sustainability/Corporate-policies/RT-myVoice-procedure.pdf</t>
  </si>
  <si>
    <t>Sustainability Fact Book 2022 (this document) - People</t>
  </si>
  <si>
    <t>We commit to reporting on our sustainability performance against the Global Reporting Initiative (GRI) standards, but also include mapping our available data to the relevant SASB Standard.
For information about our GRI disclosures, refer to the GRI Index tab.</t>
  </si>
  <si>
    <t>In 2022, the percentage of mineral waste that is classified as acid and metalliferous drainage (AMD) was 23%</t>
  </si>
  <si>
    <t>•  Annual Report 2022 - People and society (pages 52-61)
•  Sustainability - Human Rights: riotinto.com/sustainability/human-rights
•  Sustainability - Communities: riotinto.com/sustainability/communities
•  Rio Tinto Supplier code of conduct: riotinto.com/-/media/Content/Documents/Sustainability/Corporate-policies/RT-Supplier-code-of-conduct.pdf
•  Communities &amp; Social Performance Standard 
•  Human Rights Policy - www.riotinto.com/-/media/Content/Documents/Sustainability/Corporate-policies/RT-Human-rights-policy.pdf
•  Voluntary Principles on security and human rights report - www.riotinto.com/sustainability/human-rights
•  Our Statement on Modern Slavery - https://www.riotinto.com/-/media/Content/Documents/Sustainability/Corporate-policies/RT-Slavery-human-trafficking-statement-2021.pdf</t>
  </si>
  <si>
    <t xml:space="preserve">Annual Report 2022
- page 24 (Key performance indicators)
- page 65 (Emissions metrics)
Climate Change Report 2022
- page 8-9 (Our strategy and approach to climate change)
- pages 10-13 (producing materials essential for the low carbon transition, including our approach to scenarios and
implications for our portfolio)
- page 19 (Capital allocation alignment with our decarbonisation strategy)
- page 33 (Climate governance)
- pages 37-39 (Emissions data)
</t>
  </si>
  <si>
    <t>Climate Change Report 2022 - pages 6-7</t>
  </si>
  <si>
    <t>Our decarbonisation strategy is described on pages 14-18 of our 2022 Climate Change Report. This quantifies the main sources of Scope 1 &amp; 2 emissions and identifies the short-, medium- and long-term actions needed to reach our ambition to achieve net zero emissions by 2050 and our 2030 targets. 
Pages 22-27 of our Climate Change Report quantifies the main categories of Scope 3 emissions and explains our goals to work in partnerships across our value chain to reduce the carbon footprint.</t>
  </si>
  <si>
    <r>
      <t>On</t>
    </r>
    <r>
      <rPr>
        <sz val="7"/>
        <rFont val="Arial"/>
        <family val="2"/>
      </rPr>
      <t xml:space="preserve"> page 13 of</t>
    </r>
    <r>
      <rPr>
        <sz val="7"/>
        <color theme="1"/>
        <rFont val="Arial"/>
        <family val="2"/>
      </rPr>
      <t xml:space="preserve"> our 2021 Climate Change Report, we have outlined an approach to classifying the revenue from products of the resource sector into 5 types of materials. Type 1 &amp; 2 materials align with a draft classification proposed by CA100+. We do not produce fossil fuels and so have no revenue from Type 4 or Type 5 materials. 
</t>
    </r>
  </si>
  <si>
    <r>
      <t xml:space="preserve">Climate risks and opportunities have formed part of our strategic thinking and investment decisions for over two decades, and we now have a portfolio that is well positioned for the transition to a low-carbon economy. In 2018 we made significant progress to decarbonise our capital stock when we completed the divestment of the last of our coal businesses and no longer produce fossil fuels. In 2021 we estimated that we will invest $7.5bn in climate related projects in years 2022-30 to achieve our 2030 emissions targets. </t>
    </r>
    <r>
      <rPr>
        <sz val="7"/>
        <rFont val="Arial"/>
        <family val="2"/>
        <scheme val="minor"/>
      </rPr>
      <t xml:space="preserve">
Rio Tinto's purpose is to find better ways to provide the materials the world needs. Page 13 of the 2022 Climate Change Report highlights the proportion of our growth capex in materials such as copper and lithium which will play a critical role in enabling the low carbon transition.</t>
    </r>
  </si>
  <si>
    <t>We will align our capital expenditure plans with our long-term GHG reduction target and expect to invest approximately $7.5bn towards that goal between 2022 and 2030. In addition, we aim to phase out the purchase of diesel haulage trucks and locomotives by 2030. Having divested the last of our coal businesses in 2018, we no longer extract fossil fuels. Our portfolio is well positioned for the transition to a low-carbon economy.
As noted in indicator 5.2 above, we have outlined an approach to classifying our materials. We have used this approach to assess our portfolio and indicate the percentage of our growth capex in each category of material. Further detail is provided on page 13 of our 2022 Climate Change Report.</t>
  </si>
  <si>
    <t>Page 32 (Climate policy engagement) of the 2022 Climate Change Report describes the governance process in place for memberships of industry associations and indirect climate policy engagement. Recognising that industry associations’ views will not always be the same as ours, we periodically review our memberships in individual industry associations and report on whether they align with us on climate-related advocacy. This review, published each year on our website (https://www.riotinto.com/invest/reports), sets out our approach where significant differences in policy positions arise.</t>
  </si>
  <si>
    <t>The Board skills matrix on pages 103 of the 2022 Annual Report explicitly considers capabilities to assess and manage climate-related risks and opportunities. Five members of the board have relevant skills and experience in addressing climate change and low carbon transition issues.  Climate change is also considered in the board effectiveness review. Further detail is provided in the governance section of our 2022 Annual Report and the board members’ biographies.</t>
  </si>
  <si>
    <t xml:space="preserve">Detail of our approach to scenario planning and testing our strategic and operational resilience is provided on pages 8-13 of our 2022 Climate Change Report. This includes quantitative elements (for some of our input assumptions) as well as the implications of these scenarios for demand for the commodities we produce, prices and our risks/opportunities to our portfolio. </t>
  </si>
  <si>
    <t>Rio Tinto has processes in place for managing tailings facilities. As a member of the ICMM, Rio Tinto has committed to conforming with the Global Industry Standard on Tailings Management (GISTM) by August 2023 for very high and extreme facilities.
Works are in progress for full implementation of GISTM.  Until such time as an asset has fully implemented all 77 requirements of GISTM, the asset will self-assess as "partially meets" to this PE.
Refer to Tailings Page on RT Website for further information - www.riotinto.com/en/sustainability/environment/tailings</t>
  </si>
  <si>
    <t>Some assets identified improvement opportunities including:
• developing a cost-benefit analysis or lifecychttps://www.riotinto.com/en/sustainability/environment/tailingsle assessment to evaluate production efforts
• integrating sustainable development principles into the Social and Environmental Management Plan and project design</t>
  </si>
  <si>
    <t>Taxes Paid Report 2021</t>
  </si>
  <si>
    <t xml:space="preserve">Rio Tinto has adopted a global standard for the management of water quality and quantity which is publicly accessible. The intent of this standard is to prevent, or otherwise minimise, mitigate and remediate the effects that our business operations have on communities and environments.
The assets that have assessed as "partially meets" have identified improvement opportunities related to their water stewardship programmes specific to their asset. Examples include:
• Improved stakeholder engagement for water management including water stewardship committees
• Updates to water balances and water management plans
• Improved catchment strategies
Refer to Annual Report 2022 (pages- 66-68)  for further information www.riotinto.com/en/invest/reports/annual-report
</t>
  </si>
  <si>
    <t xml:space="preserve">Rio Tinto has supported the UN Global Compact (UNGC) since its inception more than 20 years ago. We value the UNGC’s leadership in promoting the private sector’s contribution to realisation of the United Nations Sustainable Development Goals (UN SDGs) and to addressing climate change.  We reviewed our approach to the UN SDGs to identify how we can work more effectively with governments, civil society and others to pursue meaningful impact on development. We decided to primarily focus on the two lead goals – SDG 12 (responsible consumption and production) and SDG 8 (decent work and economic growth) – that we feel are most aligned to operating our business responsibly and where we can make our greatest impact. 
In 2021, Rio Tinto submitted its UNGC CoP for 2020 and 2021.  Our UNGC CoP submission was reported in the Sustainability Fact Book as well as on the UNGC website. The UNGC CoP reporting system is changing from 2023. The UNGC CoP will require submission of responses to a questionnaire in the first half of 2023.  This will apply to Rio Tinto's 2022 reporting period (01 Jan - 31 Dec 2022). Rio Tinto's responses to the UNGC CoP questionnaire will be submitted through the UNGC platform and published under Rio Tinto's company profile on the UNGC website: https://www.unglobalcompact.org/what-is-gc/participants.
For more information on how we are supporting and implementing the 10 principles of the UNGC, refer to the table below.
</t>
  </si>
  <si>
    <t>Annual Report 2022 - Additional Statutory Disclosures (page 136)</t>
  </si>
  <si>
    <t>Annual Report 2022 - Principal Risks and Uncertainties (page 79)</t>
  </si>
  <si>
    <t>Annual Report 2022 - Audit Committee report (pages 104)</t>
  </si>
  <si>
    <t>Annual Report 2022 – Financial statements (pages 148-280)</t>
  </si>
  <si>
    <t>Annual Report 2022– Remuneration Report (pages 110-135)</t>
  </si>
  <si>
    <t>Annual Report 2022 - Our Stakeholders (pages 95-98)</t>
  </si>
  <si>
    <t>Annual Report 2022 – Evaluating Our Performance (page 101)</t>
  </si>
  <si>
    <t>Annual Report 2022 – Nominations Committee Report (pages 102-104)</t>
  </si>
  <si>
    <t>Annual Report 2022 - Chairman’s Statement (pages 6-7)</t>
  </si>
  <si>
    <t>Annual Report 2022 – Directors’ Report (pages 89-147)</t>
  </si>
  <si>
    <t>Annual Report 2021 – Directors’ Report (pages 89-147)</t>
  </si>
  <si>
    <t>Annual Report 2022 - Sustainability Committee Report (pages 108-109)</t>
  </si>
  <si>
    <t>Annual Report 2022 - Remuneration Report (pages 110-135)</t>
  </si>
  <si>
    <t>Annual Report 2022 – Remuneration Report (pages 110-135)</t>
  </si>
  <si>
    <t>Annual Report 2022 – Sustainability Committee Report (pages 108-109)</t>
  </si>
  <si>
    <t>Annual Report 2022 – Chief Executive’s Q&amp;A (page 8)</t>
  </si>
  <si>
    <t>Annual Report 2022 – Strategic Report (pages 1-33)</t>
  </si>
  <si>
    <t>Annual Report 2022 – Independent Limited Assurance Report (pages 335-337)</t>
  </si>
  <si>
    <t>Annual Report 2022 – Shareholder Information (pages 338-345)</t>
  </si>
  <si>
    <t xml:space="preserve">Rio Tinto Limited and Rio Tinto plc; Annual Report 2022 - Shareholder Information (pages 338-345); Annual Report 2022 - Production, Reserves and Operations (pages 280-334)
</t>
  </si>
  <si>
    <t>The-way-we-work-EN.pdf</t>
  </si>
  <si>
    <t>RT Taxes Paid Report 2021.pdf</t>
  </si>
  <si>
    <t>Country-by-Country Report 2021</t>
  </si>
  <si>
    <t>Climate Change Report</t>
  </si>
  <si>
    <t>SDG 8, SDG 10, SDG 11</t>
  </si>
  <si>
    <t>SDG 5, SDG 8, SDG 9, SDG 11</t>
  </si>
  <si>
    <t>SDG 9, SDG 10, SDG 11</t>
  </si>
  <si>
    <t>SDG 6, SDG 12, SDG 15</t>
  </si>
  <si>
    <t>SDG 11, SDG 15</t>
  </si>
  <si>
    <t>SDG 5, SDG 8, SDG 10</t>
  </si>
  <si>
    <t>SDG 5, SDG 10</t>
  </si>
  <si>
    <t>SDG 5, SDG 17</t>
  </si>
  <si>
    <t>SDG 9, SDG 12</t>
  </si>
  <si>
    <t>SDG 12, SDG 17</t>
  </si>
  <si>
    <t>SDG 9, SDG 10, SDG 11, SDG 16</t>
  </si>
  <si>
    <t>SDG 8, SDG 16</t>
  </si>
  <si>
    <t>SDG 11, SDG 16</t>
  </si>
  <si>
    <t>SDG 9, SDG 11, SDG 12, SDG 15</t>
  </si>
  <si>
    <t>Sustainability section of the Annual Report 2022</t>
  </si>
  <si>
    <t>Directors' report in the Annual Report 2022</t>
  </si>
  <si>
    <t>Governance Report in the Annual Report 2022</t>
  </si>
  <si>
    <t>Modern Slavery &amp; Human Trafficking Statement 2021</t>
  </si>
  <si>
    <t>13**</t>
  </si>
  <si>
    <t>**Includes 7 RTX sites and 3 formal agreements</t>
  </si>
  <si>
    <t>Annual Report 2022
- pages 76-78 (Risk management)
- page 78 (Longer-term viability statement)
- pages 79-81, 85 (Principal risks &amp; uncertainties)
Climate Change Report 2022
- pages 28-31 (Enhancing our resilience to physical climate risk)
- page 33 (Climate governance)</t>
  </si>
  <si>
    <t>Annual Report 2022
- pages 24 (Key performance indicators)
- page 65 (Emissions metrics)
Scope 1,2 &amp; 3 Emissions Calculation Methodology 2022
- pages 3-5</t>
  </si>
  <si>
    <r>
      <t>- 14.5% of contestable spend was sourced from suppliers local to our operations</t>
    </r>
    <r>
      <rPr>
        <b/>
        <vertAlign val="superscript"/>
        <sz val="7"/>
        <color theme="1"/>
        <rFont val="Arial"/>
        <family val="2"/>
      </rPr>
      <t>1</t>
    </r>
    <r>
      <rPr>
        <b/>
        <sz val="7"/>
        <color theme="1"/>
        <rFont val="Arial"/>
        <family val="2"/>
      </rPr>
      <t xml:space="preserve">
All other targets will be reported from 2023 onwards.</t>
    </r>
  </si>
  <si>
    <t>- 22.9% of our workforce were women, up 1.4%* from 2021.</t>
  </si>
  <si>
    <r>
      <t>To improve diversity</t>
    </r>
    <r>
      <rPr>
        <vertAlign val="superscript"/>
        <sz val="7"/>
        <color theme="1"/>
        <rFont val="Arial"/>
        <family val="2"/>
      </rPr>
      <t>3</t>
    </r>
    <r>
      <rPr>
        <sz val="7"/>
        <color theme="1"/>
        <rFont val="Arial"/>
        <family val="2"/>
      </rPr>
      <t xml:space="preserve"> in our business by:
– Increasing women in the business (including in senior leadership) by 2% each year;
– Aiming for 50% women in our graduate intake, and 30% from places where we are developing new businesses</t>
    </r>
  </si>
  <si>
    <r>
      <t>- 2-point increase in our employee satisfaction score (eSAT</t>
    </r>
    <r>
      <rPr>
        <b/>
        <vertAlign val="superscript"/>
        <sz val="7"/>
        <color theme="1"/>
        <rFont val="Arial"/>
        <family val="2"/>
      </rPr>
      <t>5)</t>
    </r>
    <r>
      <rPr>
        <b/>
        <sz val="7"/>
        <color theme="1"/>
        <rFont val="Arial"/>
        <family val="2"/>
      </rPr>
      <t xml:space="preserve"> since 2021 (from 71 to 73).</t>
    </r>
  </si>
  <si>
    <t>1. Human rights training workshops led by Rio Tinto's inhouse human rights experts delivered face to face or virtually.</t>
  </si>
  <si>
    <t xml:space="preserve">1. Number of assets undertaking human rights risk assessments (internally self-assessed). </t>
  </si>
  <si>
    <t>3. Third party due diligence reports that were escalated to an internal human rights specialist for review.  These reviews include support such as testing the rating given to the third party based on the third party due diligence report findings, providing advice on mitigation actions and facilitating further human rights supplier and third party due diligence.</t>
  </si>
  <si>
    <t>b  Installations portuaires et services ferroviaires</t>
  </si>
  <si>
    <t>* data presented in prior years has been re-calculated to reflect categories of activity adopted for 2022, except that prior to 2022 "Environment" included climate change. From 2022, the responsibility for climate change rests with the Board.</t>
  </si>
  <si>
    <t>Number restated from that originally published due to adjustments after the previous publishing date.</t>
  </si>
  <si>
    <t xml:space="preserve">UNGC CoP </t>
  </si>
  <si>
    <t xml:space="preserve">United Nations Global Compact (UNGC) Communication of Progress (CoP) </t>
  </si>
  <si>
    <t>Annual Report 2022 - Metals and Mineral Production (pages 281-282)</t>
  </si>
  <si>
    <t>Annual Report 2022 
- pages 12-13 (Strategic context and  strategy)
- pages 153-155 (Corporate information)
Climate Change Report 2022
- pages 8-9 (Our strategy and approach to climate change)
- pages 10-13 (Producing materials essential for the low carbon transition)
- page 6 (Definition of short- medium- &amp; long-term time horizons)</t>
  </si>
  <si>
    <t>Annual Report 2022 
- pages 12-13 (Strategic context and our strategy)
- pages 153-155 (Corporate information)
Climate Change Report 2022
- pages 8-9 (Our strategy and approach to climate change)
- pages 10-13 (Producing materials essential for the low carbon transition)
- pages 14-18 (Reducing the carbon footprint of our operations)
- pages 22-27 (Partnering to reduce the carbon footprint across our value chains)
- page 19 (Capital allocation alignment with our decarbonisation strategy)</t>
  </si>
  <si>
    <t>Annual Report 2022 - Governance section:
- page 100 (Governance framework) 
- page 101 (Evaluating our performance)
- page 103 (Board skills matrix)
- page 104 (Audit Committee Report)
- page 108 (Sustainability Committee Report)
Climate Change Report 2022
- page 33 (Climate governance)</t>
  </si>
  <si>
    <t>Annual Report 2022
- pages 12-13 (Strategic context and strategy)
- 153-155 (Corporate information)
Climate change report 2022
- pages 8-9 (Our strategy and approach to climate change)
- pages 10-13 (Producing materials essential for the low carbon transition)
- pages 14-18 (Reducing the carbon footprint of our operations)
- pages 22-27 (Partnering to reduce the carbon footprint across our value chains)
-page 19 (Capital allocation alignment with our decarbonisation strategy)</t>
  </si>
  <si>
    <t xml:space="preserve">Annual Report 2022
- pages 12-13 (Strategic context and  strategy)
- pages 153-155 (Corporate information)
Climate Change Report 2022
- page 8-9 (Our strategy and approach to climate change)
- pages 10-13 (producing materials essential for the low carbon transition, including our approach to scenarios and
implications for our portfolio)
- pages 35-36 (How we have considered climate change scenarios in our financial statements)
- pages 28-31 (Enhancing our resilience to physical climate risk)
</t>
  </si>
  <si>
    <t>Responsible Silver Certificate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</si>
</sst>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 #,##0.0_);_(* \(#,##0.0\);_(* &quot;-&quot;_);_(@_)"/>
    <numFmt numFmtId="170" formatCode="_-* #,##0.0_-;\-* #,##0.0_-;_-* &quot;-&quot;??_-;_-@_-"/>
    <numFmt numFmtId="171" formatCode="0.0%"/>
    <numFmt numFmtId="172" formatCode="0.0"/>
    <numFmt numFmtId="173" formatCode="_-* #,##0_-;\-* #,##0_-;_-* &quot;-&quot;??_-;_-@_-"/>
    <numFmt numFmtId="174" formatCode="[&lt;=9999999]###\-####;\(###\)\ ###\-####"/>
    <numFmt numFmtId="175" formatCode="#,##0.0"/>
  </numFmts>
  <fonts count="202">
    <font>
      <sz val="7"/>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FF0000"/>
      <name val="Arial"/>
      <family val="2"/>
      <scheme val="minor"/>
    </font>
    <font>
      <i/>
      <sz val="11"/>
      <color rgb="FF7F7F7F"/>
      <name val="Arial"/>
      <family val="2"/>
      <scheme val="minor"/>
    </font>
    <font>
      <sz val="10"/>
      <name val="Arial"/>
      <family val="2"/>
    </font>
    <font>
      <sz val="7"/>
      <name val="Arial"/>
      <family val="2"/>
    </font>
    <font>
      <sz val="10"/>
      <color indexed="8"/>
      <name val="Arial"/>
      <family val="2"/>
    </font>
    <font>
      <sz val="8"/>
      <name val="Arial"/>
      <family val="2"/>
    </font>
    <font>
      <b/>
      <sz val="8"/>
      <name val="Arial"/>
      <family val="2"/>
    </font>
    <font>
      <i/>
      <sz val="10"/>
      <name val="Arial"/>
      <family val="2"/>
    </font>
    <font>
      <sz val="9"/>
      <name val="Tahoma"/>
      <family val="2"/>
    </font>
    <font>
      <sz val="11"/>
      <name val="Times New Roman"/>
      <family val="1"/>
    </font>
    <font>
      <b/>
      <sz val="9"/>
      <color rgb="FFFF0000"/>
      <name val="Arial"/>
      <family val="2"/>
    </font>
    <font>
      <sz val="11"/>
      <name val="Arial"/>
      <family val="2"/>
      <scheme val="minor"/>
    </font>
    <font>
      <sz val="7"/>
      <color rgb="FFFF0000"/>
      <name val="Arial"/>
      <family val="2"/>
    </font>
    <font>
      <sz val="10"/>
      <color rgb="FFFF0000"/>
      <name val="Arial"/>
      <family val="2"/>
    </font>
    <font>
      <i/>
      <sz val="7"/>
      <color rgb="FFFF0000"/>
      <name val="Arial"/>
      <family val="2"/>
    </font>
    <font>
      <b/>
      <sz val="9"/>
      <color rgb="FF00386D"/>
      <name val="RT_Vickerman"/>
      <family val="2"/>
    </font>
    <font>
      <b/>
      <sz val="7"/>
      <color theme="0"/>
      <name val="RT_Vickerman"/>
      <family val="2"/>
    </font>
    <font>
      <b/>
      <sz val="8"/>
      <name val="RT_Vickerman"/>
      <family val="2"/>
    </font>
    <font>
      <sz val="10"/>
      <name val="RT_Vickerman"/>
      <family val="2"/>
    </font>
    <font>
      <sz val="7"/>
      <name val="Arial"/>
      <family val="2"/>
      <scheme val="minor"/>
    </font>
    <font>
      <u/>
      <sz val="8"/>
      <color theme="10"/>
      <name val="Arial"/>
      <family val="2"/>
      <scheme val="minor"/>
    </font>
    <font>
      <sz val="7"/>
      <name val="Arial"/>
      <family val="2"/>
      <scheme val="major"/>
    </font>
    <font>
      <u/>
      <sz val="8"/>
      <color theme="10"/>
      <name val="Arial"/>
      <family val="2"/>
      <scheme val="major"/>
    </font>
    <font>
      <b/>
      <sz val="9"/>
      <color rgb="FF00386D"/>
      <name val="Arial"/>
      <family val="2"/>
      <scheme val="major"/>
    </font>
    <font>
      <i/>
      <sz val="7"/>
      <name val="Arial"/>
      <family val="2"/>
      <scheme val="minor"/>
    </font>
    <font>
      <i/>
      <sz val="7"/>
      <color rgb="FFFF0000"/>
      <name val="Arial"/>
      <family val="2"/>
      <scheme val="minor"/>
    </font>
    <font>
      <b/>
      <sz val="7"/>
      <name val="Arial"/>
      <family val="2"/>
      <scheme val="minor"/>
    </font>
    <font>
      <sz val="10"/>
      <name val="Arial"/>
      <family val="2"/>
      <scheme val="major"/>
    </font>
    <font>
      <sz val="10"/>
      <color rgb="FF00386D"/>
      <name val="Arial"/>
      <family val="2"/>
      <scheme val="major"/>
    </font>
    <font>
      <sz val="10"/>
      <name val="Arial"/>
      <family val="2"/>
      <scheme val="minor"/>
    </font>
    <font>
      <sz val="8"/>
      <color theme="1"/>
      <name val="Arial"/>
      <family val="2"/>
      <scheme val="minor"/>
    </font>
    <font>
      <sz val="8"/>
      <name val="Arial"/>
      <family val="2"/>
      <scheme val="minor"/>
    </font>
    <font>
      <b/>
      <sz val="7"/>
      <name val="Arial"/>
      <family val="2"/>
      <scheme val="major"/>
    </font>
    <font>
      <sz val="7"/>
      <color theme="1"/>
      <name val="Arial"/>
      <family val="2"/>
      <scheme val="minor"/>
    </font>
    <font>
      <sz val="9"/>
      <color theme="1"/>
      <name val="Arial"/>
      <family val="2"/>
      <scheme val="minor"/>
    </font>
    <font>
      <b/>
      <sz val="7"/>
      <color rgb="FFFFC000"/>
      <name val="Arial"/>
      <family val="2"/>
      <scheme val="minor"/>
    </font>
    <font>
      <sz val="7"/>
      <color rgb="FFFFC000"/>
      <name val="Arial"/>
      <family val="2"/>
      <scheme val="minor"/>
    </font>
    <font>
      <b/>
      <sz val="10"/>
      <color rgb="FF00386D"/>
      <name val="Arial"/>
      <family val="2"/>
      <scheme val="major"/>
    </font>
    <font>
      <b/>
      <sz val="8"/>
      <color rgb="FF00386D"/>
      <name val="Arial"/>
      <family val="2"/>
      <scheme val="major"/>
    </font>
    <font>
      <b/>
      <sz val="8"/>
      <name val="Arial"/>
      <family val="2"/>
      <scheme val="major"/>
    </font>
    <font>
      <sz val="8"/>
      <name val="RT_Vickerman"/>
      <family val="2"/>
    </font>
    <font>
      <sz val="8"/>
      <color rgb="FFFF0000"/>
      <name val="RT_Vickerman"/>
      <family val="2"/>
    </font>
    <font>
      <b/>
      <sz val="8"/>
      <color rgb="FFFF0000"/>
      <name val="Arial"/>
      <family val="2"/>
      <scheme val="major"/>
    </font>
    <font>
      <vertAlign val="superscript"/>
      <sz val="7"/>
      <name val="Arial"/>
      <family val="2"/>
      <scheme val="minor"/>
    </font>
    <font>
      <vertAlign val="superscript"/>
      <sz val="7"/>
      <color theme="0"/>
      <name val="Arial"/>
      <family val="2"/>
      <scheme val="major"/>
    </font>
    <font>
      <sz val="7"/>
      <color rgb="FFFF0000"/>
      <name val="Arial"/>
      <family val="2"/>
      <scheme val="major"/>
    </font>
    <font>
      <sz val="10"/>
      <color rgb="FF00386D"/>
      <name val="RT_Vickerman"/>
      <family val="2"/>
    </font>
    <font>
      <sz val="8"/>
      <color rgb="FF000000"/>
      <name val="RT_Vickerman"/>
      <family val="2"/>
    </font>
    <font>
      <sz val="7"/>
      <name val="RT_Vickerman"/>
      <family val="2"/>
    </font>
    <font>
      <b/>
      <sz val="7"/>
      <name val="RT_Vickerman"/>
      <family val="2"/>
    </font>
    <font>
      <i/>
      <sz val="7"/>
      <name val="RT_Vickerman"/>
      <family val="2"/>
    </font>
    <font>
      <vertAlign val="superscript"/>
      <sz val="7"/>
      <name val="RT_Vickerman"/>
      <family val="2"/>
    </font>
    <font>
      <i/>
      <sz val="7"/>
      <color rgb="FFFF0000"/>
      <name val="RT_Vickerman"/>
      <family val="2"/>
    </font>
    <font>
      <b/>
      <sz val="10"/>
      <name val="Arial"/>
      <family val="2"/>
      <scheme val="major"/>
    </font>
    <font>
      <u/>
      <sz val="7"/>
      <color theme="10"/>
      <name val="Arial"/>
      <family val="2"/>
      <scheme val="minor"/>
    </font>
    <font>
      <sz val="10"/>
      <name val="Arial"/>
      <family val="2"/>
    </font>
    <font>
      <sz val="6"/>
      <name val="Arial"/>
      <family val="2"/>
      <scheme val="minor"/>
    </font>
    <font>
      <sz val="6"/>
      <name val="Arial"/>
      <family val="2"/>
    </font>
    <font>
      <i/>
      <sz val="6"/>
      <name val="Arial"/>
      <family val="2"/>
      <scheme val="minor"/>
    </font>
    <font>
      <sz val="6"/>
      <color rgb="FFFF0000"/>
      <name val="Arial"/>
      <family val="2"/>
    </font>
    <font>
      <sz val="6"/>
      <color theme="1"/>
      <name val="RT_Vickerman"/>
      <family val="2"/>
    </font>
    <font>
      <sz val="6"/>
      <name val="RT_Vickerman"/>
      <family val="2"/>
    </font>
    <font>
      <sz val="6"/>
      <color theme="1"/>
      <name val="Arial"/>
      <family val="2"/>
      <scheme val="minor"/>
    </font>
    <font>
      <sz val="6"/>
      <color rgb="FFFF0000"/>
      <name val="Arial"/>
      <family val="2"/>
      <scheme val="minor"/>
    </font>
    <font>
      <sz val="7"/>
      <color theme="0"/>
      <name val="Arial"/>
      <family val="2"/>
      <scheme val="major"/>
    </font>
    <font>
      <u/>
      <sz val="6"/>
      <color theme="10"/>
      <name val="Arial"/>
      <family val="2"/>
      <scheme val="minor"/>
    </font>
    <font>
      <b/>
      <sz val="9"/>
      <color rgb="FF00386D"/>
      <name val="Arial"/>
      <family val="2"/>
      <scheme val="minor"/>
    </font>
    <font>
      <sz val="7"/>
      <color theme="0"/>
      <name val="RT_Vickerman"/>
      <family val="2"/>
    </font>
    <font>
      <b/>
      <sz val="7"/>
      <color rgb="FF00386D"/>
      <name val="Arial"/>
      <family val="2"/>
      <scheme val="minor"/>
    </font>
    <font>
      <sz val="7"/>
      <color theme="0"/>
      <name val="Arial"/>
      <family val="2"/>
      <scheme val="minor"/>
    </font>
    <font>
      <sz val="10"/>
      <name val="Arial"/>
      <family val="2"/>
    </font>
    <font>
      <sz val="6"/>
      <color rgb="FFFF0000"/>
      <name val="RT_Vickerman"/>
      <family val="2"/>
    </font>
    <font>
      <sz val="10"/>
      <color theme="9"/>
      <name val="Arial"/>
      <family val="2"/>
      <scheme val="major"/>
    </font>
    <font>
      <b/>
      <sz val="7"/>
      <color theme="0"/>
      <name val="Arial"/>
      <family val="2"/>
      <scheme val="minor"/>
    </font>
    <font>
      <sz val="10"/>
      <name val="Arial"/>
      <family val="2"/>
    </font>
    <font>
      <sz val="9"/>
      <name val="Arial"/>
      <family val="2"/>
      <scheme val="major"/>
    </font>
    <font>
      <sz val="10"/>
      <color theme="1"/>
      <name val="Arial"/>
      <family val="2"/>
      <scheme val="minor"/>
    </font>
    <font>
      <b/>
      <sz val="8"/>
      <color rgb="FFFF0000"/>
      <name val="Arial"/>
      <family val="2"/>
    </font>
    <font>
      <i/>
      <sz val="8"/>
      <name val="Arial"/>
      <family val="2"/>
    </font>
    <font>
      <b/>
      <sz val="8"/>
      <color theme="8" tint="0.749992370372631"/>
      <name val="Arial"/>
      <family val="2"/>
    </font>
    <font>
      <b/>
      <sz val="8"/>
      <color rgb="FF0000FF"/>
      <name val="Arial"/>
      <family val="2"/>
    </font>
    <font>
      <sz val="8"/>
      <color theme="8" tint="0.749992370372631"/>
      <name val="Arial"/>
      <family val="2"/>
    </font>
    <font>
      <b/>
      <sz val="10"/>
      <color rgb="FFFF0000"/>
      <name val="Arial"/>
      <family val="2"/>
    </font>
    <font>
      <sz val="8"/>
      <color rgb="FFFF0000"/>
      <name val="Arial"/>
      <family val="2"/>
    </font>
    <font>
      <sz val="10"/>
      <color theme="8" tint="0.749992370372631"/>
      <name val="Arial"/>
      <family val="2"/>
    </font>
    <font>
      <b/>
      <sz val="8"/>
      <color rgb="FF008000"/>
      <name val="Arial"/>
      <family val="2"/>
    </font>
    <font>
      <b/>
      <sz val="7"/>
      <color theme="8" tint="0.749992370372631"/>
      <name val="Arial"/>
      <family val="2"/>
      <scheme val="major"/>
    </font>
    <font>
      <i/>
      <sz val="8"/>
      <color rgb="FF008000"/>
      <name val="Arial"/>
      <family val="2"/>
    </font>
    <font>
      <b/>
      <sz val="7"/>
      <color rgb="FF00386D"/>
      <name val="Arial"/>
      <family val="2"/>
      <scheme val="major"/>
    </font>
    <font>
      <vertAlign val="subscript"/>
      <sz val="7"/>
      <color theme="0"/>
      <name val="Arial"/>
      <family val="2"/>
      <scheme val="major"/>
    </font>
    <font>
      <sz val="7"/>
      <name val="Calibri"/>
      <family val="2"/>
    </font>
    <font>
      <u/>
      <sz val="10"/>
      <name val="Arial"/>
      <family val="2"/>
      <scheme val="major"/>
    </font>
    <font>
      <u/>
      <sz val="7"/>
      <name val="Arial"/>
      <family val="2"/>
      <scheme val="minor"/>
    </font>
    <font>
      <sz val="6"/>
      <color theme="1"/>
      <name val="Arial"/>
      <family val="2"/>
      <scheme val="major"/>
    </font>
    <font>
      <sz val="6"/>
      <color theme="1"/>
      <name val="RT Vickerman"/>
    </font>
    <font>
      <sz val="8"/>
      <color theme="1"/>
      <name val="RT_Vickerman"/>
      <family val="2"/>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7"/>
      <color theme="1"/>
      <name val="Arial"/>
      <family val="3"/>
      <scheme val="minor"/>
    </font>
    <font>
      <b/>
      <sz val="7"/>
      <color theme="1"/>
      <name val="Arial"/>
      <family val="3"/>
      <scheme val="minor"/>
    </font>
    <font>
      <sz val="6"/>
      <color rgb="FF0D0D0D"/>
      <name val="Arial"/>
      <family val="3"/>
      <scheme val="minor"/>
    </font>
    <font>
      <vertAlign val="superscript"/>
      <sz val="6"/>
      <color rgb="FF0D0D0D"/>
      <name val="Arial"/>
      <family val="3"/>
      <scheme val="minor"/>
    </font>
    <font>
      <sz val="18"/>
      <color theme="2"/>
      <name val="Arial"/>
      <family val="2"/>
      <scheme val="major"/>
    </font>
    <font>
      <sz val="6"/>
      <color theme="1"/>
      <name val="Arial"/>
      <family val="3"/>
      <scheme val="minor"/>
    </font>
    <font>
      <vertAlign val="superscript"/>
      <sz val="10"/>
      <color theme="2"/>
      <name val="Arial"/>
      <family val="3"/>
      <scheme val="major"/>
    </font>
    <font>
      <vertAlign val="superscript"/>
      <sz val="7"/>
      <color theme="1"/>
      <name val="Arial"/>
      <family val="3"/>
      <scheme val="minor"/>
    </font>
    <font>
      <vertAlign val="superscript"/>
      <sz val="7"/>
      <color theme="1"/>
      <name val="Arial"/>
      <family val="2"/>
      <scheme val="minor"/>
    </font>
    <font>
      <b/>
      <sz val="7"/>
      <color theme="1"/>
      <name val="Arial"/>
      <family val="2"/>
      <scheme val="minor"/>
    </font>
    <font>
      <vertAlign val="superscript"/>
      <sz val="7"/>
      <color theme="0"/>
      <name val="Arial"/>
      <family val="3"/>
      <scheme val="major"/>
    </font>
    <font>
      <vertAlign val="superscript"/>
      <sz val="6"/>
      <color theme="1"/>
      <name val="Arial"/>
      <family val="3"/>
      <scheme val="minor"/>
    </font>
    <font>
      <sz val="8"/>
      <color theme="1"/>
      <name val="Arial"/>
      <family val="2"/>
    </font>
    <font>
      <sz val="7"/>
      <color theme="1"/>
      <name val="Arial"/>
      <family val="2"/>
    </font>
    <font>
      <b/>
      <sz val="7"/>
      <name val="Arial"/>
      <family val="2"/>
    </font>
    <font>
      <sz val="6"/>
      <color theme="1"/>
      <name val="Arial"/>
      <family val="2"/>
    </font>
    <font>
      <sz val="9"/>
      <color theme="0"/>
      <name val="Arial"/>
      <family val="2"/>
    </font>
    <font>
      <b/>
      <sz val="9"/>
      <color theme="0"/>
      <name val="Arial"/>
      <family val="2"/>
    </font>
    <font>
      <b/>
      <sz val="10"/>
      <color theme="2"/>
      <name val="Arial"/>
      <family val="2"/>
    </font>
    <font>
      <b/>
      <sz val="10"/>
      <color theme="3"/>
      <name val="Arial"/>
      <family val="2"/>
    </font>
    <font>
      <b/>
      <sz val="7"/>
      <color theme="0"/>
      <name val="Arial"/>
      <family val="2"/>
    </font>
    <font>
      <sz val="7"/>
      <color theme="0"/>
      <name val="Arial"/>
      <family val="2"/>
    </font>
    <font>
      <b/>
      <sz val="7"/>
      <color theme="1"/>
      <name val="Arial"/>
      <family val="2"/>
    </font>
    <font>
      <u/>
      <sz val="7"/>
      <color theme="1"/>
      <name val="Arial"/>
      <family val="2"/>
    </font>
    <font>
      <u/>
      <sz val="7"/>
      <color theme="4"/>
      <name val="Arial"/>
      <family val="2"/>
    </font>
    <font>
      <sz val="10"/>
      <color theme="4"/>
      <name val="Arial"/>
      <family val="2"/>
    </font>
    <font>
      <b/>
      <sz val="8"/>
      <color theme="1"/>
      <name val="Arial"/>
      <family val="2"/>
    </font>
    <font>
      <u/>
      <sz val="8"/>
      <color theme="10"/>
      <name val="Arial"/>
      <family val="2"/>
    </font>
    <font>
      <b/>
      <sz val="10"/>
      <color theme="4"/>
      <name val="Arial"/>
      <family val="2"/>
    </font>
    <font>
      <vertAlign val="superscript"/>
      <sz val="7"/>
      <color theme="1"/>
      <name val="Arial"/>
      <family val="2"/>
    </font>
    <font>
      <b/>
      <vertAlign val="superscript"/>
      <sz val="10"/>
      <color theme="2"/>
      <name val="Arial"/>
      <family val="2"/>
    </font>
    <font>
      <sz val="7"/>
      <color theme="1"/>
      <name val="Arial"/>
      <family val="2"/>
      <scheme val="major"/>
    </font>
    <font>
      <b/>
      <sz val="7"/>
      <color theme="1"/>
      <name val="Arial"/>
      <family val="2"/>
      <scheme val="major"/>
    </font>
    <font>
      <b/>
      <sz val="10"/>
      <color theme="2"/>
      <name val="Arial"/>
      <family val="2"/>
      <scheme val="major"/>
    </font>
    <font>
      <b/>
      <sz val="9"/>
      <color theme="0"/>
      <name val="Arial"/>
      <family val="2"/>
      <scheme val="major"/>
    </font>
    <font>
      <u/>
      <sz val="7"/>
      <name val="Arial"/>
      <family val="2"/>
      <scheme val="major"/>
    </font>
    <font>
      <b/>
      <sz val="7"/>
      <color theme="3"/>
      <name val="Arial"/>
      <family val="2"/>
      <scheme val="major"/>
    </font>
    <font>
      <sz val="7"/>
      <color rgb="FF000000"/>
      <name val="Arial"/>
      <family val="2"/>
      <scheme val="major"/>
    </font>
    <font>
      <b/>
      <sz val="6"/>
      <name val="Arial"/>
      <family val="2"/>
      <scheme val="major"/>
    </font>
    <font>
      <sz val="6"/>
      <name val="Arial"/>
      <family val="2"/>
      <scheme val="major"/>
    </font>
    <font>
      <sz val="14"/>
      <color theme="3"/>
      <name val="Arial"/>
      <family val="2"/>
      <scheme val="major"/>
    </font>
    <font>
      <u/>
      <sz val="7"/>
      <color theme="1"/>
      <name val="Arial"/>
      <family val="2"/>
      <scheme val="major"/>
    </font>
    <font>
      <vertAlign val="subscript"/>
      <sz val="7"/>
      <color theme="1"/>
      <name val="Arial"/>
      <family val="2"/>
    </font>
    <font>
      <vertAlign val="superscript"/>
      <sz val="7"/>
      <color theme="0"/>
      <name val="Arial"/>
      <family val="2"/>
    </font>
    <font>
      <b/>
      <sz val="6"/>
      <color theme="1"/>
      <name val="Arial"/>
      <family val="2"/>
    </font>
    <font>
      <vertAlign val="superscript"/>
      <sz val="10"/>
      <color theme="2"/>
      <name val="Arial"/>
      <family val="2"/>
    </font>
    <font>
      <vertAlign val="superscript"/>
      <sz val="8"/>
      <color theme="2"/>
      <name val="Arial"/>
      <family val="2"/>
      <scheme val="major"/>
    </font>
    <font>
      <b/>
      <vertAlign val="superscript"/>
      <sz val="7"/>
      <color theme="1"/>
      <name val="Arial"/>
      <family val="2"/>
    </font>
    <font>
      <b/>
      <vertAlign val="subscript"/>
      <sz val="9"/>
      <color theme="0"/>
      <name val="Arial"/>
      <family val="2"/>
      <scheme val="major"/>
    </font>
    <font>
      <b/>
      <vertAlign val="subscript"/>
      <sz val="9"/>
      <color theme="0"/>
      <name val="Arial"/>
      <family val="2"/>
    </font>
    <font>
      <vertAlign val="superscript"/>
      <sz val="6"/>
      <color theme="1"/>
      <name val="Arial"/>
      <family val="2"/>
    </font>
    <font>
      <sz val="14"/>
      <color theme="2"/>
      <name val="Wingdings 2"/>
      <family val="1"/>
      <charset val="2"/>
    </font>
    <font>
      <sz val="14"/>
      <color theme="2"/>
      <name val="Arial"/>
      <family val="2"/>
    </font>
    <font>
      <sz val="18"/>
      <color theme="2"/>
      <name val="Wingdings"/>
      <charset val="2"/>
    </font>
    <font>
      <b/>
      <vertAlign val="superscript"/>
      <sz val="9"/>
      <color theme="0"/>
      <name val="Arial"/>
      <family val="2"/>
    </font>
    <font>
      <sz val="6"/>
      <color rgb="FF2E2D2C"/>
      <name val="Arial"/>
      <family val="2"/>
    </font>
    <font>
      <sz val="7"/>
      <name val="Arial Black"/>
      <family val="2"/>
    </font>
    <font>
      <sz val="7"/>
      <color rgb="FF002060"/>
      <name val="Arial"/>
      <family val="2"/>
      <scheme val="major"/>
    </font>
    <font>
      <b/>
      <sz val="7"/>
      <color rgb="FF002060"/>
      <name val="Arial"/>
      <family val="2"/>
      <scheme val="major"/>
    </font>
    <font>
      <b/>
      <vertAlign val="superscript"/>
      <sz val="7"/>
      <name val="Arial"/>
      <family val="2"/>
      <scheme val="minor"/>
    </font>
    <font>
      <sz val="7"/>
      <color theme="2"/>
      <name val="Arial"/>
      <family val="2"/>
      <scheme val="major"/>
    </font>
    <font>
      <sz val="8"/>
      <color rgb="FF2E2D2C"/>
      <name val="Arial"/>
      <family val="2"/>
    </font>
    <font>
      <b/>
      <vertAlign val="subscript"/>
      <sz val="7"/>
      <name val="Arial"/>
      <family val="2"/>
      <scheme val="minor"/>
    </font>
    <font>
      <sz val="6"/>
      <color rgb="FF0D0D0D"/>
      <name val="Arial"/>
      <family val="2"/>
      <scheme val="minor"/>
    </font>
    <font>
      <vertAlign val="superscript"/>
      <sz val="6"/>
      <color theme="1"/>
      <name val="Arial"/>
      <family val="2"/>
      <scheme val="minor"/>
    </font>
    <font>
      <b/>
      <sz val="9.5"/>
      <color indexed="29"/>
      <name val="Arial"/>
      <family val="2"/>
    </font>
    <font>
      <b/>
      <sz val="10"/>
      <name val="Arial"/>
      <family val="2"/>
    </font>
    <font>
      <b/>
      <vertAlign val="subscript"/>
      <sz val="7"/>
      <color theme="1"/>
      <name val="Arial"/>
      <family val="2"/>
    </font>
    <font>
      <sz val="8"/>
      <color rgb="FF2E2D2C"/>
      <name val="Arial"/>
      <family val="2"/>
    </font>
    <font>
      <b/>
      <sz val="7"/>
      <color theme="1"/>
      <name val="Arial"/>
      <family val="2"/>
    </font>
    <font>
      <b/>
      <sz val="7"/>
      <name val="Arial"/>
      <family val="2"/>
    </font>
    <font>
      <b/>
      <vertAlign val="superscript"/>
      <sz val="7"/>
      <name val="Arial"/>
      <family val="2"/>
    </font>
    <font>
      <b/>
      <sz val="7"/>
      <color rgb="FF2E2D2C"/>
      <name val="Arial"/>
      <family val="2"/>
    </font>
    <font>
      <b/>
      <vertAlign val="superscript"/>
      <sz val="7"/>
      <color rgb="FF2E2D2C"/>
      <name val="Arial"/>
      <family val="2"/>
    </font>
    <font>
      <sz val="7"/>
      <color rgb="FF2E2D2C"/>
      <name val="Arial"/>
      <family val="2"/>
    </font>
    <font>
      <vertAlign val="superscript"/>
      <sz val="7"/>
      <color rgb="FF2E2D2C"/>
      <name val="Arial"/>
      <family val="2"/>
    </font>
    <font>
      <sz val="6"/>
      <name val="Arial"/>
      <family val="2"/>
    </font>
    <font>
      <vertAlign val="subscript"/>
      <sz val="8"/>
      <color rgb="FF2E2D2C"/>
      <name val="Arial"/>
      <family val="2"/>
    </font>
    <font>
      <sz val="7"/>
      <name val="Arial"/>
      <family val="2"/>
    </font>
    <font>
      <sz val="6"/>
      <color theme="1"/>
      <name val="Arial"/>
      <family val="2"/>
    </font>
    <font>
      <sz val="6"/>
      <color theme="0"/>
      <name val="Arial"/>
      <family val="2"/>
    </font>
    <font>
      <b/>
      <sz val="10"/>
      <color rgb="FF2E2D2C"/>
      <name val="Arial"/>
      <family val="2"/>
    </font>
    <font>
      <sz val="10"/>
      <color rgb="FF2E2D2C"/>
      <name val="Arial"/>
      <family val="2"/>
    </font>
    <font>
      <sz val="7"/>
      <color rgb="FF000000"/>
      <name val="Arial"/>
      <family val="2"/>
    </font>
    <font>
      <sz val="8"/>
      <color theme="1"/>
      <name val="Arial"/>
      <family val="2"/>
      <scheme val="major"/>
    </font>
    <font>
      <b/>
      <sz val="9"/>
      <color rgb="FFFFFFFF"/>
      <name val="Arial"/>
      <family val="2"/>
    </font>
    <font>
      <b/>
      <vertAlign val="subscript"/>
      <sz val="9"/>
      <color rgb="FFFFFFFF"/>
      <name val="Arial"/>
      <family val="2"/>
    </font>
    <font>
      <vertAlign val="subscript"/>
      <sz val="7"/>
      <color rgb="FF2E2D2C"/>
      <name val="Arial"/>
      <family val="2"/>
    </font>
    <font>
      <vertAlign val="superscript"/>
      <sz val="6"/>
      <color rgb="FF000000"/>
      <name val="Arial"/>
      <family val="2"/>
    </font>
    <font>
      <sz val="6"/>
      <color rgb="FF000000"/>
      <name val="Arial"/>
      <family val="2"/>
    </font>
    <font>
      <vertAlign val="subscript"/>
      <sz val="6"/>
      <color theme="1"/>
      <name val="Arial"/>
      <family val="2"/>
    </font>
    <font>
      <sz val="7"/>
      <name val="RT_Vickerman"/>
    </font>
  </fonts>
  <fills count="36">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FFFFF"/>
        <bgColor indexed="64"/>
      </patternFill>
    </fill>
    <fill>
      <patternFill patternType="solid">
        <fgColor theme="3"/>
        <bgColor indexed="64"/>
      </patternFill>
    </fill>
    <fill>
      <patternFill patternType="solid">
        <fgColor theme="0"/>
        <bgColor theme="0"/>
      </patternFill>
    </fill>
    <fill>
      <patternFill patternType="solid">
        <fgColor rgb="FFDDEFFF"/>
        <bgColor indexed="64"/>
      </patternFill>
    </fill>
    <fill>
      <patternFill patternType="solid">
        <fgColor theme="0" tint="-4.9989318521683403E-2"/>
        <bgColor rgb="FF000000"/>
      </patternFill>
    </fill>
    <fill>
      <patternFill patternType="solid">
        <fgColor theme="4"/>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1" tint="0.89996032593768116"/>
        <bgColor indexed="64"/>
      </patternFill>
    </fill>
    <fill>
      <patternFill patternType="solid">
        <fgColor theme="7"/>
        <bgColor indexed="64"/>
      </patternFill>
    </fill>
    <fill>
      <patternFill patternType="solid">
        <fgColor theme="7"/>
        <bgColor rgb="FF000000"/>
      </patternFill>
    </fill>
    <fill>
      <patternFill patternType="solid">
        <fgColor theme="7" tint="-0.499984740745262"/>
        <bgColor rgb="FF000000"/>
      </patternFill>
    </fill>
    <fill>
      <patternFill patternType="solid">
        <fgColor theme="6"/>
        <bgColor rgb="FF000000"/>
      </patternFill>
    </fill>
    <fill>
      <patternFill patternType="solid">
        <fgColor theme="2"/>
        <bgColor rgb="FF000000"/>
      </patternFill>
    </fill>
    <fill>
      <patternFill patternType="solid">
        <fgColor theme="8"/>
        <bgColor rgb="FF000000"/>
      </patternFill>
    </fill>
    <fill>
      <patternFill patternType="solid">
        <fgColor theme="2" tint="9.9978637043366805E-2"/>
        <bgColor rgb="FF000000"/>
      </patternFill>
    </fill>
    <fill>
      <patternFill patternType="solid">
        <fgColor theme="1" tint="0.89999084444715716"/>
        <bgColor indexed="64"/>
      </patternFill>
    </fill>
    <fill>
      <patternFill patternType="solid">
        <fgColor rgb="FFA0CAEE"/>
        <bgColor indexed="64"/>
      </patternFill>
    </fill>
    <fill>
      <patternFill patternType="solid">
        <fgColor theme="7" tint="0.39997558519241921"/>
        <bgColor rgb="FF000000"/>
      </patternFill>
    </fill>
  </fills>
  <borders count="3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auto="1"/>
      </bottom>
      <diagonal/>
    </border>
    <border>
      <left/>
      <right/>
      <top style="medium">
        <color auto="1"/>
      </top>
      <bottom/>
      <diagonal/>
    </border>
    <border>
      <left/>
      <right/>
      <top/>
      <bottom style="hair">
        <color auto="1"/>
      </bottom>
      <diagonal/>
    </border>
    <border>
      <left/>
      <right/>
      <top style="hair">
        <color auto="1"/>
      </top>
      <bottom/>
      <diagonal/>
    </border>
    <border>
      <left/>
      <right/>
      <top style="thin">
        <color indexed="64"/>
      </top>
      <bottom style="hair">
        <color auto="1"/>
      </bottom>
      <diagonal/>
    </border>
    <border>
      <left/>
      <right/>
      <top style="hair">
        <color auto="1"/>
      </top>
      <bottom style="medium">
        <color auto="1"/>
      </bottom>
      <diagonal/>
    </border>
    <border>
      <left/>
      <right/>
      <top style="hair">
        <color auto="1"/>
      </top>
      <bottom style="thin">
        <color indexed="64"/>
      </bottom>
      <diagonal/>
    </border>
    <border>
      <left/>
      <right/>
      <top style="hair">
        <color auto="1"/>
      </top>
      <bottom style="hair">
        <color auto="1"/>
      </bottom>
      <diagonal/>
    </border>
    <border>
      <left/>
      <right/>
      <top style="medium">
        <color indexed="64"/>
      </top>
      <bottom style="hair">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hair">
        <color theme="1"/>
      </bottom>
      <diagonal/>
    </border>
    <border>
      <left/>
      <right/>
      <top/>
      <bottom style="medium">
        <color theme="1"/>
      </bottom>
      <diagonal/>
    </border>
    <border>
      <left/>
      <right/>
      <top style="thin">
        <color theme="1"/>
      </top>
      <bottom style="medium">
        <color theme="1"/>
      </bottom>
      <diagonal/>
    </border>
    <border>
      <left/>
      <right/>
      <top style="hair">
        <color theme="1"/>
      </top>
      <bottom style="medium">
        <color theme="1"/>
      </bottom>
      <diagonal/>
    </border>
    <border>
      <left/>
      <right/>
      <top style="hair">
        <color theme="1"/>
      </top>
      <bottom/>
      <diagonal/>
    </border>
    <border>
      <left/>
      <right/>
      <top style="hair">
        <color theme="1"/>
      </top>
      <bottom style="hair">
        <color theme="1"/>
      </bottom>
      <diagonal/>
    </border>
    <border>
      <left/>
      <right/>
      <top style="medium">
        <color theme="1"/>
      </top>
      <bottom/>
      <diagonal/>
    </border>
    <border>
      <left/>
      <right/>
      <top style="thin">
        <color indexed="64"/>
      </top>
      <bottom style="medium">
        <color theme="1"/>
      </bottom>
      <diagonal/>
    </border>
    <border>
      <left/>
      <right/>
      <top style="thin">
        <color indexed="64"/>
      </top>
      <bottom style="hair">
        <color theme="1"/>
      </bottom>
      <diagonal/>
    </border>
    <border>
      <left style="thin">
        <color theme="0"/>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op>
      <bottom/>
      <diagonal/>
    </border>
    <border>
      <left/>
      <right/>
      <top/>
      <bottom style="thin">
        <color theme="0"/>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right style="thin">
        <color theme="0"/>
      </right>
      <top/>
      <bottom/>
      <diagonal/>
    </border>
    <border>
      <left/>
      <right/>
      <top style="hair">
        <color theme="1"/>
      </top>
      <bottom style="medium">
        <color indexed="64"/>
      </bottom>
      <diagonal/>
    </border>
    <border>
      <left/>
      <right/>
      <top/>
      <bottom style="medium">
        <color rgb="FF000000"/>
      </bottom>
      <diagonal/>
    </border>
  </borders>
  <cellStyleXfs count="99">
    <xf numFmtId="0" fontId="0" fillId="0" borderId="0" applyNumberFormat="0">
      <alignment vertical="top" wrapText="1"/>
    </xf>
    <xf numFmtId="43" fontId="5" fillId="0" borderId="0" applyFont="0" applyFill="0" applyBorder="0" applyAlignment="0" applyProtection="0"/>
    <xf numFmtId="9" fontId="5" fillId="0" borderId="0" applyFont="0" applyFill="0" applyBorder="0" applyAlignment="0" applyProtection="0"/>
    <xf numFmtId="0" fontId="10" fillId="0" borderId="0">
      <alignment vertical="top"/>
    </xf>
    <xf numFmtId="164"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0" fontId="15" fillId="0" borderId="0"/>
    <xf numFmtId="174" fontId="14" fillId="0" borderId="5" applyBorder="0"/>
    <xf numFmtId="0" fontId="134" fillId="0" borderId="7" applyNumberFormat="0" applyFill="0" applyProtection="0">
      <alignment horizontal="center" vertical="center"/>
    </xf>
    <xf numFmtId="0" fontId="138" fillId="3" borderId="0" applyProtection="0">
      <alignment vertical="center"/>
    </xf>
    <xf numFmtId="0" fontId="126" fillId="16" borderId="0" applyNumberFormat="0" applyAlignment="0" applyProtection="0"/>
    <xf numFmtId="0" fontId="136" fillId="0" borderId="0" applyNumberFormat="0" applyFill="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02" fillId="18" borderId="0" applyNumberFormat="0" applyBorder="0" applyAlignment="0" applyProtection="0"/>
    <xf numFmtId="0" fontId="103" fillId="19" borderId="0" applyNumberFormat="0" applyBorder="0" applyAlignment="0" applyProtection="0"/>
    <xf numFmtId="0" fontId="104" fillId="20" borderId="0" applyNumberFormat="0" applyBorder="0" applyAlignment="0" applyProtection="0"/>
    <xf numFmtId="0" fontId="105" fillId="21" borderId="14" applyNumberFormat="0" applyAlignment="0" applyProtection="0"/>
    <xf numFmtId="0" fontId="106" fillId="22" borderId="15" applyNumberFormat="0" applyAlignment="0" applyProtection="0"/>
    <xf numFmtId="0" fontId="107" fillId="22" borderId="14" applyNumberFormat="0" applyAlignment="0" applyProtection="0"/>
    <xf numFmtId="0" fontId="108" fillId="0" borderId="16" applyNumberFormat="0" applyFill="0" applyAlignment="0" applyProtection="0"/>
    <xf numFmtId="0" fontId="109" fillId="23" borderId="17" applyNumberFormat="0" applyAlignment="0" applyProtection="0"/>
    <xf numFmtId="0" fontId="6" fillId="0" borderId="0" applyNumberFormat="0" applyFill="0" applyBorder="0" applyAlignment="0" applyProtection="0"/>
    <xf numFmtId="0" fontId="101" fillId="24" borderId="18" applyNumberFormat="0" applyFont="0" applyAlignment="0" applyProtection="0"/>
    <xf numFmtId="0" fontId="134" fillId="0" borderId="20" applyNumberFormat="0" applyFill="0" applyProtection="0">
      <alignment horizontal="center" vertical="center"/>
    </xf>
    <xf numFmtId="0" fontId="132" fillId="0" borderId="0" applyNumberFormat="0" applyFill="0" applyAlignment="0" applyProtection="0">
      <alignment vertical="top" wrapText="1"/>
    </xf>
    <xf numFmtId="0" fontId="123" fillId="0" borderId="19" applyNumberFormat="0" applyFill="0">
      <alignment horizontal="left" vertical="top" wrapText="1"/>
    </xf>
    <xf numFmtId="0" fontId="127" fillId="16" borderId="0" applyProtection="0">
      <alignment horizontal="center"/>
    </xf>
    <xf numFmtId="2" fontId="125" fillId="3" borderId="0" applyNumberFormat="0" applyBorder="0" applyProtection="0">
      <alignment vertical="top" wrapText="1"/>
    </xf>
    <xf numFmtId="0" fontId="123" fillId="0" borderId="7" applyNumberFormat="0" applyFill="0" applyProtection="0">
      <alignment horizontal="left" vertical="center" wrapText="1"/>
    </xf>
    <xf numFmtId="0" fontId="132" fillId="9" borderId="0" applyNumberFormat="0" applyProtection="0">
      <alignment horizontal="left" vertical="top" wrapText="1"/>
    </xf>
    <xf numFmtId="0" fontId="132" fillId="9" borderId="19" applyProtection="0">
      <alignment horizontal="left" vertical="top" wrapText="1"/>
    </xf>
    <xf numFmtId="0" fontId="128" fillId="3" borderId="0" applyNumberFormat="0" applyAlignment="0" applyProtection="0"/>
    <xf numFmtId="0" fontId="127" fillId="17" borderId="0" applyNumberFormat="0" applyProtection="0"/>
    <xf numFmtId="0" fontId="132" fillId="9" borderId="20" applyNumberFormat="0" applyProtection="0">
      <alignment horizontal="left" vertical="top" wrapText="1"/>
    </xf>
    <xf numFmtId="0" fontId="129" fillId="3" borderId="0" applyProtection="0">
      <alignment vertical="top"/>
    </xf>
    <xf numFmtId="0" fontId="122" fillId="0" borderId="0" applyFill="0">
      <alignment vertical="top" wrapText="1"/>
    </xf>
    <xf numFmtId="0" fontId="127" fillId="12" borderId="0" applyProtection="0">
      <alignment vertical="center"/>
    </xf>
    <xf numFmtId="0" fontId="130" fillId="17" borderId="0" applyNumberFormat="0" applyProtection="0">
      <alignment horizontal="right" wrapText="1"/>
    </xf>
    <xf numFmtId="0" fontId="131" fillId="17" borderId="0" applyNumberFormat="0" applyProtection="0">
      <alignment horizontal="right" wrapText="1"/>
    </xf>
    <xf numFmtId="0" fontId="132" fillId="25" borderId="19" applyNumberFormat="0" applyProtection="0">
      <alignment horizontal="right" vertical="center" wrapText="1"/>
    </xf>
    <xf numFmtId="0" fontId="123" fillId="26" borderId="19" applyNumberFormat="0">
      <alignment horizontal="right" vertical="center" wrapText="1"/>
    </xf>
    <xf numFmtId="0" fontId="132" fillId="25" borderId="20" applyNumberFormat="0">
      <alignment horizontal="right" vertical="center" wrapText="1"/>
    </xf>
    <xf numFmtId="0" fontId="123" fillId="9" borderId="20" applyNumberFormat="0" applyProtection="0">
      <alignment horizontal="right" vertical="center" wrapText="1"/>
    </xf>
    <xf numFmtId="0" fontId="123" fillId="26" borderId="20" applyNumberFormat="0">
      <alignment horizontal="right" vertical="center" wrapText="1"/>
    </xf>
    <xf numFmtId="0" fontId="123" fillId="0" borderId="20" applyNumberFormat="0" applyFill="0">
      <alignment horizontal="right" vertical="center" wrapText="1"/>
    </xf>
    <xf numFmtId="0" fontId="114" fillId="0" borderId="0" applyNumberFormat="0" applyFill="0" applyBorder="0" applyAlignment="0" applyProtection="0"/>
    <xf numFmtId="0" fontId="127" fillId="17" borderId="0" applyProtection="0">
      <alignment horizontal="center" wrapText="1"/>
    </xf>
    <xf numFmtId="0" fontId="128" fillId="3" borderId="0" applyProtection="0">
      <alignment horizontal="center" vertical="center"/>
    </xf>
    <xf numFmtId="0" fontId="132" fillId="0" borderId="19" applyNumberFormat="0" applyFill="0">
      <alignment horizontal="right" vertical="center" wrapText="1"/>
    </xf>
    <xf numFmtId="0" fontId="132" fillId="0" borderId="21" applyNumberFormat="0" applyFill="0">
      <alignment horizontal="right" vertical="center" wrapText="1"/>
    </xf>
    <xf numFmtId="0" fontId="132" fillId="0" borderId="21" applyFill="0">
      <alignment horizontal="left" vertical="center" wrapText="1"/>
    </xf>
    <xf numFmtId="0" fontId="132" fillId="25" borderId="21">
      <alignment horizontal="right" vertical="center" wrapText="1"/>
    </xf>
    <xf numFmtId="0" fontId="132" fillId="26" borderId="21">
      <alignment horizontal="right" vertical="center" wrapText="1"/>
    </xf>
    <xf numFmtId="0" fontId="132" fillId="0" borderId="19" applyNumberFormat="0" applyFill="0" applyProtection="0">
      <alignment horizontal="left" vertical="top" wrapText="1"/>
    </xf>
    <xf numFmtId="0" fontId="123" fillId="0" borderId="19" applyNumberFormat="0" applyFill="0">
      <alignment horizontal="right" vertical="center" wrapText="1"/>
    </xf>
    <xf numFmtId="0" fontId="133" fillId="0" borderId="7" applyNumberFormat="0" applyFill="0" applyProtection="0">
      <alignment horizontal="left" vertical="top" wrapText="1"/>
    </xf>
    <xf numFmtId="0" fontId="132" fillId="0" borderId="20" applyNumberFormat="0" applyFill="0" applyProtection="0">
      <alignment horizontal="left" vertical="top" wrapText="1"/>
    </xf>
    <xf numFmtId="0" fontId="133" fillId="0" borderId="0" applyNumberFormat="0" applyFill="0" applyBorder="0" applyAlignment="0" applyProtection="0">
      <alignment vertical="top" wrapText="1"/>
    </xf>
    <xf numFmtId="0" fontId="132" fillId="0" borderId="20" applyNumberFormat="0" applyFill="0">
      <alignment horizontal="right" vertical="center" wrapText="1"/>
    </xf>
    <xf numFmtId="0" fontId="132" fillId="26" borderId="20" applyNumberFormat="0">
      <alignment horizontal="right" vertical="center" wrapText="1"/>
    </xf>
    <xf numFmtId="0" fontId="123" fillId="0" borderId="22" applyNumberFormat="0" applyFill="0">
      <alignment horizontal="left" vertical="top" wrapText="1"/>
    </xf>
    <xf numFmtId="0" fontId="123" fillId="0" borderId="19" applyNumberFormat="0" applyFill="0">
      <alignment horizontal="left" vertical="center" wrapText="1" indent="2"/>
    </xf>
    <xf numFmtId="0" fontId="123" fillId="0" borderId="22" applyNumberFormat="0" applyFill="0">
      <alignment horizontal="left" vertical="center" wrapText="1" indent="2"/>
    </xf>
    <xf numFmtId="0" fontId="133" fillId="0" borderId="20" applyNumberFormat="0" applyFill="0" applyProtection="0">
      <alignment horizontal="center" vertical="center" wrapText="1"/>
    </xf>
    <xf numFmtId="0" fontId="133" fillId="0" borderId="7" applyNumberFormat="0" applyFill="0" applyProtection="0">
      <alignment horizontal="center" vertical="center" wrapText="1"/>
    </xf>
    <xf numFmtId="0" fontId="123" fillId="25" borderId="19" applyNumberFormat="0" applyProtection="0">
      <alignment horizontal="center" vertical="center" wrapText="1"/>
    </xf>
    <xf numFmtId="0" fontId="123" fillId="25" borderId="20" applyNumberFormat="0" applyProtection="0">
      <alignment horizontal="center" vertical="center" wrapText="1"/>
    </xf>
    <xf numFmtId="0" fontId="123" fillId="0" borderId="20" applyNumberFormat="0" applyFill="0">
      <alignment horizontal="left" vertical="center" wrapText="1"/>
    </xf>
    <xf numFmtId="0" fontId="123" fillId="0" borderId="22" applyFill="0">
      <alignment horizontal="left" vertical="center" wrapText="1"/>
    </xf>
    <xf numFmtId="0" fontId="127" fillId="16" borderId="0" applyProtection="0">
      <alignment horizontal="left"/>
    </xf>
    <xf numFmtId="0" fontId="134" fillId="0" borderId="7" applyFill="0" applyProtection="0">
      <alignment horizontal="center" vertical="center"/>
    </xf>
    <xf numFmtId="0" fontId="133" fillId="0" borderId="7" applyFill="0" applyProtection="0">
      <alignment horizontal="left" vertical="center" wrapText="1"/>
    </xf>
    <xf numFmtId="0" fontId="132" fillId="0" borderId="19" applyFill="0" applyProtection="0">
      <alignment horizontal="left" vertical="center" wrapText="1"/>
    </xf>
    <xf numFmtId="0" fontId="123" fillId="0" borderId="0" applyFill="0">
      <alignment horizontal="left" vertical="center" wrapText="1"/>
    </xf>
    <xf numFmtId="0" fontId="123" fillId="25" borderId="19" applyNumberFormat="0" applyProtection="0">
      <alignment horizontal="right" vertical="center" wrapText="1"/>
    </xf>
    <xf numFmtId="0" fontId="131" fillId="17" borderId="0" applyNumberFormat="0" applyProtection="0">
      <alignment horizontal="left" wrapText="1"/>
    </xf>
    <xf numFmtId="0" fontId="123" fillId="0" borderId="19" applyNumberFormat="0" applyFill="0">
      <alignment horizontal="right" vertical="top" wrapText="1"/>
    </xf>
    <xf numFmtId="0" fontId="131" fillId="17" borderId="0" applyNumberFormat="0" applyProtection="0">
      <alignment horizontal="right" wrapText="1"/>
    </xf>
    <xf numFmtId="0" fontId="123" fillId="0" borderId="20" applyNumberFormat="0" applyFill="0">
      <alignment horizontal="right" vertical="top" wrapText="1"/>
    </xf>
    <xf numFmtId="0" fontId="132" fillId="3" borderId="0">
      <alignment horizontal="right" vertical="center"/>
    </xf>
    <xf numFmtId="0" fontId="9" fillId="0" borderId="0"/>
    <xf numFmtId="0" fontId="8" fillId="0" borderId="0" applyProtection="0"/>
    <xf numFmtId="0" fontId="3" fillId="0" borderId="0"/>
    <xf numFmtId="0" fontId="166" fillId="0" borderId="0"/>
    <xf numFmtId="0" fontId="166" fillId="0" borderId="1"/>
    <xf numFmtId="0" fontId="166" fillId="0" borderId="1">
      <alignment horizontal="right"/>
    </xf>
    <xf numFmtId="0" fontId="175" fillId="0" borderId="0"/>
    <xf numFmtId="43" fontId="2" fillId="0" borderId="0" applyFont="0" applyFill="0" applyBorder="0" applyAlignment="0" applyProtection="0"/>
    <xf numFmtId="9" fontId="2" fillId="0" borderId="0" applyFont="0" applyFill="0" applyBorder="0" applyAlignment="0" applyProtection="0"/>
    <xf numFmtId="0" fontId="101" fillId="0" borderId="0" applyNumberFormat="0" applyFill="0" applyBorder="0"/>
    <xf numFmtId="43" fontId="1" fillId="0" borderId="0" applyFont="0" applyFill="0" applyBorder="0" applyAlignment="0" applyProtection="0"/>
  </cellStyleXfs>
  <cellXfs count="1023">
    <xf numFmtId="0" fontId="0" fillId="0" borderId="0" xfId="0">
      <alignment vertical="top" wrapText="1"/>
    </xf>
    <xf numFmtId="0" fontId="0" fillId="3" borderId="19" xfId="33" applyFont="1" applyFill="1">
      <alignment horizontal="left" vertical="top" wrapText="1"/>
    </xf>
    <xf numFmtId="2" fontId="123" fillId="3" borderId="19" xfId="62" applyNumberFormat="1" applyFill="1">
      <alignment horizontal="right" vertical="center" wrapText="1"/>
    </xf>
    <xf numFmtId="0" fontId="0" fillId="3" borderId="0" xfId="0" applyFill="1" applyAlignment="1">
      <alignment vertical="center"/>
    </xf>
    <xf numFmtId="0" fontId="9" fillId="3" borderId="0" xfId="0" applyFont="1" applyFill="1">
      <alignment vertical="top" wrapText="1"/>
    </xf>
    <xf numFmtId="0" fontId="0" fillId="3" borderId="0" xfId="0" applyFill="1" applyAlignment="1">
      <alignment horizontal="center" vertical="center"/>
    </xf>
    <xf numFmtId="171" fontId="8" fillId="3" borderId="0" xfId="0" applyNumberFormat="1" applyFont="1" applyFill="1">
      <alignment vertical="top" wrapText="1"/>
    </xf>
    <xf numFmtId="171" fontId="0" fillId="3" borderId="0" xfId="0" applyNumberFormat="1" applyFill="1">
      <alignment vertical="top" wrapText="1"/>
    </xf>
    <xf numFmtId="0" fontId="19" fillId="3" borderId="0" xfId="0" applyFont="1" applyFill="1">
      <alignment vertical="top" wrapText="1"/>
    </xf>
    <xf numFmtId="0" fontId="20" fillId="3" borderId="0" xfId="0" applyFont="1" applyFill="1" applyAlignment="1">
      <alignment horizontal="left" vertical="center" wrapText="1"/>
    </xf>
    <xf numFmtId="168" fontId="18" fillId="3" borderId="0" xfId="0" applyNumberFormat="1" applyFont="1" applyFill="1" applyAlignment="1">
      <alignment horizontal="right" vertical="center"/>
    </xf>
    <xf numFmtId="0" fontId="18" fillId="3" borderId="0" xfId="0" applyFont="1" applyFill="1" applyAlignment="1">
      <alignment vertical="center"/>
    </xf>
    <xf numFmtId="173" fontId="18" fillId="3" borderId="0" xfId="1" applyNumberFormat="1" applyFont="1" applyFill="1" applyBorder="1" applyAlignment="1">
      <alignment horizontal="right" vertical="center"/>
    </xf>
    <xf numFmtId="0" fontId="28" fillId="3" borderId="0" xfId="10" applyFont="1" applyFill="1" applyBorder="1">
      <alignment horizontal="center" vertical="center"/>
    </xf>
    <xf numFmtId="0" fontId="31" fillId="3" borderId="0" xfId="0" applyFont="1" applyFill="1" applyAlignment="1">
      <alignment horizontal="left" vertical="center" wrapText="1"/>
    </xf>
    <xf numFmtId="0" fontId="33" fillId="3" borderId="0" xfId="0" applyFont="1" applyFill="1" applyAlignment="1">
      <alignment vertical="center"/>
    </xf>
    <xf numFmtId="0" fontId="35" fillId="3" borderId="0" xfId="0" applyFont="1" applyFill="1" applyAlignment="1">
      <alignment vertical="center"/>
    </xf>
    <xf numFmtId="0" fontId="36" fillId="3" borderId="0" xfId="0" applyFont="1" applyFill="1">
      <alignment vertical="top" wrapText="1"/>
    </xf>
    <xf numFmtId="0" fontId="33" fillId="3" borderId="0" xfId="0" applyFont="1" applyFill="1" applyAlignment="1">
      <alignment horizontal="center" vertical="center"/>
    </xf>
    <xf numFmtId="0" fontId="16" fillId="3" borderId="0" xfId="0" applyFont="1" applyFill="1" applyAlignment="1">
      <alignment horizontal="right" vertical="center"/>
    </xf>
    <xf numFmtId="0" fontId="31" fillId="3" borderId="0" xfId="0" applyFont="1" applyFill="1" applyAlignment="1">
      <alignment horizontal="right" vertical="center" wrapText="1"/>
    </xf>
    <xf numFmtId="0" fontId="20" fillId="3" borderId="0" xfId="0" applyFont="1" applyFill="1" applyAlignment="1">
      <alignment horizontal="right" vertical="center" wrapText="1"/>
    </xf>
    <xf numFmtId="0" fontId="18" fillId="3" borderId="0" xfId="0" applyFont="1" applyFill="1" applyAlignment="1">
      <alignment horizontal="right" vertical="center"/>
    </xf>
    <xf numFmtId="0" fontId="0" fillId="3" borderId="0" xfId="0" applyFill="1" applyAlignment="1">
      <alignment horizontal="right"/>
    </xf>
    <xf numFmtId="0" fontId="0" fillId="3" borderId="0" xfId="0" applyFill="1" applyAlignment="1">
      <alignment horizontal="right" vertical="center"/>
    </xf>
    <xf numFmtId="0" fontId="36" fillId="3" borderId="0" xfId="0" applyFont="1" applyFill="1" applyAlignment="1">
      <alignment horizontal="right"/>
    </xf>
    <xf numFmtId="0" fontId="25" fillId="3" borderId="0" xfId="0" applyFont="1" applyFill="1" applyAlignment="1">
      <alignment horizontal="right" vertical="center"/>
    </xf>
    <xf numFmtId="170" fontId="25" fillId="3" borderId="0" xfId="1" applyNumberFormat="1" applyFont="1" applyFill="1" applyBorder="1" applyAlignment="1">
      <alignment horizontal="right" vertical="center"/>
    </xf>
    <xf numFmtId="0" fontId="32" fillId="3" borderId="4" xfId="0" applyFont="1" applyFill="1" applyBorder="1" applyAlignment="1">
      <alignment vertical="center"/>
    </xf>
    <xf numFmtId="169" fontId="25" fillId="3" borderId="0" xfId="0" applyNumberFormat="1" applyFont="1" applyFill="1" applyAlignment="1">
      <alignment horizontal="right" vertical="center"/>
    </xf>
    <xf numFmtId="0" fontId="25" fillId="3" borderId="6" xfId="0" applyFont="1" applyFill="1" applyBorder="1" applyAlignment="1">
      <alignment vertical="center"/>
    </xf>
    <xf numFmtId="168" fontId="26" fillId="3" borderId="6" xfId="10" applyNumberFormat="1" applyFont="1" applyFill="1" applyBorder="1">
      <alignment horizontal="center" vertical="center"/>
    </xf>
    <xf numFmtId="0" fontId="42" fillId="3" borderId="0" xfId="0" applyFont="1" applyFill="1" applyAlignment="1">
      <alignment horizontal="right" vertical="center"/>
    </xf>
    <xf numFmtId="0" fontId="32" fillId="3" borderId="0" xfId="0" applyFont="1" applyFill="1" applyAlignment="1">
      <alignment vertical="center"/>
    </xf>
    <xf numFmtId="0" fontId="43" fillId="3" borderId="0" xfId="0" applyFont="1" applyFill="1" applyAlignment="1">
      <alignment vertical="center"/>
    </xf>
    <xf numFmtId="0" fontId="45" fillId="3" borderId="0" xfId="0" applyFont="1" applyFill="1" applyAlignment="1">
      <alignment vertical="center"/>
    </xf>
    <xf numFmtId="0" fontId="44" fillId="3" borderId="0" xfId="0" applyFont="1" applyFill="1" applyAlignment="1">
      <alignment vertical="center"/>
    </xf>
    <xf numFmtId="0" fontId="48" fillId="3" borderId="0" xfId="0" applyFont="1" applyFill="1" applyAlignment="1">
      <alignment vertical="center"/>
    </xf>
    <xf numFmtId="0" fontId="31" fillId="3" borderId="0" xfId="0" applyFont="1" applyFill="1" applyAlignment="1">
      <alignment horizontal="left" vertical="center"/>
    </xf>
    <xf numFmtId="0" fontId="31" fillId="3" borderId="0" xfId="0" applyFont="1" applyFill="1" applyAlignment="1">
      <alignment vertical="center"/>
    </xf>
    <xf numFmtId="0" fontId="25" fillId="3" borderId="7" xfId="0" applyFont="1" applyFill="1" applyBorder="1" applyAlignment="1">
      <alignment horizontal="left" vertical="center" wrapText="1"/>
    </xf>
    <xf numFmtId="0" fontId="42" fillId="3" borderId="0" xfId="0" applyFont="1" applyFill="1" applyAlignment="1">
      <alignment vertical="center"/>
    </xf>
    <xf numFmtId="3" fontId="25" fillId="3" borderId="0" xfId="0" applyNumberFormat="1" applyFont="1" applyFill="1" applyAlignment="1">
      <alignment vertical="center"/>
    </xf>
    <xf numFmtId="1" fontId="32" fillId="9" borderId="7" xfId="0" applyNumberFormat="1" applyFont="1" applyFill="1" applyBorder="1" applyAlignment="1">
      <alignment horizontal="right" vertical="center" wrapText="1"/>
    </xf>
    <xf numFmtId="0" fontId="25" fillId="3" borderId="0" xfId="0" applyFont="1" applyFill="1" applyAlignment="1">
      <alignment horizontal="left" vertical="center" indent="2"/>
    </xf>
    <xf numFmtId="0" fontId="30" fillId="3" borderId="0" xfId="0" applyFont="1" applyFill="1" applyAlignment="1">
      <alignment wrapText="1"/>
    </xf>
    <xf numFmtId="0" fontId="0" fillId="3" borderId="0" xfId="0" applyFill="1" applyAlignment="1">
      <alignment wrapText="1"/>
    </xf>
    <xf numFmtId="171" fontId="47" fillId="3" borderId="0" xfId="0" applyNumberFormat="1" applyFont="1" applyFill="1">
      <alignment vertical="top" wrapText="1"/>
    </xf>
    <xf numFmtId="0" fontId="51" fillId="3" borderId="0" xfId="0" applyFont="1" applyFill="1" applyAlignment="1">
      <alignment vertical="center"/>
    </xf>
    <xf numFmtId="2" fontId="0" fillId="3" borderId="0" xfId="0" applyNumberFormat="1" applyFill="1">
      <alignment vertical="top" wrapText="1"/>
    </xf>
    <xf numFmtId="0" fontId="13" fillId="3" borderId="0" xfId="0" applyFont="1" applyFill="1">
      <alignment vertical="top" wrapText="1"/>
    </xf>
    <xf numFmtId="0" fontId="21" fillId="10" borderId="0" xfId="0" applyFont="1" applyFill="1" applyAlignment="1">
      <alignment vertical="center"/>
    </xf>
    <xf numFmtId="0" fontId="21" fillId="10" borderId="0" xfId="0" applyFont="1" applyFill="1" applyAlignment="1">
      <alignment horizontal="right" vertical="center"/>
    </xf>
    <xf numFmtId="0" fontId="52" fillId="10" borderId="0" xfId="0" applyFont="1" applyFill="1" applyAlignment="1">
      <alignment horizontal="right" vertical="center"/>
    </xf>
    <xf numFmtId="0" fontId="8" fillId="10" borderId="0" xfId="0" applyFont="1" applyFill="1">
      <alignment vertical="top" wrapText="1"/>
    </xf>
    <xf numFmtId="0" fontId="53" fillId="10" borderId="0" xfId="0" applyFont="1" applyFill="1">
      <alignment vertical="top" wrapText="1"/>
    </xf>
    <xf numFmtId="0" fontId="56" fillId="10" borderId="0" xfId="0" applyFont="1" applyFill="1" applyAlignment="1">
      <alignment horizontal="right" vertical="center" wrapText="1"/>
    </xf>
    <xf numFmtId="0" fontId="56" fillId="10" borderId="0" xfId="0" applyFont="1" applyFill="1" applyAlignment="1">
      <alignment horizontal="left" wrapText="1"/>
    </xf>
    <xf numFmtId="0" fontId="58" fillId="10" borderId="0" xfId="0" applyFont="1" applyFill="1" applyAlignment="1">
      <alignment horizontal="left"/>
    </xf>
    <xf numFmtId="0" fontId="56" fillId="10" borderId="0" xfId="0" applyFont="1" applyFill="1" applyAlignment="1">
      <alignment horizontal="left" vertical="center" wrapText="1"/>
    </xf>
    <xf numFmtId="0" fontId="33" fillId="3" borderId="0" xfId="0" applyFont="1" applyFill="1" applyAlignment="1">
      <alignment horizontal="left" vertical="center"/>
    </xf>
    <xf numFmtId="0" fontId="33" fillId="3" borderId="0" xfId="0" applyFont="1" applyFill="1" applyAlignment="1">
      <alignment horizontal="left"/>
    </xf>
    <xf numFmtId="3" fontId="33" fillId="3" borderId="0" xfId="0" applyNumberFormat="1" applyFont="1" applyFill="1" applyAlignment="1">
      <alignment horizontal="left"/>
    </xf>
    <xf numFmtId="0" fontId="33" fillId="3" borderId="0" xfId="0" applyFont="1" applyFill="1" applyAlignment="1">
      <alignment horizontal="left" vertical="center" wrapText="1"/>
    </xf>
    <xf numFmtId="0" fontId="25" fillId="3" borderId="0" xfId="0" applyFont="1" applyFill="1">
      <alignment vertical="top" wrapText="1"/>
    </xf>
    <xf numFmtId="2" fontId="25" fillId="3" borderId="7" xfId="0" applyNumberFormat="1" applyFont="1" applyFill="1" applyBorder="1" applyAlignment="1">
      <alignment horizontal="right" vertical="center"/>
    </xf>
    <xf numFmtId="1" fontId="25" fillId="3" borderId="7" xfId="0" applyNumberFormat="1" applyFont="1" applyFill="1" applyBorder="1" applyAlignment="1">
      <alignment horizontal="right" vertical="center"/>
    </xf>
    <xf numFmtId="9" fontId="25" fillId="3" borderId="0" xfId="0" applyNumberFormat="1" applyFont="1" applyFill="1" applyAlignment="1">
      <alignment horizontal="right" vertical="center"/>
    </xf>
    <xf numFmtId="0" fontId="29" fillId="3" borderId="0" xfId="0" applyFont="1" applyFill="1" applyAlignment="1">
      <alignment horizontal="center" vertical="center"/>
    </xf>
    <xf numFmtId="0" fontId="21" fillId="3" borderId="0" xfId="0" applyFont="1" applyFill="1" applyAlignment="1">
      <alignment vertical="center"/>
    </xf>
    <xf numFmtId="0" fontId="61" fillId="3" borderId="0" xfId="0" applyFont="1" applyFill="1" applyAlignment="1">
      <alignment vertical="center"/>
    </xf>
    <xf numFmtId="0" fontId="134" fillId="3" borderId="7" xfId="10" applyFill="1" applyAlignment="1">
      <alignment vertical="center"/>
    </xf>
    <xf numFmtId="0" fontId="29" fillId="3" borderId="0" xfId="0" applyFont="1" applyFill="1" applyAlignment="1">
      <alignment vertical="center"/>
    </xf>
    <xf numFmtId="0" fontId="25" fillId="3" borderId="0" xfId="0" applyFont="1" applyFill="1" applyAlignment="1">
      <alignment horizontal="left" vertical="center"/>
    </xf>
    <xf numFmtId="0" fontId="30" fillId="3" borderId="0" xfId="0" applyFont="1" applyFill="1" applyAlignment="1">
      <alignment horizontal="left" vertical="center" wrapText="1"/>
    </xf>
    <xf numFmtId="0" fontId="29" fillId="3" borderId="0" xfId="0" applyFont="1" applyFill="1" applyAlignment="1">
      <alignment horizontal="right" vertical="center"/>
    </xf>
    <xf numFmtId="0" fontId="34" fillId="3" borderId="0" xfId="0" applyFont="1" applyFill="1" applyAlignment="1">
      <alignment horizontal="right" vertical="center"/>
    </xf>
    <xf numFmtId="0" fontId="38" fillId="3" borderId="0" xfId="0" applyFont="1" applyFill="1" applyAlignment="1">
      <alignment horizontal="right" vertical="center"/>
    </xf>
    <xf numFmtId="0" fontId="30" fillId="3" borderId="0" xfId="0" applyFont="1" applyFill="1" applyAlignment="1">
      <alignment horizontal="left" vertical="center"/>
    </xf>
    <xf numFmtId="0" fontId="0" fillId="3" borderId="0" xfId="0" applyFill="1" applyAlignment="1">
      <alignment horizontal="left" vertical="center" wrapText="1"/>
    </xf>
    <xf numFmtId="0" fontId="9" fillId="3" borderId="0" xfId="0" applyFont="1" applyFill="1" applyAlignment="1">
      <alignment vertical="center"/>
    </xf>
    <xf numFmtId="0" fontId="25" fillId="3" borderId="0" xfId="0" applyFont="1" applyFill="1" applyAlignment="1">
      <alignment horizontal="right" vertical="center" wrapText="1"/>
    </xf>
    <xf numFmtId="0" fontId="41" fillId="3" borderId="0" xfId="0" applyFont="1" applyFill="1" applyAlignment="1">
      <alignment horizontal="right" vertical="center" wrapText="1"/>
    </xf>
    <xf numFmtId="0" fontId="30" fillId="3" borderId="0" xfId="0" applyFont="1" applyFill="1" applyAlignment="1">
      <alignment vertical="center"/>
    </xf>
    <xf numFmtId="0" fontId="25" fillId="3" borderId="8" xfId="0" applyFont="1" applyFill="1" applyBorder="1" applyAlignment="1">
      <alignment vertical="center"/>
    </xf>
    <xf numFmtId="0" fontId="38" fillId="3" borderId="0" xfId="0" applyFont="1" applyFill="1" applyAlignment="1">
      <alignment horizontal="center" vertical="center"/>
    </xf>
    <xf numFmtId="0" fontId="62" fillId="3" borderId="0" xfId="0" applyFont="1" applyFill="1" applyAlignment="1">
      <alignment horizontal="left" vertical="center"/>
    </xf>
    <xf numFmtId="0" fontId="63" fillId="3" borderId="0" xfId="0" applyFont="1" applyFill="1" applyAlignment="1">
      <alignment vertical="center"/>
    </xf>
    <xf numFmtId="0" fontId="63" fillId="3" borderId="0" xfId="0" applyFont="1" applyFill="1" applyAlignment="1">
      <alignment horizontal="right"/>
    </xf>
    <xf numFmtId="0" fontId="63" fillId="3" borderId="0" xfId="0" applyFont="1" applyFill="1">
      <alignment vertical="top" wrapText="1"/>
    </xf>
    <xf numFmtId="0" fontId="65" fillId="3" borderId="0" xfId="0" applyFont="1" applyFill="1">
      <alignment vertical="top" wrapText="1"/>
    </xf>
    <xf numFmtId="0" fontId="62" fillId="3" borderId="0" xfId="0" applyFont="1" applyFill="1" applyAlignment="1">
      <alignment horizontal="right" vertical="center" wrapText="1"/>
    </xf>
    <xf numFmtId="0" fontId="64" fillId="3" borderId="0" xfId="0" applyFont="1" applyFill="1" applyAlignment="1">
      <alignment vertical="center" wrapText="1"/>
    </xf>
    <xf numFmtId="0" fontId="68" fillId="3" borderId="0" xfId="0" applyFont="1" applyFill="1">
      <alignment vertical="top" wrapText="1"/>
    </xf>
    <xf numFmtId="0" fontId="62" fillId="3" borderId="0" xfId="0" applyFont="1" applyFill="1">
      <alignment vertical="top" wrapText="1"/>
    </xf>
    <xf numFmtId="0" fontId="62" fillId="3" borderId="0" xfId="0" applyFont="1" applyFill="1" applyAlignment="1">
      <alignment vertical="center"/>
    </xf>
    <xf numFmtId="1" fontId="25" fillId="3" borderId="7" xfId="0" applyNumberFormat="1" applyFont="1" applyFill="1" applyBorder="1" applyAlignment="1">
      <alignment horizontal="right" vertical="center" wrapText="1"/>
    </xf>
    <xf numFmtId="0" fontId="66" fillId="3" borderId="0" xfId="0" applyFont="1" applyFill="1" applyAlignment="1">
      <alignment horizontal="right"/>
    </xf>
    <xf numFmtId="0" fontId="25" fillId="3" borderId="0" xfId="0" applyFont="1" applyFill="1" applyAlignment="1">
      <alignment horizontal="left" vertical="top" wrapText="1"/>
    </xf>
    <xf numFmtId="0" fontId="69" fillId="3" borderId="0" xfId="0" applyFont="1" applyFill="1">
      <alignment vertical="top" wrapText="1"/>
    </xf>
    <xf numFmtId="0" fontId="71" fillId="3" borderId="0" xfId="10" applyFont="1" applyFill="1" applyBorder="1">
      <alignment horizontal="center" vertical="center"/>
    </xf>
    <xf numFmtId="0" fontId="35" fillId="3" borderId="0" xfId="0" applyFont="1" applyFill="1">
      <alignment vertical="top" wrapText="1"/>
    </xf>
    <xf numFmtId="0" fontId="35" fillId="3" borderId="0" xfId="0" applyFont="1" applyFill="1" applyAlignment="1">
      <alignment horizontal="center" vertical="center"/>
    </xf>
    <xf numFmtId="0" fontId="72" fillId="3" borderId="0" xfId="0" applyFont="1" applyFill="1" applyAlignment="1">
      <alignment vertical="center"/>
    </xf>
    <xf numFmtId="0" fontId="35" fillId="3" borderId="0" xfId="0" applyFont="1" applyFill="1" applyAlignment="1">
      <alignment horizontal="left" vertical="center" wrapText="1"/>
    </xf>
    <xf numFmtId="0" fontId="25" fillId="3" borderId="0" xfId="0" applyFont="1" applyFill="1" applyAlignment="1">
      <alignment vertical="center"/>
    </xf>
    <xf numFmtId="0" fontId="72" fillId="3" borderId="0" xfId="0" applyFont="1" applyFill="1" applyAlignment="1">
      <alignment horizontal="left" vertical="center" wrapText="1"/>
    </xf>
    <xf numFmtId="0" fontId="74" fillId="3" borderId="0" xfId="0" applyFont="1" applyFill="1" applyAlignment="1">
      <alignment vertical="center"/>
    </xf>
    <xf numFmtId="0" fontId="25" fillId="3" borderId="0" xfId="0" applyFont="1" applyFill="1" applyAlignment="1">
      <alignment vertical="center" wrapText="1"/>
    </xf>
    <xf numFmtId="2" fontId="41" fillId="3" borderId="0" xfId="0" applyNumberFormat="1" applyFont="1" applyFill="1" applyAlignment="1">
      <alignment horizontal="right" vertical="center"/>
    </xf>
    <xf numFmtId="0" fontId="0" fillId="3" borderId="0" xfId="0" applyFill="1" applyAlignment="1">
      <alignment horizontal="right" wrapText="1"/>
    </xf>
    <xf numFmtId="0" fontId="38" fillId="3" borderId="0" xfId="0" applyFont="1" applyFill="1" applyAlignment="1">
      <alignment horizontal="right" vertical="center" wrapText="1"/>
    </xf>
    <xf numFmtId="0" fontId="34" fillId="3" borderId="0" xfId="0" applyFont="1" applyFill="1" applyAlignment="1">
      <alignment horizontal="right" vertical="center" wrapText="1"/>
    </xf>
    <xf numFmtId="0" fontId="17" fillId="3" borderId="0" xfId="0" applyFont="1" applyFill="1">
      <alignment vertical="top" wrapText="1"/>
    </xf>
    <xf numFmtId="170" fontId="25" fillId="3" borderId="6" xfId="1" applyNumberFormat="1" applyFont="1" applyFill="1" applyBorder="1" applyAlignment="1">
      <alignment horizontal="right" vertical="center"/>
    </xf>
    <xf numFmtId="0" fontId="25" fillId="3" borderId="6" xfId="0" applyFont="1" applyFill="1" applyBorder="1" applyAlignment="1">
      <alignment horizontal="right" vertical="center" wrapText="1"/>
    </xf>
    <xf numFmtId="0" fontId="40" fillId="3" borderId="0" xfId="0" applyFont="1" applyFill="1" applyAlignment="1">
      <alignment wrapText="1"/>
    </xf>
    <xf numFmtId="0" fontId="0" fillId="3" borderId="0" xfId="0" applyFill="1" applyAlignment="1">
      <alignment horizontal="left" vertical="top" wrapText="1"/>
    </xf>
    <xf numFmtId="0" fontId="25" fillId="3" borderId="7" xfId="0" applyFont="1" applyFill="1" applyBorder="1" applyAlignment="1">
      <alignment horizontal="left" vertical="top" wrapText="1"/>
    </xf>
    <xf numFmtId="173" fontId="25" fillId="3" borderId="5" xfId="1" applyNumberFormat="1" applyFont="1" applyFill="1" applyBorder="1" applyAlignment="1">
      <alignment horizontal="right" vertical="center" wrapText="1"/>
    </xf>
    <xf numFmtId="0" fontId="32" fillId="3" borderId="0" xfId="0" applyFont="1" applyFill="1" applyAlignment="1">
      <alignment horizontal="right" vertical="center"/>
    </xf>
    <xf numFmtId="0" fontId="25" fillId="3" borderId="6" xfId="0" applyFont="1" applyFill="1" applyBorder="1" applyAlignment="1">
      <alignment horizontal="center" vertical="center"/>
    </xf>
    <xf numFmtId="0" fontId="62" fillId="3" borderId="0" xfId="0" applyFont="1" applyFill="1" applyAlignment="1">
      <alignment horizontal="center" vertical="center"/>
    </xf>
    <xf numFmtId="0" fontId="67" fillId="3" borderId="0" xfId="0" applyFont="1" applyFill="1" applyAlignment="1">
      <alignment horizontal="center" vertical="center"/>
    </xf>
    <xf numFmtId="0" fontId="25" fillId="3" borderId="7" xfId="0" applyFont="1" applyFill="1" applyBorder="1">
      <alignment vertical="top" wrapText="1"/>
    </xf>
    <xf numFmtId="0" fontId="54" fillId="3" borderId="7" xfId="0" applyFont="1" applyFill="1" applyBorder="1" applyAlignment="1">
      <alignment horizontal="left" vertical="top" wrapText="1"/>
    </xf>
    <xf numFmtId="171" fontId="0" fillId="3" borderId="0" xfId="0" applyNumberFormat="1" applyFill="1" applyAlignment="1">
      <alignment wrapText="1"/>
    </xf>
    <xf numFmtId="0" fontId="0" fillId="3" borderId="6" xfId="0" applyFill="1" applyBorder="1">
      <alignment vertical="top" wrapText="1"/>
    </xf>
    <xf numFmtId="0" fontId="37" fillId="3" borderId="0" xfId="0" applyFont="1" applyFill="1" applyAlignment="1">
      <alignment horizontal="right" vertical="center"/>
    </xf>
    <xf numFmtId="0" fontId="54" fillId="3" borderId="6" xfId="0" applyFont="1" applyFill="1" applyBorder="1" applyAlignment="1">
      <alignment horizontal="right" vertical="center"/>
    </xf>
    <xf numFmtId="0" fontId="25" fillId="3" borderId="6" xfId="0" applyFont="1" applyFill="1" applyBorder="1" applyAlignment="1">
      <alignment horizontal="right" vertical="center"/>
    </xf>
    <xf numFmtId="0" fontId="37" fillId="3" borderId="6" xfId="0" applyFont="1" applyFill="1" applyBorder="1" applyAlignment="1">
      <alignment horizontal="right" vertical="center"/>
    </xf>
    <xf numFmtId="0" fontId="0" fillId="3" borderId="0" xfId="0" applyFill="1" applyAlignment="1">
      <alignment horizontal="left" wrapText="1"/>
    </xf>
    <xf numFmtId="0" fontId="134" fillId="3" borderId="7" xfId="10" applyFill="1" applyAlignment="1">
      <alignment horizontal="left" vertical="center" wrapText="1"/>
    </xf>
    <xf numFmtId="0" fontId="34" fillId="3" borderId="0" xfId="0" applyFont="1" applyFill="1" applyAlignment="1">
      <alignment horizontal="left" vertical="center" wrapText="1"/>
    </xf>
    <xf numFmtId="0" fontId="32" fillId="3" borderId="7" xfId="0" applyFont="1" applyFill="1" applyBorder="1">
      <alignment vertical="top" wrapText="1"/>
    </xf>
    <xf numFmtId="0" fontId="67" fillId="3" borderId="0" xfId="0" applyFont="1" applyFill="1" applyAlignment="1">
      <alignment vertical="center"/>
    </xf>
    <xf numFmtId="170" fontId="32" fillId="9" borderId="0" xfId="1" applyNumberFormat="1" applyFont="1" applyFill="1" applyBorder="1" applyAlignment="1">
      <alignment vertical="center" wrapText="1"/>
    </xf>
    <xf numFmtId="170" fontId="32" fillId="3" borderId="7" xfId="1" applyNumberFormat="1" applyFont="1" applyFill="1" applyBorder="1" applyAlignment="1">
      <alignment horizontal="right" vertical="center" wrapText="1"/>
    </xf>
    <xf numFmtId="3" fontId="0" fillId="3" borderId="0" xfId="0" applyNumberFormat="1" applyFill="1">
      <alignment vertical="top" wrapText="1"/>
    </xf>
    <xf numFmtId="171" fontId="32" fillId="9" borderId="5" xfId="0" applyNumberFormat="1" applyFont="1" applyFill="1" applyBorder="1" applyAlignment="1">
      <alignment horizontal="right" vertical="center"/>
    </xf>
    <xf numFmtId="171" fontId="32" fillId="9" borderId="7" xfId="0" applyNumberFormat="1" applyFont="1" applyFill="1" applyBorder="1" applyAlignment="1">
      <alignment horizontal="right" vertical="center"/>
    </xf>
    <xf numFmtId="0" fontId="54" fillId="10" borderId="0" xfId="0" applyFont="1" applyFill="1" applyAlignment="1">
      <alignment vertical="top"/>
    </xf>
    <xf numFmtId="0" fontId="25" fillId="3" borderId="5" xfId="0" applyFont="1" applyFill="1" applyBorder="1" applyAlignment="1">
      <alignment horizontal="left" vertical="center" wrapText="1"/>
    </xf>
    <xf numFmtId="0" fontId="25" fillId="3" borderId="7" xfId="0" applyFont="1" applyFill="1" applyBorder="1" applyAlignment="1">
      <alignment vertical="center"/>
    </xf>
    <xf numFmtId="0" fontId="30" fillId="3" borderId="0" xfId="0" applyFont="1" applyFill="1" applyAlignment="1">
      <alignment horizontal="right" vertical="center" wrapText="1"/>
    </xf>
    <xf numFmtId="0" fontId="66" fillId="3" borderId="0" xfId="0" applyFont="1" applyFill="1">
      <alignment vertical="top" wrapText="1"/>
    </xf>
    <xf numFmtId="0" fontId="64" fillId="3" borderId="0" xfId="0" applyFont="1" applyFill="1" applyAlignment="1">
      <alignment horizontal="right" vertical="center" wrapText="1"/>
    </xf>
    <xf numFmtId="0" fontId="69" fillId="3" borderId="0" xfId="0" applyFont="1" applyFill="1" applyAlignment="1">
      <alignment horizontal="left" vertical="center" wrapText="1"/>
    </xf>
    <xf numFmtId="0" fontId="32" fillId="9" borderId="7" xfId="0" applyFont="1" applyFill="1" applyBorder="1" applyAlignment="1">
      <alignment horizontal="right" vertical="center" wrapText="1"/>
    </xf>
    <xf numFmtId="171" fontId="32" fillId="9" borderId="10" xfId="0" applyNumberFormat="1" applyFont="1" applyFill="1" applyBorder="1" applyAlignment="1">
      <alignment horizontal="right" vertical="center"/>
    </xf>
    <xf numFmtId="0" fontId="32" fillId="9" borderId="5" xfId="0" applyFont="1" applyFill="1" applyBorder="1" applyAlignment="1">
      <alignment horizontal="right" vertical="center"/>
    </xf>
    <xf numFmtId="0" fontId="25" fillId="3" borderId="12" xfId="0" applyFont="1" applyFill="1" applyBorder="1" applyAlignment="1">
      <alignment horizontal="right" vertical="center"/>
    </xf>
    <xf numFmtId="0" fontId="25" fillId="3" borderId="10" xfId="0" applyFont="1" applyFill="1" applyBorder="1" applyAlignment="1">
      <alignment horizontal="right" vertical="center"/>
    </xf>
    <xf numFmtId="0" fontId="32" fillId="9" borderId="12" xfId="0" applyFont="1" applyFill="1" applyBorder="1" applyAlignment="1">
      <alignment horizontal="right" vertical="center"/>
    </xf>
    <xf numFmtId="0" fontId="32" fillId="9" borderId="10" xfId="0" applyFont="1" applyFill="1" applyBorder="1" applyAlignment="1">
      <alignment horizontal="right" vertical="center"/>
    </xf>
    <xf numFmtId="0" fontId="32" fillId="9" borderId="7" xfId="0" applyFont="1" applyFill="1" applyBorder="1" applyAlignment="1">
      <alignment horizontal="right" vertical="center"/>
    </xf>
    <xf numFmtId="2" fontId="32" fillId="9" borderId="7" xfId="0" applyNumberFormat="1" applyFont="1" applyFill="1" applyBorder="1" applyAlignment="1">
      <alignment horizontal="right" vertical="center"/>
    </xf>
    <xf numFmtId="2" fontId="32" fillId="9" borderId="12" xfId="0" applyNumberFormat="1" applyFont="1" applyFill="1" applyBorder="1" applyAlignment="1">
      <alignment horizontal="right" vertical="center"/>
    </xf>
    <xf numFmtId="2" fontId="32" fillId="9" borderId="10" xfId="0" applyNumberFormat="1" applyFont="1" applyFill="1" applyBorder="1" applyAlignment="1">
      <alignment horizontal="right" vertical="center"/>
    </xf>
    <xf numFmtId="0" fontId="25" fillId="3" borderId="10" xfId="0" applyFont="1" applyFill="1" applyBorder="1" applyAlignment="1">
      <alignment vertical="center"/>
    </xf>
    <xf numFmtId="0" fontId="25" fillId="3" borderId="12" xfId="0" applyFont="1" applyFill="1" applyBorder="1" applyAlignment="1">
      <alignment vertical="center"/>
    </xf>
    <xf numFmtId="173" fontId="32" fillId="9" borderId="7" xfId="0" applyNumberFormat="1" applyFont="1" applyFill="1" applyBorder="1" applyAlignment="1">
      <alignment horizontal="right" vertical="center"/>
    </xf>
    <xf numFmtId="0" fontId="32" fillId="9" borderId="10" xfId="0" applyFont="1" applyFill="1" applyBorder="1" applyAlignment="1">
      <alignment horizontal="right" vertical="center" wrapText="1"/>
    </xf>
    <xf numFmtId="9" fontId="32" fillId="9" borderId="10" xfId="0" applyNumberFormat="1" applyFont="1" applyFill="1" applyBorder="1" applyAlignment="1">
      <alignment horizontal="right" vertical="center" wrapText="1"/>
    </xf>
    <xf numFmtId="0" fontId="39" fillId="11" borderId="0" xfId="0" applyFont="1" applyFill="1" applyAlignment="1">
      <alignment vertical="center"/>
    </xf>
    <xf numFmtId="0" fontId="25" fillId="3" borderId="12" xfId="0" applyFont="1" applyFill="1" applyBorder="1" applyAlignment="1">
      <alignment horizontal="left" vertical="center" wrapText="1"/>
    </xf>
    <xf numFmtId="1" fontId="25" fillId="3" borderId="12" xfId="0" applyNumberFormat="1" applyFont="1" applyFill="1" applyBorder="1" applyAlignment="1">
      <alignment horizontal="right" vertical="center" wrapText="1"/>
    </xf>
    <xf numFmtId="172" fontId="0" fillId="3" borderId="0" xfId="0" applyNumberFormat="1" applyFill="1" applyAlignment="1">
      <alignment horizontal="right" vertical="center"/>
    </xf>
    <xf numFmtId="0" fontId="25" fillId="3" borderId="0" xfId="0" applyFont="1" applyFill="1" applyAlignment="1">
      <alignment horizontal="left" vertical="center" wrapText="1"/>
    </xf>
    <xf numFmtId="0" fontId="56" fillId="3" borderId="0" xfId="0" applyFont="1" applyFill="1" applyAlignment="1">
      <alignment horizontal="right" vertical="center" wrapText="1"/>
    </xf>
    <xf numFmtId="43" fontId="30" fillId="3" borderId="0" xfId="1" applyFont="1" applyFill="1" applyAlignment="1">
      <alignment horizontal="right" vertical="center" wrapText="1"/>
    </xf>
    <xf numFmtId="172" fontId="54" fillId="3" borderId="7" xfId="0" applyNumberFormat="1" applyFont="1" applyFill="1" applyBorder="1" applyAlignment="1">
      <alignment horizontal="right" vertical="center"/>
    </xf>
    <xf numFmtId="172" fontId="54" fillId="3" borderId="0" xfId="0" applyNumberFormat="1" applyFont="1" applyFill="1" applyAlignment="1">
      <alignment horizontal="right" vertical="center"/>
    </xf>
    <xf numFmtId="172" fontId="55" fillId="3" borderId="4" xfId="0" applyNumberFormat="1" applyFont="1" applyFill="1" applyBorder="1" applyAlignment="1">
      <alignment horizontal="right" vertical="center"/>
    </xf>
    <xf numFmtId="0" fontId="54" fillId="14" borderId="0" xfId="0" applyFont="1" applyFill="1" applyAlignment="1">
      <alignment horizontal="right" vertical="center"/>
    </xf>
    <xf numFmtId="0" fontId="32" fillId="9" borderId="4" xfId="0" applyFont="1" applyFill="1" applyBorder="1" applyAlignment="1">
      <alignment horizontal="right" vertical="center" wrapText="1"/>
    </xf>
    <xf numFmtId="3" fontId="25" fillId="3" borderId="10" xfId="0" applyNumberFormat="1" applyFont="1" applyFill="1" applyBorder="1" applyAlignment="1">
      <alignment horizontal="right" vertical="center"/>
    </xf>
    <xf numFmtId="0" fontId="25" fillId="3" borderId="8" xfId="0" applyFont="1" applyFill="1" applyBorder="1" applyAlignment="1">
      <alignment horizontal="left" vertical="center" wrapText="1"/>
    </xf>
    <xf numFmtId="0" fontId="25" fillId="3" borderId="11" xfId="0" applyFont="1" applyFill="1" applyBorder="1" applyAlignment="1">
      <alignment horizontal="left" vertical="center"/>
    </xf>
    <xf numFmtId="0" fontId="32" fillId="3" borderId="0" xfId="0" applyFont="1" applyFill="1" applyAlignment="1">
      <alignment horizontal="right" vertical="center" wrapText="1"/>
    </xf>
    <xf numFmtId="0" fontId="54" fillId="3" borderId="0" xfId="0" applyFont="1" applyFill="1" applyAlignment="1">
      <alignment vertical="center"/>
    </xf>
    <xf numFmtId="0" fontId="54" fillId="3" borderId="6" xfId="0" applyFont="1" applyFill="1" applyBorder="1" applyAlignment="1">
      <alignment vertical="center"/>
    </xf>
    <xf numFmtId="0" fontId="33" fillId="3" borderId="7" xfId="0" applyFont="1" applyFill="1" applyBorder="1" applyAlignment="1">
      <alignment horizontal="left" vertical="center" wrapText="1"/>
    </xf>
    <xf numFmtId="0" fontId="33" fillId="3" borderId="10" xfId="0" applyFont="1" applyFill="1" applyBorder="1" applyAlignment="1">
      <alignment horizontal="left" vertical="center" wrapText="1"/>
    </xf>
    <xf numFmtId="0" fontId="54" fillId="3" borderId="12" xfId="0" applyFont="1" applyFill="1" applyBorder="1" applyAlignment="1">
      <alignment horizontal="left" vertical="top" wrapText="1"/>
    </xf>
    <xf numFmtId="173" fontId="18" fillId="3" borderId="0" xfId="1" applyNumberFormat="1" applyFont="1" applyFill="1" applyAlignment="1">
      <alignment horizontal="right" vertical="center"/>
    </xf>
    <xf numFmtId="1" fontId="32" fillId="9" borderId="10" xfId="0" applyNumberFormat="1" applyFont="1" applyFill="1" applyBorder="1" applyAlignment="1">
      <alignment horizontal="right" vertical="center"/>
    </xf>
    <xf numFmtId="0" fontId="25" fillId="3" borderId="10" xfId="1" applyNumberFormat="1" applyFont="1" applyFill="1" applyBorder="1" applyAlignment="1">
      <alignment horizontal="left" vertical="center" wrapText="1"/>
    </xf>
    <xf numFmtId="0" fontId="25" fillId="3" borderId="12" xfId="0" applyFont="1" applyFill="1" applyBorder="1" applyAlignment="1">
      <alignment horizontal="left" vertical="center" wrapText="1" indent="2"/>
    </xf>
    <xf numFmtId="0" fontId="25" fillId="3" borderId="10" xfId="0" applyFont="1" applyFill="1" applyBorder="1" applyAlignment="1">
      <alignment horizontal="left" vertical="center" wrapText="1" indent="2"/>
    </xf>
    <xf numFmtId="0" fontId="25" fillId="3" borderId="12" xfId="0" applyFont="1" applyFill="1" applyBorder="1" applyAlignment="1">
      <alignment vertical="center" wrapText="1"/>
    </xf>
    <xf numFmtId="0" fontId="25" fillId="3" borderId="10" xfId="0" applyFont="1" applyFill="1" applyBorder="1" applyAlignment="1">
      <alignment vertical="center" wrapText="1"/>
    </xf>
    <xf numFmtId="0" fontId="25" fillId="3" borderId="12" xfId="0" applyFont="1" applyFill="1" applyBorder="1" applyAlignment="1">
      <alignment horizontal="left" vertical="top" wrapText="1"/>
    </xf>
    <xf numFmtId="9" fontId="25" fillId="3" borderId="10" xfId="0" applyNumberFormat="1" applyFont="1" applyFill="1" applyBorder="1" applyAlignment="1">
      <alignment horizontal="right" vertical="center"/>
    </xf>
    <xf numFmtId="0" fontId="25" fillId="3" borderId="10" xfId="10" applyFont="1" applyFill="1" applyBorder="1" applyAlignment="1">
      <alignment horizontal="right" vertical="center"/>
    </xf>
    <xf numFmtId="0" fontId="54" fillId="3" borderId="12" xfId="0" applyFont="1" applyFill="1" applyBorder="1" applyAlignment="1">
      <alignment horizontal="right" vertical="center"/>
    </xf>
    <xf numFmtId="0" fontId="25" fillId="3" borderId="12" xfId="0" applyFont="1" applyFill="1" applyBorder="1" applyAlignment="1">
      <alignment horizontal="left" vertical="center" indent="2"/>
    </xf>
    <xf numFmtId="0" fontId="59" fillId="3" borderId="0" xfId="0" applyFont="1" applyFill="1" applyAlignment="1">
      <alignment horizontal="left"/>
    </xf>
    <xf numFmtId="0" fontId="78" fillId="3" borderId="0" xfId="0" applyFont="1" applyFill="1" applyAlignment="1">
      <alignment horizontal="left" vertical="center" wrapText="1"/>
    </xf>
    <xf numFmtId="0" fontId="39" fillId="3" borderId="0" xfId="0" applyFont="1" applyFill="1">
      <alignment vertical="top" wrapText="1"/>
    </xf>
    <xf numFmtId="0" fontId="24" fillId="3" borderId="7" xfId="0" applyFont="1" applyFill="1" applyBorder="1" applyAlignment="1">
      <alignment horizontal="left" vertical="center" wrapText="1"/>
    </xf>
    <xf numFmtId="0" fontId="62" fillId="3" borderId="0" xfId="0" applyFont="1" applyFill="1" applyAlignment="1">
      <alignment horizontal="left" wrapText="1"/>
    </xf>
    <xf numFmtId="0" fontId="62" fillId="3" borderId="0" xfId="0" applyFont="1" applyFill="1" applyAlignment="1">
      <alignment horizontal="left" vertical="top" wrapText="1"/>
    </xf>
    <xf numFmtId="0" fontId="67" fillId="3" borderId="0" xfId="0" applyFont="1" applyFill="1" applyAlignment="1">
      <alignment vertical="center" wrapText="1"/>
    </xf>
    <xf numFmtId="0" fontId="30" fillId="3" borderId="0" xfId="0" applyFont="1" applyFill="1" applyAlignment="1">
      <alignment horizontal="left" wrapText="1"/>
    </xf>
    <xf numFmtId="0" fontId="62" fillId="3" borderId="0" xfId="0" applyFont="1" applyFill="1" applyAlignment="1">
      <alignment vertical="center" wrapText="1"/>
    </xf>
    <xf numFmtId="0" fontId="44" fillId="3" borderId="0" xfId="0" applyFont="1" applyFill="1" applyAlignment="1">
      <alignment horizontal="center" vertical="center"/>
    </xf>
    <xf numFmtId="0" fontId="30" fillId="3" borderId="0" xfId="0" applyFont="1" applyFill="1" applyAlignment="1">
      <alignment vertical="center" wrapText="1"/>
    </xf>
    <xf numFmtId="0" fontId="67" fillId="10" borderId="0" xfId="0" applyFont="1" applyFill="1" applyAlignment="1">
      <alignment horizontal="left" vertical="top" wrapText="1"/>
    </xf>
    <xf numFmtId="0" fontId="43" fillId="3" borderId="0" xfId="0" applyFont="1" applyFill="1" applyAlignment="1">
      <alignment horizontal="left" vertical="center"/>
    </xf>
    <xf numFmtId="0" fontId="54" fillId="3" borderId="0" xfId="0" applyFont="1" applyFill="1" applyAlignment="1">
      <alignment horizontal="left" vertical="top"/>
    </xf>
    <xf numFmtId="0" fontId="25" fillId="3" borderId="0" xfId="0" applyFont="1" applyFill="1" applyAlignment="1">
      <alignment horizontal="left" vertical="top"/>
    </xf>
    <xf numFmtId="0" fontId="75" fillId="3" borderId="0" xfId="0" applyFont="1" applyFill="1" applyAlignment="1">
      <alignment horizontal="left" vertical="center"/>
    </xf>
    <xf numFmtId="0" fontId="79" fillId="3" borderId="0" xfId="0" applyFont="1" applyFill="1" applyAlignment="1">
      <alignment horizontal="left" vertical="center"/>
    </xf>
    <xf numFmtId="0" fontId="25" fillId="3" borderId="0" xfId="0" applyFont="1" applyFill="1" applyAlignment="1">
      <alignment horizontal="center" vertical="center"/>
    </xf>
    <xf numFmtId="3" fontId="25" fillId="3" borderId="0" xfId="0" applyNumberFormat="1" applyFont="1" applyFill="1" applyAlignment="1">
      <alignment wrapText="1"/>
    </xf>
    <xf numFmtId="3" fontId="25" fillId="3" borderId="0" xfId="0" applyNumberFormat="1" applyFont="1" applyFill="1">
      <alignment vertical="top" wrapText="1"/>
    </xf>
    <xf numFmtId="0" fontId="25" fillId="3" borderId="0" xfId="0" applyFont="1" applyFill="1" applyAlignment="1">
      <alignment wrapText="1"/>
    </xf>
    <xf numFmtId="0" fontId="54" fillId="3" borderId="0" xfId="0" applyFont="1" applyFill="1" applyAlignment="1">
      <alignment vertical="center" wrapText="1"/>
    </xf>
    <xf numFmtId="0" fontId="80" fillId="3" borderId="0" xfId="0" applyFont="1" applyFill="1">
      <alignment vertical="top" wrapText="1"/>
    </xf>
    <xf numFmtId="1" fontId="25" fillId="3" borderId="10" xfId="0" applyNumberFormat="1" applyFont="1" applyFill="1" applyBorder="1" applyAlignment="1">
      <alignment horizontal="right" vertical="center" wrapText="1"/>
    </xf>
    <xf numFmtId="0" fontId="25" fillId="3" borderId="9" xfId="0" applyFont="1" applyFill="1" applyBorder="1" applyAlignment="1">
      <alignment horizontal="left" vertical="center" wrapText="1"/>
    </xf>
    <xf numFmtId="0" fontId="32" fillId="3" borderId="4" xfId="0" applyFont="1" applyFill="1" applyBorder="1" applyAlignment="1">
      <alignment horizontal="right" vertical="center" wrapText="1"/>
    </xf>
    <xf numFmtId="1" fontId="25" fillId="3" borderId="9" xfId="0" applyNumberFormat="1" applyFont="1" applyFill="1" applyBorder="1" applyAlignment="1">
      <alignment horizontal="right" vertical="center" wrapText="1"/>
    </xf>
    <xf numFmtId="0" fontId="81" fillId="3" borderId="0" xfId="0" applyFont="1" applyFill="1">
      <alignment vertical="top" wrapText="1"/>
    </xf>
    <xf numFmtId="0" fontId="21" fillId="10" borderId="0" xfId="0" applyFont="1" applyFill="1" applyAlignment="1">
      <alignment horizontal="center" vertical="center"/>
    </xf>
    <xf numFmtId="0" fontId="84" fillId="3" borderId="0" xfId="0" applyFont="1" applyFill="1" applyAlignment="1">
      <alignment horizontal="left" vertical="center"/>
    </xf>
    <xf numFmtId="0" fontId="85" fillId="3" borderId="0" xfId="0" applyFont="1" applyFill="1">
      <alignment vertical="top" wrapText="1"/>
    </xf>
    <xf numFmtId="0" fontId="86" fillId="3" borderId="0" xfId="0" applyFont="1" applyFill="1" applyAlignment="1">
      <alignment horizontal="right" vertical="center"/>
    </xf>
    <xf numFmtId="0" fontId="87" fillId="3" borderId="0" xfId="0" applyFont="1" applyFill="1">
      <alignment vertical="top" wrapText="1"/>
    </xf>
    <xf numFmtId="0" fontId="12" fillId="3" borderId="0" xfId="0" applyFont="1" applyFill="1" applyAlignment="1">
      <alignment horizontal="right" vertical="center"/>
    </xf>
    <xf numFmtId="0" fontId="88" fillId="3" borderId="0" xfId="0" applyFont="1" applyFill="1">
      <alignment vertical="top" wrapText="1"/>
    </xf>
    <xf numFmtId="0" fontId="89" fillId="3" borderId="0" xfId="0" applyFont="1" applyFill="1">
      <alignment vertical="top" wrapText="1"/>
    </xf>
    <xf numFmtId="0" fontId="90" fillId="3" borderId="0" xfId="0" applyFont="1" applyFill="1" applyAlignment="1">
      <alignment horizontal="right"/>
    </xf>
    <xf numFmtId="0" fontId="91" fillId="3" borderId="0" xfId="0" applyFont="1" applyFill="1" applyAlignment="1">
      <alignment horizontal="right" vertical="center"/>
    </xf>
    <xf numFmtId="0" fontId="87" fillId="3" borderId="0" xfId="0" applyFont="1" applyFill="1" applyAlignment="1">
      <alignment horizontal="right"/>
    </xf>
    <xf numFmtId="0" fontId="92" fillId="3" borderId="0" xfId="0" applyFont="1" applyFill="1" applyAlignment="1">
      <alignment horizontal="left" vertical="center"/>
    </xf>
    <xf numFmtId="0" fontId="11" fillId="3" borderId="0" xfId="0" applyFont="1" applyFill="1" applyAlignment="1">
      <alignment horizontal="left" vertical="center"/>
    </xf>
    <xf numFmtId="0" fontId="93" fillId="3" borderId="0" xfId="0" applyFont="1" applyFill="1" applyAlignment="1">
      <alignment horizontal="left"/>
    </xf>
    <xf numFmtId="0" fontId="25" fillId="3" borderId="11" xfId="0" applyFont="1" applyFill="1" applyBorder="1" applyAlignment="1">
      <alignment horizontal="left" vertical="center" wrapText="1"/>
    </xf>
    <xf numFmtId="0" fontId="32" fillId="3" borderId="1" xfId="0" applyFont="1" applyFill="1" applyBorder="1" applyAlignment="1">
      <alignment horizontal="right" vertical="center" wrapText="1"/>
    </xf>
    <xf numFmtId="0" fontId="25" fillId="3" borderId="13" xfId="0" applyFont="1" applyFill="1" applyBorder="1" applyAlignment="1">
      <alignment horizontal="left" vertical="center" wrapText="1"/>
    </xf>
    <xf numFmtId="0" fontId="25" fillId="3" borderId="4" xfId="0" applyFont="1" applyFill="1" applyBorder="1" applyAlignment="1">
      <alignment horizontal="left" vertical="top" wrapText="1"/>
    </xf>
    <xf numFmtId="0" fontId="67" fillId="3" borderId="0" xfId="0" applyFont="1" applyFill="1">
      <alignment vertical="top" wrapText="1"/>
    </xf>
    <xf numFmtId="0" fontId="25" fillId="3" borderId="5" xfId="1" applyNumberFormat="1" applyFont="1" applyFill="1" applyBorder="1" applyAlignment="1">
      <alignment horizontal="left" vertical="center" wrapText="1"/>
    </xf>
    <xf numFmtId="0" fontId="6" fillId="3" borderId="0" xfId="0" applyFont="1" applyFill="1">
      <alignment vertical="top" wrapText="1"/>
    </xf>
    <xf numFmtId="0" fontId="67" fillId="3" borderId="0" xfId="0" applyFont="1" applyFill="1" applyAlignment="1">
      <alignment horizontal="left" vertical="center"/>
    </xf>
    <xf numFmtId="0" fontId="54" fillId="3" borderId="0" xfId="0" applyFont="1" applyFill="1" applyAlignment="1">
      <alignment horizontal="right" vertical="center"/>
    </xf>
    <xf numFmtId="0" fontId="46" fillId="3" borderId="0" xfId="0" applyFont="1" applyFill="1" applyAlignment="1">
      <alignment horizontal="center" vertical="center"/>
    </xf>
    <xf numFmtId="0" fontId="21" fillId="3" borderId="0" xfId="0" applyFont="1" applyFill="1" applyAlignment="1">
      <alignment horizontal="right" vertical="center"/>
    </xf>
    <xf numFmtId="0" fontId="54" fillId="3" borderId="0" xfId="0" applyFont="1" applyFill="1" applyAlignment="1">
      <alignment horizontal="right" vertical="center" wrapText="1"/>
    </xf>
    <xf numFmtId="173" fontId="32" fillId="9" borderId="5" xfId="1" applyNumberFormat="1" applyFont="1" applyFill="1" applyBorder="1" applyAlignment="1">
      <alignment horizontal="right" vertical="center" wrapText="1"/>
    </xf>
    <xf numFmtId="0" fontId="69" fillId="3" borderId="0" xfId="0" applyFont="1" applyFill="1" applyAlignment="1">
      <alignment horizontal="left" vertical="top" wrapText="1"/>
    </xf>
    <xf numFmtId="0" fontId="54" fillId="3" borderId="0" xfId="0" applyFont="1" applyFill="1" applyAlignment="1">
      <alignment horizontal="left" vertical="center"/>
    </xf>
    <xf numFmtId="0" fontId="52" fillId="3" borderId="0" xfId="0" applyFont="1" applyFill="1" applyAlignment="1">
      <alignment horizontal="right" vertical="center"/>
    </xf>
    <xf numFmtId="172" fontId="54" fillId="3" borderId="10" xfId="0" applyNumberFormat="1" applyFont="1" applyFill="1" applyBorder="1" applyAlignment="1">
      <alignment horizontal="right" vertical="center"/>
    </xf>
    <xf numFmtId="0" fontId="96" fillId="10" borderId="6" xfId="0" applyFont="1" applyFill="1" applyBorder="1" applyAlignment="1">
      <alignment horizontal="left" vertical="center" wrapText="1"/>
    </xf>
    <xf numFmtId="0" fontId="96" fillId="10" borderId="0" xfId="0" applyFont="1" applyFill="1" applyAlignment="1">
      <alignment horizontal="left" vertical="center" wrapText="1"/>
    </xf>
    <xf numFmtId="0" fontId="8" fillId="10" borderId="0" xfId="0" applyFont="1" applyFill="1" applyAlignment="1">
      <alignment horizontal="right"/>
    </xf>
    <xf numFmtId="1" fontId="32" fillId="9" borderId="3" xfId="0" applyNumberFormat="1" applyFont="1" applyFill="1" applyBorder="1" applyAlignment="1">
      <alignment horizontal="right" vertical="center" wrapText="1"/>
    </xf>
    <xf numFmtId="1" fontId="25" fillId="9" borderId="12" xfId="0" applyNumberFormat="1" applyFont="1" applyFill="1" applyBorder="1" applyAlignment="1">
      <alignment horizontal="right" vertical="center" wrapText="1"/>
    </xf>
    <xf numFmtId="1" fontId="25" fillId="9" borderId="11" xfId="0" applyNumberFormat="1" applyFont="1" applyFill="1" applyBorder="1" applyAlignment="1">
      <alignment horizontal="right" vertical="center" wrapText="1"/>
    </xf>
    <xf numFmtId="1" fontId="25" fillId="3" borderId="3" xfId="0" applyNumberFormat="1" applyFont="1" applyFill="1" applyBorder="1" applyAlignment="1">
      <alignment horizontal="right" vertical="center" wrapText="1"/>
    </xf>
    <xf numFmtId="1" fontId="25" fillId="3" borderId="11" xfId="0" applyNumberFormat="1" applyFont="1" applyFill="1" applyBorder="1" applyAlignment="1">
      <alignment horizontal="right" vertical="center" wrapText="1"/>
    </xf>
    <xf numFmtId="1" fontId="32" fillId="9" borderId="1" xfId="0" applyNumberFormat="1" applyFont="1" applyFill="1" applyBorder="1" applyAlignment="1">
      <alignment horizontal="right" vertical="center" wrapText="1"/>
    </xf>
    <xf numFmtId="1" fontId="32" fillId="3" borderId="1" xfId="0" applyNumberFormat="1" applyFont="1" applyFill="1" applyBorder="1" applyAlignment="1">
      <alignment horizontal="right" vertical="center" wrapText="1"/>
    </xf>
    <xf numFmtId="1" fontId="25" fillId="9" borderId="9" xfId="0" applyNumberFormat="1" applyFont="1" applyFill="1" applyBorder="1" applyAlignment="1">
      <alignment horizontal="right" vertical="center" wrapText="1"/>
    </xf>
    <xf numFmtId="1" fontId="32" fillId="9" borderId="0" xfId="0" applyNumberFormat="1" applyFont="1" applyFill="1" applyAlignment="1">
      <alignment horizontal="right" vertical="center" wrapText="1"/>
    </xf>
    <xf numFmtId="1" fontId="25" fillId="9" borderId="13" xfId="0" applyNumberFormat="1" applyFont="1" applyFill="1" applyBorder="1" applyAlignment="1">
      <alignment horizontal="right" vertical="center" wrapText="1"/>
    </xf>
    <xf numFmtId="1" fontId="25" fillId="3" borderId="13" xfId="0" applyNumberFormat="1" applyFont="1" applyFill="1" applyBorder="1" applyAlignment="1">
      <alignment horizontal="right" vertical="center" wrapText="1"/>
    </xf>
    <xf numFmtId="1" fontId="55" fillId="9" borderId="0" xfId="0" applyNumberFormat="1" applyFont="1" applyFill="1" applyAlignment="1">
      <alignment horizontal="right" vertical="center" wrapText="1"/>
    </xf>
    <xf numFmtId="0" fontId="55" fillId="9" borderId="4" xfId="0" applyFont="1" applyFill="1" applyBorder="1" applyAlignment="1">
      <alignment horizontal="right" vertical="center" wrapText="1"/>
    </xf>
    <xf numFmtId="0" fontId="25" fillId="3" borderId="8" xfId="0" applyFont="1" applyFill="1" applyBorder="1" applyAlignment="1">
      <alignment horizontal="left" vertical="top" wrapText="1"/>
    </xf>
    <xf numFmtId="0" fontId="32" fillId="3" borderId="7" xfId="0" applyFont="1" applyFill="1" applyBorder="1" applyAlignment="1">
      <alignment horizontal="left" vertical="center"/>
    </xf>
    <xf numFmtId="0" fontId="33" fillId="3" borderId="7" xfId="10" applyFont="1" applyFill="1" applyAlignment="1">
      <alignment horizontal="left" vertical="center" wrapText="1"/>
    </xf>
    <xf numFmtId="0" fontId="33" fillId="3" borderId="10" xfId="10" applyFont="1" applyFill="1" applyBorder="1" applyAlignment="1">
      <alignment horizontal="left" vertical="center" wrapText="1"/>
    </xf>
    <xf numFmtId="0" fontId="97" fillId="3" borderId="10" xfId="10" applyFont="1" applyFill="1" applyBorder="1" applyAlignment="1">
      <alignment horizontal="left" vertical="center"/>
    </xf>
    <xf numFmtId="0" fontId="98" fillId="3" borderId="7" xfId="10" applyFont="1" applyFill="1" applyAlignment="1">
      <alignment horizontal="left" vertical="top" wrapText="1"/>
    </xf>
    <xf numFmtId="0" fontId="98" fillId="3" borderId="12" xfId="10" applyFont="1" applyFill="1" applyBorder="1" applyAlignment="1">
      <alignment horizontal="left" vertical="top" wrapText="1"/>
    </xf>
    <xf numFmtId="0" fontId="98" fillId="3" borderId="10" xfId="10" applyFont="1" applyFill="1" applyBorder="1" applyAlignment="1">
      <alignment horizontal="left" vertical="top" wrapText="1"/>
    </xf>
    <xf numFmtId="172" fontId="56" fillId="3" borderId="0" xfId="0" applyNumberFormat="1" applyFont="1" applyFill="1" applyAlignment="1">
      <alignment horizontal="right" vertical="center" wrapText="1"/>
    </xf>
    <xf numFmtId="0" fontId="56" fillId="3" borderId="0" xfId="0" applyFont="1" applyFill="1" applyAlignment="1">
      <alignment horizontal="left" vertical="center" wrapText="1"/>
    </xf>
    <xf numFmtId="3" fontId="54" fillId="3" borderId="0" xfId="0" applyNumberFormat="1" applyFont="1" applyFill="1" applyAlignment="1">
      <alignment horizontal="left" vertical="center"/>
    </xf>
    <xf numFmtId="0" fontId="39" fillId="3" borderId="7" xfId="0" applyFont="1" applyFill="1" applyBorder="1" applyAlignment="1">
      <alignment horizontal="left" vertical="top" wrapText="1"/>
    </xf>
    <xf numFmtId="0" fontId="25" fillId="9" borderId="10" xfId="0" applyFont="1" applyFill="1" applyBorder="1" applyAlignment="1">
      <alignment horizontal="right" vertical="center"/>
    </xf>
    <xf numFmtId="0" fontId="73" fillId="3" borderId="0" xfId="0" applyFont="1" applyFill="1" applyAlignment="1">
      <alignment horizontal="right" vertical="center"/>
    </xf>
    <xf numFmtId="0" fontId="22" fillId="3" borderId="0" xfId="0" applyFont="1" applyFill="1" applyAlignment="1">
      <alignment horizontal="right" vertical="center"/>
    </xf>
    <xf numFmtId="0" fontId="25" fillId="3" borderId="10" xfId="0" applyNumberFormat="1" applyFont="1" applyFill="1" applyBorder="1" applyAlignment="1">
      <alignment horizontal="right" vertical="center"/>
    </xf>
    <xf numFmtId="172" fontId="54" fillId="3" borderId="9" xfId="0" applyNumberFormat="1" applyFont="1" applyFill="1" applyBorder="1" applyAlignment="1">
      <alignment horizontal="right" vertical="center"/>
    </xf>
    <xf numFmtId="173" fontId="25" fillId="0" borderId="5" xfId="1" applyNumberFormat="1" applyFont="1" applyFill="1" applyBorder="1" applyAlignment="1">
      <alignment horizontal="right" vertical="center" wrapText="1"/>
    </xf>
    <xf numFmtId="2" fontId="54" fillId="3" borderId="12" xfId="0" applyNumberFormat="1" applyFont="1" applyFill="1" applyBorder="1" applyAlignment="1">
      <alignment horizontal="right" vertical="center"/>
    </xf>
    <xf numFmtId="2" fontId="54" fillId="3" borderId="10" xfId="0" applyNumberFormat="1" applyFont="1" applyFill="1" applyBorder="1" applyAlignment="1">
      <alignment horizontal="right" vertical="center"/>
    </xf>
    <xf numFmtId="0" fontId="67" fillId="3" borderId="0" xfId="0" applyFont="1" applyFill="1" applyAlignment="1">
      <alignment horizontal="left" vertical="top" wrapText="1"/>
    </xf>
    <xf numFmtId="0" fontId="46" fillId="3" borderId="0" xfId="0" applyFont="1" applyFill="1">
      <alignment vertical="top" wrapText="1"/>
    </xf>
    <xf numFmtId="0" fontId="138" fillId="3" borderId="0" xfId="11">
      <alignment vertical="center"/>
    </xf>
    <xf numFmtId="0" fontId="123" fillId="3" borderId="22" xfId="68" applyFill="1">
      <alignment horizontal="left" vertical="top" wrapText="1"/>
    </xf>
    <xf numFmtId="168" fontId="134" fillId="3" borderId="7" xfId="10" applyNumberFormat="1" applyFill="1">
      <alignment horizontal="center" vertical="center"/>
    </xf>
    <xf numFmtId="0" fontId="123" fillId="3" borderId="19" xfId="33" applyFill="1">
      <alignment horizontal="left" vertical="top" wrapText="1"/>
    </xf>
    <xf numFmtId="0" fontId="134" fillId="3" borderId="20" xfId="31" applyFill="1">
      <alignment horizontal="center" vertical="center"/>
    </xf>
    <xf numFmtId="0" fontId="138" fillId="3" borderId="0" xfId="11" applyAlignment="1">
      <alignment horizontal="right" vertical="center"/>
    </xf>
    <xf numFmtId="0" fontId="132" fillId="3" borderId="0" xfId="32" applyFill="1" applyAlignment="1">
      <alignment horizontal="right" vertical="center"/>
    </xf>
    <xf numFmtId="0" fontId="127" fillId="16" borderId="0" xfId="34">
      <alignment horizontal="center"/>
    </xf>
    <xf numFmtId="0" fontId="128" fillId="3" borderId="0" xfId="39" applyAlignment="1">
      <alignment vertical="center"/>
    </xf>
    <xf numFmtId="0" fontId="130" fillId="17" borderId="0" xfId="45">
      <alignment horizontal="right" wrapText="1"/>
    </xf>
    <xf numFmtId="0" fontId="131" fillId="17" borderId="0" xfId="46">
      <alignment horizontal="right" wrapText="1"/>
    </xf>
    <xf numFmtId="0" fontId="123" fillId="3" borderId="19" xfId="62" applyFill="1">
      <alignment horizontal="right" vertical="center" wrapText="1"/>
    </xf>
    <xf numFmtId="0" fontId="123" fillId="26" borderId="19" xfId="48">
      <alignment horizontal="right" vertical="center" wrapText="1"/>
    </xf>
    <xf numFmtId="0" fontId="123" fillId="9" borderId="20" xfId="50">
      <alignment horizontal="right" vertical="center" wrapText="1"/>
    </xf>
    <xf numFmtId="0" fontId="123" fillId="26" borderId="20" xfId="51">
      <alignment horizontal="right" vertical="center" wrapText="1"/>
    </xf>
    <xf numFmtId="0" fontId="128" fillId="3" borderId="0" xfId="39" applyAlignment="1">
      <alignment vertical="top"/>
    </xf>
    <xf numFmtId="0" fontId="132" fillId="25" borderId="19" xfId="47">
      <alignment horizontal="right" vertical="center" wrapText="1"/>
    </xf>
    <xf numFmtId="0" fontId="132" fillId="9" borderId="20" xfId="49" applyFill="1">
      <alignment horizontal="right" vertical="center" wrapText="1"/>
    </xf>
    <xf numFmtId="0" fontId="123" fillId="3" borderId="20" xfId="52" applyFill="1">
      <alignment horizontal="right" vertical="center" wrapText="1"/>
    </xf>
    <xf numFmtId="0" fontId="127" fillId="17" borderId="0" xfId="40" applyAlignment="1">
      <alignment horizontal="left"/>
    </xf>
    <xf numFmtId="0" fontId="127" fillId="17" borderId="0" xfId="54">
      <alignment horizontal="center" wrapText="1"/>
    </xf>
    <xf numFmtId="0" fontId="127" fillId="17" borderId="0" xfId="40"/>
    <xf numFmtId="173" fontId="132" fillId="0" borderId="21" xfId="57" applyNumberFormat="1" applyFill="1">
      <alignment horizontal="right" vertical="center" wrapText="1"/>
    </xf>
    <xf numFmtId="171" fontId="132" fillId="3" borderId="21" xfId="57" applyNumberFormat="1" applyFill="1">
      <alignment horizontal="right" vertical="center" wrapText="1"/>
    </xf>
    <xf numFmtId="0" fontId="132" fillId="3" borderId="21" xfId="58" applyFill="1">
      <alignment horizontal="left" vertical="center" wrapText="1"/>
    </xf>
    <xf numFmtId="173" fontId="132" fillId="3" borderId="21" xfId="57" applyNumberFormat="1" applyFill="1">
      <alignment horizontal="right" vertical="center" wrapText="1"/>
    </xf>
    <xf numFmtId="0" fontId="132" fillId="25" borderId="21" xfId="59">
      <alignment horizontal="right" vertical="center" wrapText="1"/>
    </xf>
    <xf numFmtId="0" fontId="125" fillId="3" borderId="0" xfId="35" applyNumberFormat="1">
      <alignment vertical="top" wrapText="1"/>
    </xf>
    <xf numFmtId="0" fontId="128" fillId="3" borderId="0" xfId="39" applyAlignment="1">
      <alignment horizontal="right" vertical="center"/>
    </xf>
    <xf numFmtId="0" fontId="132" fillId="25" borderId="20" xfId="49">
      <alignment horizontal="right" vertical="center" wrapText="1"/>
    </xf>
    <xf numFmtId="0" fontId="132" fillId="3" borderId="21" xfId="57" applyFill="1">
      <alignment horizontal="right" vertical="center" wrapText="1"/>
    </xf>
    <xf numFmtId="0" fontId="25" fillId="3" borderId="0" xfId="0" applyFont="1" applyFill="1" applyAlignment="1">
      <alignment vertical="top"/>
    </xf>
    <xf numFmtId="0" fontId="27" fillId="3" borderId="0" xfId="0" applyFont="1" applyFill="1">
      <alignment vertical="top" wrapText="1"/>
    </xf>
    <xf numFmtId="0" fontId="25" fillId="3" borderId="0" xfId="0" applyFont="1" applyFill="1" applyAlignment="1">
      <alignment horizontal="center" vertical="top"/>
    </xf>
    <xf numFmtId="0" fontId="94" fillId="3" borderId="0" xfId="0" applyFont="1" applyFill="1">
      <alignment vertical="top" wrapText="1"/>
    </xf>
    <xf numFmtId="0" fontId="74" fillId="3" borderId="0" xfId="0" applyFont="1" applyFill="1" applyAlignment="1">
      <alignment vertical="top"/>
    </xf>
    <xf numFmtId="0" fontId="27" fillId="3" borderId="0" xfId="0" applyFont="1" applyFill="1" applyAlignment="1">
      <alignment horizontal="center" vertical="top"/>
    </xf>
    <xf numFmtId="0" fontId="9" fillId="3" borderId="0" xfId="0" applyFont="1" applyFill="1" applyAlignment="1">
      <alignment vertical="top"/>
    </xf>
    <xf numFmtId="0" fontId="9" fillId="3" borderId="0" xfId="0" applyFont="1" applyFill="1" applyAlignment="1">
      <alignment horizontal="center" vertical="top"/>
    </xf>
    <xf numFmtId="0" fontId="133" fillId="0" borderId="7" xfId="63">
      <alignment horizontal="left" vertical="top" wrapText="1"/>
    </xf>
    <xf numFmtId="0" fontId="128" fillId="3" borderId="0" xfId="39" applyAlignment="1">
      <alignment vertical="top" wrapText="1"/>
    </xf>
    <xf numFmtId="0" fontId="132" fillId="9" borderId="19" xfId="56" applyFill="1">
      <alignment horizontal="right" vertical="center" wrapText="1"/>
    </xf>
    <xf numFmtId="1" fontId="123" fillId="3" borderId="19" xfId="62" applyNumberFormat="1" applyFill="1">
      <alignment horizontal="right" vertical="center" wrapText="1"/>
    </xf>
    <xf numFmtId="0" fontId="132" fillId="3" borderId="20" xfId="66" applyFill="1">
      <alignment horizontal="right" vertical="center" wrapText="1"/>
    </xf>
    <xf numFmtId="171" fontId="123" fillId="3" borderId="19" xfId="62" applyNumberFormat="1" applyFill="1">
      <alignment horizontal="right" vertical="center" wrapText="1"/>
    </xf>
    <xf numFmtId="173" fontId="123" fillId="3" borderId="19" xfId="62" applyNumberFormat="1" applyFill="1">
      <alignment horizontal="right" vertical="center" wrapText="1"/>
    </xf>
    <xf numFmtId="173" fontId="132" fillId="25" borderId="20" xfId="49" applyNumberFormat="1">
      <alignment horizontal="right" vertical="center" wrapText="1"/>
    </xf>
    <xf numFmtId="0" fontId="123" fillId="3" borderId="22" xfId="68" applyNumberFormat="1" applyFill="1">
      <alignment horizontal="left" vertical="top" wrapText="1"/>
    </xf>
    <xf numFmtId="0" fontId="0" fillId="3" borderId="22" xfId="68" applyFont="1" applyFill="1">
      <alignment horizontal="left" vertical="top" wrapText="1"/>
    </xf>
    <xf numFmtId="173" fontId="123" fillId="0" borderId="19" xfId="62" applyNumberFormat="1" applyFill="1">
      <alignment horizontal="right" vertical="center" wrapText="1"/>
    </xf>
    <xf numFmtId="173" fontId="123" fillId="26" borderId="20" xfId="51" applyNumberFormat="1">
      <alignment horizontal="right" vertical="center" wrapText="1"/>
    </xf>
    <xf numFmtId="0" fontId="133" fillId="3" borderId="7" xfId="63" applyFill="1">
      <alignment horizontal="left" vertical="top" wrapText="1"/>
    </xf>
    <xf numFmtId="0" fontId="111" fillId="3" borderId="19" xfId="33" applyFont="1" applyFill="1">
      <alignment horizontal="left" vertical="top" wrapText="1"/>
    </xf>
    <xf numFmtId="0" fontId="128" fillId="3" borderId="0" xfId="39" applyAlignment="1">
      <alignment horizontal="left" vertical="top"/>
    </xf>
    <xf numFmtId="0" fontId="123" fillId="25" borderId="19" xfId="73">
      <alignment horizontal="center" vertical="center" wrapText="1"/>
    </xf>
    <xf numFmtId="0" fontId="123" fillId="25" borderId="20" xfId="74">
      <alignment horizontal="center" vertical="center" wrapText="1"/>
    </xf>
    <xf numFmtId="0" fontId="123" fillId="3" borderId="20" xfId="75" applyFill="1">
      <alignment horizontal="left" vertical="center" wrapText="1"/>
    </xf>
    <xf numFmtId="49" fontId="123" fillId="3" borderId="19" xfId="33" applyNumberFormat="1" applyFill="1">
      <alignment horizontal="left" vertical="top" wrapText="1"/>
    </xf>
    <xf numFmtId="171" fontId="125" fillId="3" borderId="0" xfId="35" applyNumberFormat="1">
      <alignment vertical="top" wrapText="1"/>
    </xf>
    <xf numFmtId="0" fontId="123" fillId="0" borderId="20" xfId="52" applyFill="1">
      <alignment horizontal="right" vertical="center" wrapText="1"/>
    </xf>
    <xf numFmtId="171" fontId="123" fillId="26" borderId="19" xfId="48" applyNumberFormat="1">
      <alignment horizontal="right" vertical="center" wrapText="1"/>
    </xf>
    <xf numFmtId="171" fontId="123" fillId="26" borderId="20" xfId="51" applyNumberFormat="1">
      <alignment horizontal="right" vertical="center" wrapText="1"/>
    </xf>
    <xf numFmtId="171" fontId="123" fillId="3" borderId="20" xfId="52" applyNumberFormat="1" applyFill="1">
      <alignment horizontal="right" vertical="center" wrapText="1"/>
    </xf>
    <xf numFmtId="0" fontId="123" fillId="3" borderId="19" xfId="69" applyFill="1">
      <alignment horizontal="left" vertical="center" wrapText="1" indent="2"/>
    </xf>
    <xf numFmtId="0" fontId="123" fillId="3" borderId="22" xfId="70" applyFill="1">
      <alignment horizontal="left" vertical="center" wrapText="1" indent="2"/>
    </xf>
    <xf numFmtId="0" fontId="123" fillId="3" borderId="22" xfId="76" applyFill="1">
      <alignment horizontal="left" vertical="center" wrapText="1"/>
    </xf>
    <xf numFmtId="0" fontId="127" fillId="16" borderId="0" xfId="77">
      <alignment horizontal="left"/>
    </xf>
    <xf numFmtId="0" fontId="134" fillId="3" borderId="7" xfId="78" applyFill="1">
      <alignment horizontal="center" vertical="center"/>
    </xf>
    <xf numFmtId="0" fontId="122" fillId="3" borderId="0" xfId="43" applyFill="1" applyAlignment="1">
      <alignment vertical="top"/>
    </xf>
    <xf numFmtId="0" fontId="133" fillId="3" borderId="7" xfId="79" applyFill="1">
      <alignment horizontal="left" vertical="center" wrapText="1"/>
    </xf>
    <xf numFmtId="0" fontId="132" fillId="3" borderId="19" xfId="80" applyFill="1" applyAlignment="1">
      <alignment vertical="center" wrapText="1"/>
    </xf>
    <xf numFmtId="0" fontId="132" fillId="3" borderId="0" xfId="32" applyFill="1" applyAlignment="1">
      <alignment horizontal="right" vertical="center" wrapText="1"/>
    </xf>
    <xf numFmtId="0" fontId="123" fillId="10" borderId="20" xfId="75" applyFill="1">
      <alignment horizontal="left" vertical="center" wrapText="1"/>
    </xf>
    <xf numFmtId="0" fontId="128" fillId="3" borderId="0" xfId="39" applyAlignment="1">
      <alignment horizontal="left" vertical="top" wrapText="1"/>
    </xf>
    <xf numFmtId="0" fontId="123" fillId="3" borderId="0" xfId="33" applyFill="1" applyBorder="1">
      <alignment horizontal="left" vertical="top" wrapText="1"/>
    </xf>
    <xf numFmtId="0" fontId="128" fillId="3" borderId="0" xfId="39" applyAlignment="1">
      <alignment horizontal="left" vertical="center"/>
    </xf>
    <xf numFmtId="0" fontId="132" fillId="3" borderId="0" xfId="32" applyFill="1" applyAlignment="1">
      <alignment horizontal="right"/>
    </xf>
    <xf numFmtId="0" fontId="123" fillId="3" borderId="0" xfId="81" applyFill="1">
      <alignment horizontal="left" vertical="center" wrapText="1"/>
    </xf>
    <xf numFmtId="0" fontId="123" fillId="3" borderId="7" xfId="36" applyFill="1">
      <alignment horizontal="left" vertical="center" wrapText="1"/>
    </xf>
    <xf numFmtId="0" fontId="0" fillId="3" borderId="7" xfId="36" applyFont="1" applyFill="1">
      <alignment horizontal="left" vertical="center" wrapText="1"/>
    </xf>
    <xf numFmtId="0" fontId="0" fillId="3" borderId="22" xfId="76" applyFont="1" applyFill="1">
      <alignment horizontal="left" vertical="center" wrapText="1"/>
    </xf>
    <xf numFmtId="9" fontId="123" fillId="26" borderId="19" xfId="48" applyNumberFormat="1">
      <alignment horizontal="right" vertical="center" wrapText="1"/>
    </xf>
    <xf numFmtId="9" fontId="123" fillId="3" borderId="19" xfId="62" applyNumberFormat="1" applyFill="1">
      <alignment horizontal="right" vertical="center" wrapText="1"/>
    </xf>
    <xf numFmtId="173" fontId="123" fillId="25" borderId="19" xfId="73" applyNumberFormat="1">
      <alignment horizontal="center" vertical="center" wrapText="1"/>
    </xf>
    <xf numFmtId="1" fontId="123" fillId="3" borderId="20" xfId="52" applyNumberFormat="1" applyFill="1">
      <alignment horizontal="right" vertical="center" wrapText="1"/>
    </xf>
    <xf numFmtId="0" fontId="39" fillId="3" borderId="0" xfId="0" applyFont="1" applyFill="1" applyAlignment="1">
      <alignment horizontal="left" vertical="center"/>
    </xf>
    <xf numFmtId="0" fontId="119" fillId="3" borderId="0" xfId="0" applyFont="1" applyFill="1" applyAlignment="1">
      <alignment horizontal="center" vertical="center" wrapText="1"/>
    </xf>
    <xf numFmtId="0" fontId="39" fillId="3" borderId="22" xfId="0" applyFont="1" applyFill="1" applyBorder="1" applyAlignment="1">
      <alignment horizontal="left" vertical="center"/>
    </xf>
    <xf numFmtId="9" fontId="132" fillId="25" borderId="20" xfId="49" applyNumberFormat="1">
      <alignment horizontal="right" vertical="center" wrapText="1"/>
    </xf>
    <xf numFmtId="9" fontId="123" fillId="3" borderId="20" xfId="52" applyNumberFormat="1" applyFill="1">
      <alignment horizontal="right" vertical="center" wrapText="1"/>
    </xf>
    <xf numFmtId="9" fontId="132" fillId="25" borderId="19" xfId="47" applyNumberFormat="1">
      <alignment horizontal="right" vertical="center" wrapText="1"/>
    </xf>
    <xf numFmtId="173" fontId="132" fillId="25" borderId="19" xfId="47" applyNumberFormat="1">
      <alignment horizontal="right" vertical="center" wrapText="1"/>
    </xf>
    <xf numFmtId="173" fontId="123" fillId="3" borderId="20" xfId="52" applyNumberFormat="1" applyFill="1">
      <alignment horizontal="right" vertical="center" wrapText="1"/>
    </xf>
    <xf numFmtId="0" fontId="123" fillId="10" borderId="7" xfId="36" applyFill="1">
      <alignment horizontal="left" vertical="center" wrapText="1"/>
    </xf>
    <xf numFmtId="0" fontId="125" fillId="10" borderId="0" xfId="35" applyNumberFormat="1" applyFill="1">
      <alignment vertical="top" wrapText="1"/>
    </xf>
    <xf numFmtId="3" fontId="132" fillId="25" borderId="19" xfId="47" applyNumberFormat="1">
      <alignment horizontal="right" vertical="center" wrapText="1"/>
    </xf>
    <xf numFmtId="3" fontId="123" fillId="10" borderId="19" xfId="62" applyNumberFormat="1" applyFill="1">
      <alignment horizontal="right" vertical="center" wrapText="1"/>
    </xf>
    <xf numFmtId="175" fontId="123" fillId="10" borderId="19" xfId="62" applyNumberFormat="1" applyFill="1">
      <alignment horizontal="right" vertical="center" wrapText="1"/>
    </xf>
    <xf numFmtId="3" fontId="123" fillId="10" borderId="20" xfId="52" applyNumberFormat="1" applyFill="1">
      <alignment horizontal="right" vertical="center" wrapText="1"/>
    </xf>
    <xf numFmtId="3" fontId="0" fillId="10" borderId="19" xfId="62" applyNumberFormat="1" applyFont="1" applyFill="1">
      <alignment horizontal="right" vertical="center" wrapText="1"/>
    </xf>
    <xf numFmtId="3" fontId="0" fillId="10" borderId="20" xfId="52" applyNumberFormat="1" applyFont="1" applyFill="1">
      <alignment horizontal="right" vertical="center" wrapText="1"/>
    </xf>
    <xf numFmtId="0" fontId="0" fillId="10" borderId="7" xfId="36" applyFont="1" applyFill="1">
      <alignment horizontal="left" vertical="center" wrapText="1"/>
    </xf>
    <xf numFmtId="171" fontId="132" fillId="25" borderId="19" xfId="47" applyNumberFormat="1">
      <alignment horizontal="right" vertical="center" wrapText="1"/>
    </xf>
    <xf numFmtId="171" fontId="132" fillId="25" borderId="20" xfId="49" applyNumberFormat="1">
      <alignment horizontal="right" vertical="center" wrapText="1"/>
    </xf>
    <xf numFmtId="171" fontId="123" fillId="10" borderId="19" xfId="62" applyNumberFormat="1" applyFill="1">
      <alignment horizontal="right" vertical="center" wrapText="1"/>
    </xf>
    <xf numFmtId="171" fontId="123" fillId="10" borderId="20" xfId="52" applyNumberFormat="1" applyFill="1">
      <alignment horizontal="right" vertical="center" wrapText="1"/>
    </xf>
    <xf numFmtId="172" fontId="132" fillId="25" borderId="20" xfId="49" applyNumberFormat="1">
      <alignment horizontal="right" vertical="center" wrapText="1"/>
    </xf>
    <xf numFmtId="9" fontId="123" fillId="10" borderId="19" xfId="62" applyNumberFormat="1" applyFill="1">
      <alignment horizontal="right" vertical="center" wrapText="1"/>
    </xf>
    <xf numFmtId="9" fontId="123" fillId="10" borderId="20" xfId="52" applyNumberFormat="1" applyFill="1">
      <alignment horizontal="right" vertical="center" wrapText="1"/>
    </xf>
    <xf numFmtId="0" fontId="123" fillId="10" borderId="19" xfId="62" applyFill="1">
      <alignment horizontal="right" vertical="center" wrapText="1"/>
    </xf>
    <xf numFmtId="0" fontId="123" fillId="10" borderId="20" xfId="52" applyFill="1">
      <alignment horizontal="right" vertical="center" wrapText="1"/>
    </xf>
    <xf numFmtId="0" fontId="123" fillId="25" borderId="19" xfId="82">
      <alignment horizontal="right" vertical="center" wrapText="1"/>
    </xf>
    <xf numFmtId="0" fontId="132" fillId="3" borderId="19" xfId="80" applyFill="1">
      <alignment horizontal="left" vertical="center" wrapText="1"/>
    </xf>
    <xf numFmtId="0" fontId="0" fillId="3" borderId="19" xfId="62" applyFont="1" applyFill="1">
      <alignment horizontal="right" vertical="center" wrapText="1"/>
    </xf>
    <xf numFmtId="172" fontId="123" fillId="25" borderId="19" xfId="82" applyNumberFormat="1">
      <alignment horizontal="right" vertical="center" wrapText="1"/>
    </xf>
    <xf numFmtId="170" fontId="123" fillId="3" borderId="20" xfId="52" applyNumberFormat="1" applyFill="1">
      <alignment horizontal="right" vertical="center" wrapText="1"/>
    </xf>
    <xf numFmtId="170" fontId="123" fillId="3" borderId="19" xfId="62" applyNumberFormat="1" applyFill="1">
      <alignment horizontal="right" vertical="center" wrapText="1"/>
    </xf>
    <xf numFmtId="170" fontId="123" fillId="26" borderId="19" xfId="48" applyNumberFormat="1">
      <alignment horizontal="right" vertical="center" wrapText="1"/>
    </xf>
    <xf numFmtId="170" fontId="132" fillId="0" borderId="21" xfId="57" applyNumberFormat="1" applyFill="1">
      <alignment horizontal="right" vertical="center" wrapText="1"/>
    </xf>
    <xf numFmtId="170" fontId="132" fillId="3" borderId="21" xfId="57" applyNumberFormat="1" applyFill="1">
      <alignment horizontal="right" vertical="center" wrapText="1"/>
    </xf>
    <xf numFmtId="172" fontId="123" fillId="3" borderId="19" xfId="62" applyNumberFormat="1" applyFill="1">
      <alignment horizontal="right" vertical="center" wrapText="1"/>
    </xf>
    <xf numFmtId="0" fontId="0" fillId="3" borderId="0" xfId="0" applyNumberFormat="1" applyFill="1">
      <alignment vertical="top" wrapText="1"/>
    </xf>
    <xf numFmtId="175" fontId="123" fillId="3" borderId="20" xfId="52" applyNumberFormat="1" applyFill="1">
      <alignment horizontal="right" vertical="center" wrapText="1"/>
    </xf>
    <xf numFmtId="3" fontId="123" fillId="3" borderId="20" xfId="52" applyNumberFormat="1" applyFill="1">
      <alignment horizontal="right" vertical="center" wrapText="1"/>
    </xf>
    <xf numFmtId="0" fontId="131" fillId="17" borderId="0" xfId="83">
      <alignment horizontal="left" wrapText="1"/>
    </xf>
    <xf numFmtId="0" fontId="123" fillId="3" borderId="19" xfId="84" applyFill="1">
      <alignment horizontal="right" vertical="top" wrapText="1"/>
    </xf>
    <xf numFmtId="0" fontId="131" fillId="17" borderId="0" xfId="85">
      <alignment horizontal="right" wrapText="1"/>
    </xf>
    <xf numFmtId="0" fontId="123" fillId="3" borderId="20" xfId="86" applyFill="1">
      <alignment horizontal="right" vertical="top" wrapText="1"/>
    </xf>
    <xf numFmtId="0" fontId="128" fillId="3" borderId="0" xfId="39" applyAlignment="1">
      <alignment horizontal="right"/>
    </xf>
    <xf numFmtId="0" fontId="128" fillId="3" borderId="0" xfId="39" applyAlignment="1">
      <alignment vertical="center" wrapText="1"/>
    </xf>
    <xf numFmtId="1" fontId="132" fillId="25" borderId="19" xfId="47" applyNumberFormat="1">
      <alignment horizontal="right" vertical="center" wrapText="1"/>
    </xf>
    <xf numFmtId="3" fontId="123" fillId="3" borderId="19" xfId="62" applyNumberFormat="1" applyFill="1">
      <alignment horizontal="right" vertical="center" wrapText="1"/>
    </xf>
    <xf numFmtId="0" fontId="123" fillId="10" borderId="22" xfId="76" applyFill="1">
      <alignment horizontal="left" vertical="center" wrapText="1"/>
    </xf>
    <xf numFmtId="0" fontId="128" fillId="3" borderId="0" xfId="39" applyAlignment="1">
      <alignment horizontal="left" vertical="center" wrapText="1"/>
    </xf>
    <xf numFmtId="0" fontId="131" fillId="17" borderId="0" xfId="83" applyAlignment="1">
      <alignment horizontal="left" vertical="top" wrapText="1"/>
    </xf>
    <xf numFmtId="171" fontId="123" fillId="3" borderId="19" xfId="33" applyNumberFormat="1" applyFill="1">
      <alignment horizontal="left" vertical="top" wrapText="1"/>
    </xf>
    <xf numFmtId="3" fontId="123" fillId="3" borderId="19" xfId="33" applyNumberFormat="1" applyFill="1">
      <alignment horizontal="left" vertical="top" wrapText="1"/>
    </xf>
    <xf numFmtId="3" fontId="132" fillId="25" borderId="21" xfId="59" applyNumberFormat="1">
      <alignment horizontal="right" vertical="center" wrapText="1"/>
    </xf>
    <xf numFmtId="3" fontId="132" fillId="25" borderId="20" xfId="49" applyNumberFormat="1">
      <alignment horizontal="right" vertical="center" wrapText="1"/>
    </xf>
    <xf numFmtId="171" fontId="132" fillId="25" borderId="21" xfId="59" applyNumberFormat="1">
      <alignment horizontal="right" vertical="center" wrapText="1"/>
    </xf>
    <xf numFmtId="0" fontId="125" fillId="3" borderId="0" xfId="35" applyNumberFormat="1" applyAlignment="1">
      <alignment horizontal="left" vertical="top" wrapText="1"/>
    </xf>
    <xf numFmtId="0" fontId="0" fillId="3" borderId="20" xfId="75" applyFont="1" applyFill="1">
      <alignment horizontal="left" vertical="center" wrapText="1"/>
    </xf>
    <xf numFmtId="0" fontId="134" fillId="3" borderId="10" xfId="78" applyFill="1" applyBorder="1">
      <alignment horizontal="center" vertical="center"/>
    </xf>
    <xf numFmtId="0" fontId="134" fillId="3" borderId="7" xfId="10" applyFill="1" applyAlignment="1">
      <alignment horizontal="left" vertical="center"/>
    </xf>
    <xf numFmtId="0" fontId="110" fillId="10" borderId="7" xfId="36" applyFont="1" applyFill="1">
      <alignment horizontal="left" vertical="center" wrapText="1"/>
    </xf>
    <xf numFmtId="0" fontId="110" fillId="3" borderId="22" xfId="76" applyFont="1" applyFill="1">
      <alignment horizontal="left" vertical="center" wrapText="1"/>
    </xf>
    <xf numFmtId="0" fontId="110" fillId="3" borderId="7" xfId="36" applyFont="1" applyFill="1">
      <alignment horizontal="left" vertical="center" wrapText="1"/>
    </xf>
    <xf numFmtId="3" fontId="127" fillId="17" borderId="0" xfId="40" applyNumberFormat="1"/>
    <xf numFmtId="3" fontId="0" fillId="3" borderId="0" xfId="0" applyNumberFormat="1" applyFill="1" applyAlignment="1">
      <alignment horizontal="right"/>
    </xf>
    <xf numFmtId="3" fontId="132" fillId="3" borderId="0" xfId="32" applyNumberFormat="1" applyFill="1" applyAlignment="1">
      <alignment horizontal="right" vertical="center"/>
    </xf>
    <xf numFmtId="3" fontId="128" fillId="3" borderId="0" xfId="39" applyNumberFormat="1" applyAlignment="1">
      <alignment vertical="top" wrapText="1"/>
    </xf>
    <xf numFmtId="3" fontId="123" fillId="3" borderId="7" xfId="36" applyNumberFormat="1" applyFill="1">
      <alignment horizontal="left" vertical="center" wrapText="1"/>
    </xf>
    <xf numFmtId="3" fontId="132" fillId="3" borderId="21" xfId="58" applyNumberFormat="1" applyFill="1">
      <alignment horizontal="left" vertical="center" wrapText="1"/>
    </xf>
    <xf numFmtId="3" fontId="76" fillId="3" borderId="0" xfId="0" applyNumberFormat="1" applyFont="1" applyFill="1">
      <alignment vertical="top" wrapText="1"/>
    </xf>
    <xf numFmtId="3" fontId="56" fillId="3" borderId="0" xfId="0" applyNumberFormat="1" applyFont="1" applyFill="1" applyAlignment="1">
      <alignment horizontal="left" wrapText="1"/>
    </xf>
    <xf numFmtId="3" fontId="30" fillId="3" borderId="0" xfId="0" applyNumberFormat="1" applyFont="1" applyFill="1" applyAlignment="1">
      <alignment horizontal="left" vertical="center" wrapText="1"/>
    </xf>
    <xf numFmtId="3" fontId="30" fillId="3" borderId="0" xfId="0" applyNumberFormat="1" applyFont="1" applyFill="1" applyAlignment="1">
      <alignment horizontal="right" vertical="center" wrapText="1"/>
    </xf>
    <xf numFmtId="3" fontId="123" fillId="3" borderId="19" xfId="62" quotePrefix="1" applyNumberFormat="1" applyFill="1">
      <alignment horizontal="right" vertical="center" wrapText="1"/>
    </xf>
    <xf numFmtId="3" fontId="35" fillId="3" borderId="0" xfId="0" applyNumberFormat="1" applyFont="1" applyFill="1" applyAlignment="1">
      <alignment vertical="center"/>
    </xf>
    <xf numFmtId="3" fontId="35" fillId="3" borderId="0" xfId="0" applyNumberFormat="1" applyFont="1" applyFill="1" applyAlignment="1">
      <alignment horizontal="right" vertical="center"/>
    </xf>
    <xf numFmtId="3" fontId="36" fillId="3" borderId="0" xfId="0" applyNumberFormat="1" applyFont="1" applyFill="1" applyAlignment="1">
      <alignment horizontal="right" vertical="center"/>
    </xf>
    <xf numFmtId="3" fontId="32" fillId="9" borderId="4" xfId="0" applyNumberFormat="1" applyFont="1" applyFill="1" applyBorder="1" applyAlignment="1">
      <alignment horizontal="right" vertical="center"/>
    </xf>
    <xf numFmtId="3" fontId="25" fillId="3" borderId="4" xfId="0" applyNumberFormat="1" applyFont="1" applyFill="1" applyBorder="1" applyAlignment="1">
      <alignment horizontal="right" vertical="center"/>
    </xf>
    <xf numFmtId="3" fontId="123" fillId="25" borderId="19" xfId="82" applyNumberFormat="1">
      <alignment horizontal="right" vertical="center" wrapText="1"/>
    </xf>
    <xf numFmtId="3" fontId="55" fillId="3" borderId="3" xfId="0" applyNumberFormat="1" applyFont="1" applyFill="1" applyBorder="1" applyAlignment="1">
      <alignment horizontal="right" vertical="center" wrapText="1"/>
    </xf>
    <xf numFmtId="0" fontId="132" fillId="3" borderId="0" xfId="66" applyFill="1" applyBorder="1">
      <alignment horizontal="right" vertical="center" wrapText="1"/>
    </xf>
    <xf numFmtId="0" fontId="123" fillId="3" borderId="27" xfId="33" applyFill="1" applyBorder="1">
      <alignment horizontal="left" vertical="top" wrapText="1"/>
    </xf>
    <xf numFmtId="3" fontId="132" fillId="3" borderId="0" xfId="66" applyNumberFormat="1" applyFill="1" applyBorder="1">
      <alignment horizontal="right" vertical="center" wrapText="1"/>
    </xf>
    <xf numFmtId="3" fontId="132" fillId="25" borderId="26" xfId="49" applyNumberFormat="1" applyBorder="1">
      <alignment horizontal="right" vertical="center" wrapText="1"/>
    </xf>
    <xf numFmtId="0" fontId="132" fillId="3" borderId="3" xfId="66" applyFill="1" applyBorder="1">
      <alignment horizontal="right" vertical="center" wrapText="1"/>
    </xf>
    <xf numFmtId="3" fontId="132" fillId="25" borderId="3" xfId="49" applyNumberFormat="1" applyBorder="1">
      <alignment horizontal="right" vertical="center" wrapText="1"/>
    </xf>
    <xf numFmtId="3" fontId="132" fillId="3" borderId="3" xfId="66" applyNumberFormat="1" applyFill="1" applyBorder="1">
      <alignment horizontal="right" vertical="center" wrapText="1"/>
    </xf>
    <xf numFmtId="3" fontId="132" fillId="25" borderId="0" xfId="49" applyNumberFormat="1" applyBorder="1">
      <alignment horizontal="right" vertical="center" wrapText="1"/>
    </xf>
    <xf numFmtId="3" fontId="123" fillId="3" borderId="0" xfId="52" applyNumberFormat="1" applyFill="1" applyBorder="1">
      <alignment horizontal="right" vertical="center" wrapText="1"/>
    </xf>
    <xf numFmtId="0" fontId="132" fillId="3" borderId="2" xfId="66" applyFill="1" applyBorder="1">
      <alignment horizontal="right" vertical="center" wrapText="1"/>
    </xf>
    <xf numFmtId="3" fontId="132" fillId="25" borderId="2" xfId="49" applyNumberFormat="1" applyBorder="1">
      <alignment horizontal="right" vertical="center" wrapText="1"/>
    </xf>
    <xf numFmtId="3" fontId="123" fillId="3" borderId="3" xfId="52" applyNumberFormat="1" applyFill="1" applyBorder="1">
      <alignment horizontal="right" vertical="center" wrapText="1"/>
    </xf>
    <xf numFmtId="0" fontId="123" fillId="3" borderId="0" xfId="75" applyFill="1" applyBorder="1">
      <alignment horizontal="left" vertical="center" wrapText="1"/>
    </xf>
    <xf numFmtId="3" fontId="123" fillId="3" borderId="2" xfId="52" applyNumberFormat="1" applyFill="1" applyBorder="1">
      <alignment horizontal="right" vertical="center" wrapText="1"/>
    </xf>
    <xf numFmtId="3" fontId="123" fillId="25" borderId="0" xfId="82" applyNumberFormat="1" applyBorder="1">
      <alignment horizontal="right" vertical="center" wrapText="1"/>
    </xf>
    <xf numFmtId="1" fontId="25" fillId="9" borderId="8" xfId="0" applyNumberFormat="1" applyFont="1" applyFill="1" applyBorder="1" applyAlignment="1">
      <alignment horizontal="right" vertical="center" wrapText="1"/>
    </xf>
    <xf numFmtId="1" fontId="25" fillId="3" borderId="8" xfId="0" applyNumberFormat="1" applyFont="1" applyFill="1" applyBorder="1" applyAlignment="1">
      <alignment horizontal="right" vertical="center" wrapText="1"/>
    </xf>
    <xf numFmtId="0" fontId="32" fillId="3" borderId="2" xfId="0" applyFont="1" applyFill="1" applyBorder="1" applyAlignment="1">
      <alignment horizontal="right" vertical="center" wrapText="1"/>
    </xf>
    <xf numFmtId="0" fontId="132" fillId="25" borderId="2" xfId="49" applyBorder="1">
      <alignment horizontal="right" vertical="center" wrapText="1"/>
    </xf>
    <xf numFmtId="0" fontId="111" fillId="25" borderId="2" xfId="49" applyFont="1" applyBorder="1">
      <alignment horizontal="right" vertical="center" wrapText="1"/>
    </xf>
    <xf numFmtId="9" fontId="123" fillId="26" borderId="20" xfId="51" applyNumberFormat="1">
      <alignment horizontal="right" vertical="center" wrapText="1"/>
    </xf>
    <xf numFmtId="0" fontId="123" fillId="3" borderId="0" xfId="0" applyFont="1" applyFill="1">
      <alignment vertical="top" wrapText="1"/>
    </xf>
    <xf numFmtId="0" fontId="124" fillId="3" borderId="0" xfId="0" applyFont="1" applyFill="1" applyAlignment="1">
      <alignment horizontal="right" vertical="center"/>
    </xf>
    <xf numFmtId="0" fontId="8" fillId="3" borderId="0" xfId="0" applyFont="1" applyFill="1">
      <alignment vertical="top" wrapText="1"/>
    </xf>
    <xf numFmtId="0" fontId="135" fillId="3" borderId="0" xfId="11" applyFont="1">
      <alignment vertical="center"/>
    </xf>
    <xf numFmtId="168" fontId="137" fillId="3" borderId="6" xfId="10" applyNumberFormat="1" applyFont="1" applyFill="1" applyBorder="1">
      <alignment horizontal="center" vertical="center"/>
    </xf>
    <xf numFmtId="168" fontId="9" fillId="3" borderId="0" xfId="0" applyNumberFormat="1" applyFont="1" applyFill="1" applyAlignment="1">
      <alignment horizontal="center" vertical="center"/>
    </xf>
    <xf numFmtId="168" fontId="137" fillId="3" borderId="0" xfId="10" applyNumberFormat="1" applyFont="1" applyFill="1" applyBorder="1">
      <alignment horizontal="center" vertical="center"/>
    </xf>
    <xf numFmtId="168" fontId="0" fillId="3" borderId="6" xfId="0" applyNumberFormat="1" applyFill="1" applyBorder="1">
      <alignment vertical="top" wrapText="1"/>
    </xf>
    <xf numFmtId="0" fontId="135" fillId="3" borderId="0" xfId="11" applyFont="1" applyAlignment="1">
      <alignment horizontal="center" vertical="center"/>
    </xf>
    <xf numFmtId="0" fontId="9" fillId="3" borderId="6" xfId="0" applyFont="1" applyFill="1" applyBorder="1" applyAlignment="1">
      <alignment vertical="center"/>
    </xf>
    <xf numFmtId="0" fontId="137" fillId="3" borderId="0" xfId="10" applyFont="1" applyFill="1" applyBorder="1">
      <alignment horizontal="center" vertical="center"/>
    </xf>
    <xf numFmtId="1" fontId="130" fillId="17" borderId="0" xfId="45" applyNumberFormat="1">
      <alignment horizontal="right" wrapText="1"/>
    </xf>
    <xf numFmtId="1" fontId="131" fillId="17" borderId="0" xfId="46" applyNumberFormat="1">
      <alignment horizontal="right" wrapText="1"/>
    </xf>
    <xf numFmtId="0" fontId="128" fillId="3" borderId="0" xfId="39" applyAlignment="1">
      <alignment horizontal="right" vertical="center" wrapText="1"/>
    </xf>
    <xf numFmtId="0" fontId="127" fillId="17" borderId="0" xfId="40" applyAlignment="1">
      <alignment wrapText="1"/>
    </xf>
    <xf numFmtId="0" fontId="27" fillId="3" borderId="0" xfId="0" applyFont="1" applyFill="1" applyAlignment="1">
      <alignment vertical="center"/>
    </xf>
    <xf numFmtId="0" fontId="141" fillId="3" borderId="0" xfId="0" applyFont="1" applyFill="1">
      <alignment vertical="top" wrapText="1"/>
    </xf>
    <xf numFmtId="0" fontId="142" fillId="3" borderId="0" xfId="32" applyFont="1" applyFill="1" applyAlignment="1">
      <alignment horizontal="right" vertical="center"/>
    </xf>
    <xf numFmtId="0" fontId="143" fillId="3" borderId="0" xfId="39" applyFont="1" applyAlignment="1">
      <alignment vertical="center"/>
    </xf>
    <xf numFmtId="0" fontId="94" fillId="3" borderId="0" xfId="0" applyFont="1" applyFill="1" applyAlignment="1">
      <alignment vertical="center"/>
    </xf>
    <xf numFmtId="0" fontId="33" fillId="3" borderId="0" xfId="0" applyFont="1" applyFill="1">
      <alignment vertical="top" wrapText="1"/>
    </xf>
    <xf numFmtId="0" fontId="27" fillId="3" borderId="0" xfId="0" applyFont="1" applyFill="1" applyAlignment="1">
      <alignment horizontal="left" vertical="center" wrapText="1"/>
    </xf>
    <xf numFmtId="0" fontId="38" fillId="3" borderId="0" xfId="0" applyFont="1" applyFill="1">
      <alignment vertical="top" wrapText="1"/>
    </xf>
    <xf numFmtId="0" fontId="146" fillId="3" borderId="0" xfId="0" applyFont="1" applyFill="1">
      <alignment vertical="top" wrapText="1"/>
    </xf>
    <xf numFmtId="0" fontId="147" fillId="3" borderId="0" xfId="0" applyFont="1" applyFill="1" applyAlignment="1">
      <alignment vertical="top" wrapText="1" readingOrder="1"/>
    </xf>
    <xf numFmtId="0" fontId="27" fillId="3" borderId="0" xfId="0" applyFont="1" applyFill="1" applyAlignment="1">
      <alignment horizontal="center" vertical="center"/>
    </xf>
    <xf numFmtId="0" fontId="150" fillId="3" borderId="0" xfId="0" applyFont="1" applyFill="1" applyAlignment="1">
      <alignment horizontal="center" vertical="center"/>
    </xf>
    <xf numFmtId="0" fontId="27" fillId="3" borderId="0" xfId="0" applyFont="1" applyFill="1" applyAlignment="1">
      <alignment vertical="top"/>
    </xf>
    <xf numFmtId="0" fontId="142" fillId="9" borderId="0" xfId="37" applyFont="1">
      <alignment horizontal="left" vertical="top" wrapText="1"/>
    </xf>
    <xf numFmtId="0" fontId="27" fillId="13" borderId="0" xfId="0" applyFont="1" applyFill="1">
      <alignment vertical="top" wrapText="1"/>
    </xf>
    <xf numFmtId="0" fontId="145" fillId="0" borderId="12" xfId="10" applyFont="1" applyBorder="1" applyAlignment="1">
      <alignment vertical="center"/>
    </xf>
    <xf numFmtId="0" fontId="150" fillId="3" borderId="12" xfId="0" applyFont="1" applyFill="1" applyBorder="1" applyAlignment="1">
      <alignment horizontal="center" vertical="center"/>
    </xf>
    <xf numFmtId="0" fontId="133" fillId="0" borderId="20" xfId="71" applyAlignment="1">
      <alignment horizontal="left" vertical="center" wrapText="1"/>
    </xf>
    <xf numFmtId="0" fontId="25" fillId="3" borderId="7" xfId="88" applyFont="1" applyFill="1" applyBorder="1" applyAlignment="1">
      <alignment vertical="center"/>
    </xf>
    <xf numFmtId="0" fontId="123" fillId="26" borderId="0" xfId="48" applyBorder="1">
      <alignment horizontal="right" vertical="center" wrapText="1"/>
    </xf>
    <xf numFmtId="172" fontId="32" fillId="9" borderId="5" xfId="0" applyNumberFormat="1" applyFont="1" applyFill="1" applyBorder="1" applyAlignment="1">
      <alignment horizontal="right" vertical="center"/>
    </xf>
    <xf numFmtId="172" fontId="25" fillId="3" borderId="5" xfId="0" applyNumberFormat="1" applyFont="1" applyFill="1" applyBorder="1" applyAlignment="1">
      <alignment horizontal="right" vertical="center"/>
    </xf>
    <xf numFmtId="0" fontId="127" fillId="17" borderId="1" xfId="40" applyBorder="1"/>
    <xf numFmtId="0" fontId="130" fillId="17" borderId="1" xfId="45" applyBorder="1">
      <alignment horizontal="right" wrapText="1"/>
    </xf>
    <xf numFmtId="0" fontId="131" fillId="17" borderId="1" xfId="46" applyBorder="1">
      <alignment horizontal="right" wrapText="1"/>
    </xf>
    <xf numFmtId="0" fontId="123" fillId="3" borderId="19" xfId="33" applyFill="1" applyAlignment="1">
      <alignment horizontal="left" vertical="center" wrapText="1"/>
    </xf>
    <xf numFmtId="0" fontId="123" fillId="3" borderId="22" xfId="76" applyFill="1" applyAlignment="1">
      <alignment horizontal="left" wrapText="1"/>
    </xf>
    <xf numFmtId="0" fontId="132" fillId="25" borderId="20" xfId="66" applyFill="1">
      <alignment horizontal="right" vertical="center" wrapText="1"/>
    </xf>
    <xf numFmtId="175" fontId="123" fillId="3" borderId="19" xfId="62" applyNumberFormat="1" applyFill="1">
      <alignment horizontal="right" vertical="center" wrapText="1"/>
    </xf>
    <xf numFmtId="0" fontId="131" fillId="17" borderId="28" xfId="46" applyBorder="1">
      <alignment horizontal="right" wrapText="1"/>
    </xf>
    <xf numFmtId="0" fontId="132" fillId="3" borderId="19" xfId="61" applyFill="1" applyAlignment="1">
      <alignment horizontal="left" vertical="center" wrapText="1"/>
    </xf>
    <xf numFmtId="0" fontId="127" fillId="0" borderId="1" xfId="40" applyFill="1" applyBorder="1"/>
    <xf numFmtId="172" fontId="0" fillId="3" borderId="19" xfId="62" applyNumberFormat="1" applyFont="1" applyFill="1">
      <alignment horizontal="right" vertical="center" wrapText="1"/>
    </xf>
    <xf numFmtId="0" fontId="0" fillId="26" borderId="19" xfId="48" applyFont="1">
      <alignment horizontal="right" vertical="center" wrapText="1"/>
    </xf>
    <xf numFmtId="173" fontId="123" fillId="26" borderId="0" xfId="48" applyNumberFormat="1" applyBorder="1">
      <alignment horizontal="right" vertical="center" wrapText="1"/>
    </xf>
    <xf numFmtId="0" fontId="131" fillId="17" borderId="28" xfId="85" applyBorder="1">
      <alignment horizontal="right" wrapText="1"/>
    </xf>
    <xf numFmtId="175" fontId="132" fillId="25" borderId="19" xfId="47" applyNumberFormat="1">
      <alignment horizontal="right" vertical="center" wrapText="1"/>
    </xf>
    <xf numFmtId="175" fontId="123" fillId="3" borderId="19" xfId="62" quotePrefix="1" applyNumberFormat="1" applyFill="1">
      <alignment horizontal="right" vertical="center" wrapText="1"/>
    </xf>
    <xf numFmtId="175" fontId="25" fillId="3" borderId="10" xfId="0" quotePrefix="1" applyNumberFormat="1" applyFont="1" applyFill="1" applyBorder="1" applyAlignment="1">
      <alignment horizontal="right" vertical="center"/>
    </xf>
    <xf numFmtId="175" fontId="25" fillId="3" borderId="10" xfId="0" applyNumberFormat="1" applyFont="1" applyFill="1" applyBorder="1" applyAlignment="1">
      <alignment horizontal="right" vertical="center"/>
    </xf>
    <xf numFmtId="3" fontId="123" fillId="3" borderId="20" xfId="58" applyNumberFormat="1" applyFont="1" applyFill="1" applyBorder="1">
      <alignment horizontal="left" vertical="center" wrapText="1"/>
    </xf>
    <xf numFmtId="3" fontId="132" fillId="25" borderId="20" xfId="59" applyNumberFormat="1" applyBorder="1">
      <alignment horizontal="right" vertical="center" wrapText="1"/>
    </xf>
    <xf numFmtId="1" fontId="132" fillId="25" borderId="19" xfId="82" applyNumberFormat="1" applyFont="1">
      <alignment horizontal="right" vertical="center" wrapText="1"/>
    </xf>
    <xf numFmtId="0" fontId="127" fillId="17" borderId="0" xfId="40" applyAlignment="1">
      <alignment vertical="center"/>
    </xf>
    <xf numFmtId="0" fontId="130" fillId="17" borderId="0" xfId="45" applyAlignment="1">
      <alignment horizontal="right" vertical="center" wrapText="1"/>
    </xf>
    <xf numFmtId="0" fontId="131" fillId="17" borderId="0" xfId="46" applyAlignment="1">
      <alignment horizontal="right" vertical="center" wrapText="1"/>
    </xf>
    <xf numFmtId="0" fontId="144" fillId="17" borderId="0" xfId="40" applyFont="1" applyAlignment="1">
      <alignment vertical="center"/>
    </xf>
    <xf numFmtId="0" fontId="141" fillId="3" borderId="0" xfId="0" applyFont="1" applyFill="1" applyAlignment="1">
      <alignment vertical="top"/>
    </xf>
    <xf numFmtId="0" fontId="123" fillId="3" borderId="24" xfId="33" applyFill="1" applyBorder="1">
      <alignment horizontal="left" vertical="top" wrapText="1"/>
    </xf>
    <xf numFmtId="0" fontId="123" fillId="3" borderId="5" xfId="33" applyFill="1" applyBorder="1">
      <alignment horizontal="left" vertical="top" wrapText="1"/>
    </xf>
    <xf numFmtId="1" fontId="123" fillId="3" borderId="0" xfId="48" applyNumberFormat="1" applyFill="1" applyBorder="1">
      <alignment horizontal="right" vertical="center" wrapText="1"/>
    </xf>
    <xf numFmtId="170" fontId="32" fillId="9" borderId="8" xfId="1" applyNumberFormat="1" applyFont="1" applyFill="1" applyBorder="1" applyAlignment="1">
      <alignment vertical="center" wrapText="1"/>
    </xf>
    <xf numFmtId="170" fontId="32" fillId="3" borderId="0" xfId="1" applyNumberFormat="1" applyFont="1" applyFill="1" applyBorder="1" applyAlignment="1">
      <alignment horizontal="right" vertical="center" wrapText="1"/>
    </xf>
    <xf numFmtId="170" fontId="32" fillId="3" borderId="4" xfId="1" applyNumberFormat="1" applyFont="1" applyFill="1" applyBorder="1" applyAlignment="1">
      <alignment horizontal="left" vertical="center" wrapText="1"/>
    </xf>
    <xf numFmtId="170" fontId="32" fillId="9" borderId="4" xfId="1" applyNumberFormat="1" applyFont="1" applyFill="1" applyBorder="1" applyAlignment="1">
      <alignment horizontal="right" vertical="center"/>
    </xf>
    <xf numFmtId="170" fontId="32" fillId="3" borderId="4" xfId="1" applyNumberFormat="1" applyFont="1" applyFill="1" applyBorder="1" applyAlignment="1">
      <alignment horizontal="right" vertical="center" wrapText="1"/>
    </xf>
    <xf numFmtId="0" fontId="123" fillId="3" borderId="0" xfId="36" applyFill="1" applyBorder="1">
      <alignment horizontal="left" vertical="center" wrapText="1"/>
    </xf>
    <xf numFmtId="0" fontId="132" fillId="25" borderId="0" xfId="47" applyBorder="1">
      <alignment horizontal="right" vertical="center" wrapText="1"/>
    </xf>
    <xf numFmtId="0" fontId="134" fillId="3" borderId="7" xfId="10" applyFill="1">
      <alignment horizontal="center" vertical="center"/>
    </xf>
    <xf numFmtId="49" fontId="123" fillId="3" borderId="0" xfId="81" applyNumberFormat="1" applyFill="1">
      <alignment horizontal="left" vertical="center" wrapText="1"/>
    </xf>
    <xf numFmtId="0" fontId="54" fillId="0" borderId="30" xfId="89" applyFont="1" applyBorder="1" applyAlignment="1">
      <alignment horizontal="left" vertical="top" wrapText="1"/>
    </xf>
    <xf numFmtId="0" fontId="131" fillId="17" borderId="0" xfId="40" applyFont="1"/>
    <xf numFmtId="10" fontId="123" fillId="3" borderId="7" xfId="36" applyNumberFormat="1" applyFill="1">
      <alignment horizontal="left" vertical="center" wrapText="1"/>
    </xf>
    <xf numFmtId="10" fontId="25" fillId="3" borderId="0" xfId="0" applyNumberFormat="1" applyFont="1" applyFill="1" applyAlignment="1">
      <alignment horizontal="left" vertical="center"/>
    </xf>
    <xf numFmtId="10" fontId="132" fillId="33" borderId="21" xfId="58" applyNumberFormat="1" applyFill="1">
      <alignment horizontal="left" vertical="center" wrapText="1"/>
    </xf>
    <xf numFmtId="0" fontId="130" fillId="17" borderId="0" xfId="40" applyFont="1"/>
    <xf numFmtId="171" fontId="39" fillId="3" borderId="19" xfId="56" applyNumberFormat="1" applyFont="1" applyFill="1">
      <alignment horizontal="right" vertical="center" wrapText="1"/>
    </xf>
    <xf numFmtId="171" fontId="39" fillId="3" borderId="20" xfId="66" applyNumberFormat="1" applyFont="1" applyFill="1">
      <alignment horizontal="right" vertical="center" wrapText="1"/>
    </xf>
    <xf numFmtId="171" fontId="39" fillId="26" borderId="20" xfId="67" applyNumberFormat="1" applyFont="1">
      <alignment horizontal="right" vertical="center" wrapText="1"/>
    </xf>
    <xf numFmtId="9" fontId="39" fillId="3" borderId="20" xfId="66" applyNumberFormat="1" applyFont="1" applyFill="1">
      <alignment horizontal="right" vertical="center" wrapText="1"/>
    </xf>
    <xf numFmtId="0" fontId="165" fillId="3" borderId="0" xfId="0" applyFont="1" applyFill="1">
      <alignment vertical="top" wrapText="1"/>
    </xf>
    <xf numFmtId="173" fontId="39" fillId="3" borderId="19" xfId="56" applyNumberFormat="1" applyFont="1" applyFill="1">
      <alignment horizontal="right" vertical="center" wrapText="1"/>
    </xf>
    <xf numFmtId="173" fontId="39" fillId="0" borderId="19" xfId="56" applyNumberFormat="1" applyFont="1" applyFill="1">
      <alignment horizontal="right" vertical="center" wrapText="1"/>
    </xf>
    <xf numFmtId="0" fontId="39" fillId="3" borderId="19" xfId="56" applyFont="1" applyFill="1">
      <alignment horizontal="right" vertical="center" wrapText="1"/>
    </xf>
    <xf numFmtId="3" fontId="123" fillId="25" borderId="20" xfId="49" applyNumberFormat="1" applyFont="1">
      <alignment horizontal="right" vertical="center" wrapText="1"/>
    </xf>
    <xf numFmtId="173" fontId="132" fillId="25" borderId="19" xfId="73" applyNumberFormat="1" applyFont="1">
      <alignment horizontal="center" vertical="center" wrapText="1"/>
    </xf>
    <xf numFmtId="173" fontId="132" fillId="25" borderId="20" xfId="74" applyNumberFormat="1" applyFont="1">
      <alignment horizontal="center" vertical="center" wrapText="1"/>
    </xf>
    <xf numFmtId="0" fontId="32" fillId="33" borderId="7" xfId="0" applyFont="1" applyFill="1" applyBorder="1" applyAlignment="1">
      <alignment horizontal="right" vertical="center"/>
    </xf>
    <xf numFmtId="171" fontId="132" fillId="25" borderId="19" xfId="73" applyNumberFormat="1" applyFont="1" applyAlignment="1">
      <alignment horizontal="right" vertical="center" wrapText="1"/>
    </xf>
    <xf numFmtId="171" fontId="132" fillId="25" borderId="20" xfId="74" applyNumberFormat="1" applyFont="1" applyAlignment="1">
      <alignment horizontal="right" vertical="center" wrapText="1"/>
    </xf>
    <xf numFmtId="9" fontId="132" fillId="25" borderId="19" xfId="73" applyNumberFormat="1" applyFont="1" applyAlignment="1">
      <alignment horizontal="right" vertical="center" wrapText="1"/>
    </xf>
    <xf numFmtId="171" fontId="132" fillId="33" borderId="19" xfId="62" applyNumberFormat="1" applyFont="1" applyFill="1">
      <alignment horizontal="right" vertical="center" wrapText="1"/>
    </xf>
    <xf numFmtId="9" fontId="25" fillId="3" borderId="0" xfId="92" applyNumberFormat="1" applyFont="1" applyFill="1" applyBorder="1" applyAlignment="1">
      <alignment horizontal="right" vertical="center"/>
    </xf>
    <xf numFmtId="9" fontId="25" fillId="3" borderId="12" xfId="91" applyNumberFormat="1" applyFont="1" applyFill="1" applyBorder="1" applyAlignment="1">
      <alignment horizontal="right" vertical="center" wrapText="1"/>
    </xf>
    <xf numFmtId="9" fontId="25" fillId="3" borderId="8" xfId="91" applyNumberFormat="1" applyFont="1" applyFill="1" applyBorder="1" applyAlignment="1">
      <alignment horizontal="right" vertical="center" wrapText="1"/>
    </xf>
    <xf numFmtId="0" fontId="130" fillId="17" borderId="0" xfId="46" applyFont="1">
      <alignment horizontal="right" wrapText="1"/>
    </xf>
    <xf numFmtId="0" fontId="123" fillId="25" borderId="19" xfId="73" applyAlignment="1">
      <alignment horizontal="right" vertical="center" wrapText="1"/>
    </xf>
    <xf numFmtId="0" fontId="123" fillId="25" borderId="20" xfId="74" applyAlignment="1">
      <alignment horizontal="right" vertical="center" wrapText="1"/>
    </xf>
    <xf numFmtId="3" fontId="123" fillId="25" borderId="19" xfId="73" applyNumberFormat="1" applyAlignment="1">
      <alignment horizontal="right" vertical="center" wrapText="1"/>
    </xf>
    <xf numFmtId="173" fontId="123" fillId="25" borderId="19" xfId="73" applyNumberFormat="1" applyAlignment="1">
      <alignment horizontal="right" vertical="center" wrapText="1"/>
    </xf>
    <xf numFmtId="173" fontId="123" fillId="0" borderId="19" xfId="48" applyNumberFormat="1" applyFill="1">
      <alignment horizontal="right" vertical="center" wrapText="1"/>
    </xf>
    <xf numFmtId="173" fontId="123" fillId="34" borderId="19" xfId="62" applyNumberFormat="1" applyFill="1">
      <alignment horizontal="right" vertical="center" wrapText="1"/>
    </xf>
    <xf numFmtId="0" fontId="27" fillId="3" borderId="31" xfId="0" applyFont="1" applyFill="1" applyBorder="1">
      <alignment vertical="top" wrapText="1"/>
    </xf>
    <xf numFmtId="0" fontId="123" fillId="0" borderId="19" xfId="48" applyFill="1">
      <alignment horizontal="right" vertical="center" wrapText="1"/>
    </xf>
    <xf numFmtId="0" fontId="123" fillId="0" borderId="19" xfId="62" applyFill="1">
      <alignment horizontal="right" vertical="center" wrapText="1"/>
    </xf>
    <xf numFmtId="0" fontId="123" fillId="0" borderId="20" xfId="51" applyFill="1">
      <alignment horizontal="right" vertical="center" wrapText="1"/>
    </xf>
    <xf numFmtId="172" fontId="123" fillId="25" borderId="19" xfId="73" applyNumberFormat="1" applyAlignment="1">
      <alignment horizontal="right" vertical="center" wrapText="1"/>
    </xf>
    <xf numFmtId="0" fontId="123" fillId="34" borderId="19" xfId="62" applyFill="1">
      <alignment horizontal="right" vertical="center" wrapText="1"/>
    </xf>
    <xf numFmtId="173" fontId="0" fillId="34" borderId="19" xfId="62" applyNumberFormat="1" applyFont="1" applyFill="1">
      <alignment horizontal="right" vertical="center" wrapText="1"/>
    </xf>
    <xf numFmtId="170" fontId="0" fillId="34" borderId="19" xfId="62" applyNumberFormat="1" applyFont="1" applyFill="1">
      <alignment horizontal="right" vertical="center" wrapText="1"/>
    </xf>
    <xf numFmtId="0" fontId="167" fillId="17" borderId="0" xfId="0" applyFont="1" applyFill="1">
      <alignment vertical="top" wrapText="1"/>
    </xf>
    <xf numFmtId="0" fontId="70" fillId="17" borderId="0" xfId="0" applyFont="1" applyFill="1" applyAlignment="1">
      <alignment vertical="top" wrapText="1" readingOrder="1"/>
    </xf>
    <xf numFmtId="0" fontId="167" fillId="17" borderId="28" xfId="0" applyFont="1" applyFill="1" applyBorder="1" applyAlignment="1">
      <alignment vertical="top" wrapText="1" readingOrder="1"/>
    </xf>
    <xf numFmtId="0" fontId="167" fillId="17" borderId="0" xfId="0" applyFont="1" applyFill="1" applyAlignment="1">
      <alignment vertical="top" wrapText="1" readingOrder="1"/>
    </xf>
    <xf numFmtId="0" fontId="168" fillId="17" borderId="0" xfId="0" applyFont="1" applyFill="1" applyAlignment="1">
      <alignment vertical="center"/>
    </xf>
    <xf numFmtId="0" fontId="123" fillId="34" borderId="19" xfId="48" applyFill="1">
      <alignment horizontal="right" vertical="center" wrapText="1"/>
    </xf>
    <xf numFmtId="2" fontId="123" fillId="25" borderId="19" xfId="73" applyNumberFormat="1" applyAlignment="1">
      <alignment horizontal="right" vertical="center" wrapText="1"/>
    </xf>
    <xf numFmtId="0" fontId="149" fillId="26" borderId="30" xfId="0" applyFont="1" applyFill="1" applyBorder="1" applyAlignment="1">
      <alignment horizontal="center" vertical="center" wrapText="1"/>
    </xf>
    <xf numFmtId="0" fontId="141" fillId="3" borderId="30" xfId="0" applyFont="1" applyFill="1" applyBorder="1" applyAlignment="1">
      <alignment horizontal="left" vertical="top" wrapText="1"/>
    </xf>
    <xf numFmtId="0" fontId="163" fillId="0" borderId="30" xfId="89" applyFont="1" applyBorder="1" applyAlignment="1">
      <alignment horizontal="center" vertical="center"/>
    </xf>
    <xf numFmtId="0" fontId="161" fillId="0" borderId="30" xfId="89" applyFont="1" applyBorder="1" applyAlignment="1">
      <alignment horizontal="center" vertical="center"/>
    </xf>
    <xf numFmtId="0" fontId="162" fillId="0" borderId="30" xfId="90" applyFont="1" applyBorder="1" applyAlignment="1">
      <alignment horizontal="center" vertical="center"/>
    </xf>
    <xf numFmtId="0" fontId="27" fillId="3" borderId="30" xfId="0" applyFont="1" applyFill="1" applyBorder="1" applyAlignment="1">
      <alignment vertical="top"/>
    </xf>
    <xf numFmtId="0" fontId="27" fillId="3" borderId="30" xfId="0" applyFont="1" applyFill="1" applyBorder="1">
      <alignment vertical="top" wrapText="1"/>
    </xf>
    <xf numFmtId="0" fontId="27" fillId="3" borderId="30" xfId="0" applyFont="1" applyFill="1" applyBorder="1" applyAlignment="1">
      <alignment vertical="center" wrapText="1"/>
    </xf>
    <xf numFmtId="0" fontId="27" fillId="3" borderId="34" xfId="0" applyFont="1" applyFill="1" applyBorder="1" applyAlignment="1">
      <alignment vertical="center" wrapText="1"/>
    </xf>
    <xf numFmtId="0" fontId="161" fillId="0" borderId="34" xfId="89" applyFont="1" applyBorder="1" applyAlignment="1">
      <alignment horizontal="center" vertical="center"/>
    </xf>
    <xf numFmtId="0" fontId="163" fillId="0" borderId="34" xfId="89" applyFont="1" applyBorder="1" applyAlignment="1">
      <alignment horizontal="center" vertical="center"/>
    </xf>
    <xf numFmtId="0" fontId="167" fillId="17" borderId="35" xfId="0" applyFont="1" applyFill="1" applyBorder="1">
      <alignment vertical="top" wrapText="1"/>
    </xf>
    <xf numFmtId="0" fontId="27" fillId="3" borderId="32" xfId="0" applyFont="1" applyFill="1" applyBorder="1">
      <alignment vertical="top" wrapText="1"/>
    </xf>
    <xf numFmtId="0" fontId="27" fillId="3" borderId="0" xfId="0" applyFont="1" applyFill="1" applyAlignment="1">
      <alignment vertical="center" wrapText="1"/>
    </xf>
    <xf numFmtId="3" fontId="123" fillId="35" borderId="19" xfId="62" applyNumberFormat="1" applyFill="1">
      <alignment horizontal="right" vertical="center" wrapText="1"/>
    </xf>
    <xf numFmtId="1" fontId="123" fillId="25" borderId="20" xfId="74" applyNumberFormat="1" applyAlignment="1">
      <alignment horizontal="right" vertical="center" wrapText="1"/>
    </xf>
    <xf numFmtId="173" fontId="0" fillId="34" borderId="20" xfId="52" applyNumberFormat="1" applyFont="1" applyFill="1">
      <alignment horizontal="right" vertical="center" wrapText="1"/>
    </xf>
    <xf numFmtId="172" fontId="123" fillId="25" borderId="20" xfId="74" applyNumberFormat="1" applyAlignment="1">
      <alignment horizontal="right" vertical="center" wrapText="1"/>
    </xf>
    <xf numFmtId="170" fontId="123" fillId="34" borderId="19" xfId="62" applyNumberFormat="1" applyFill="1">
      <alignment horizontal="right" vertical="center" wrapText="1"/>
    </xf>
    <xf numFmtId="173" fontId="132" fillId="25" borderId="19" xfId="73" applyNumberFormat="1" applyFont="1" applyAlignment="1">
      <alignment horizontal="right" vertical="center" wrapText="1"/>
    </xf>
    <xf numFmtId="173" fontId="132" fillId="25" borderId="20" xfId="74" applyNumberFormat="1" applyFont="1" applyAlignment="1">
      <alignment horizontal="right" vertical="center" wrapText="1"/>
    </xf>
    <xf numFmtId="10" fontId="132" fillId="25" borderId="19" xfId="73" applyNumberFormat="1" applyFont="1" applyAlignment="1">
      <alignment horizontal="right" vertical="center" wrapText="1"/>
    </xf>
    <xf numFmtId="3" fontId="0" fillId="26" borderId="19" xfId="48" applyNumberFormat="1" applyFont="1">
      <alignment horizontal="right" vertical="center" wrapText="1"/>
    </xf>
    <xf numFmtId="3" fontId="123" fillId="0" borderId="19" xfId="48" applyNumberFormat="1" applyFill="1">
      <alignment horizontal="right" vertical="center" wrapText="1"/>
    </xf>
    <xf numFmtId="3" fontId="123" fillId="0" borderId="19" xfId="62" applyNumberFormat="1" applyFill="1">
      <alignment horizontal="right" vertical="center" wrapText="1"/>
    </xf>
    <xf numFmtId="3" fontId="123" fillId="34" borderId="19" xfId="62" applyNumberFormat="1" applyFill="1">
      <alignment horizontal="right" vertical="center" wrapText="1"/>
    </xf>
    <xf numFmtId="3" fontId="123" fillId="34" borderId="19" xfId="48" applyNumberFormat="1" applyFill="1">
      <alignment horizontal="right" vertical="center" wrapText="1"/>
    </xf>
    <xf numFmtId="3" fontId="123" fillId="0" borderId="19" xfId="48" quotePrefix="1" applyNumberFormat="1" applyFill="1">
      <alignment horizontal="right" vertical="center" wrapText="1"/>
    </xf>
    <xf numFmtId="3" fontId="0" fillId="34" borderId="19" xfId="62" applyNumberFormat="1" applyFont="1" applyFill="1">
      <alignment horizontal="right" vertical="center" wrapText="1"/>
    </xf>
    <xf numFmtId="1" fontId="123" fillId="0" borderId="19" xfId="48" applyNumberFormat="1" applyFill="1">
      <alignment horizontal="right" vertical="center" wrapText="1"/>
    </xf>
    <xf numFmtId="1" fontId="123" fillId="34" borderId="19" xfId="62" applyNumberFormat="1" applyFill="1">
      <alignment horizontal="right" vertical="center" wrapText="1"/>
    </xf>
    <xf numFmtId="1" fontId="123" fillId="0" borderId="19" xfId="62" applyNumberFormat="1" applyFill="1">
      <alignment horizontal="right" vertical="center" wrapText="1"/>
    </xf>
    <xf numFmtId="3" fontId="0" fillId="25" borderId="19" xfId="82" applyNumberFormat="1" applyFont="1">
      <alignment horizontal="right" vertical="center" wrapText="1"/>
    </xf>
    <xf numFmtId="1" fontId="39" fillId="3" borderId="19" xfId="56" applyNumberFormat="1" applyFont="1" applyFill="1">
      <alignment horizontal="right" vertical="center" wrapText="1"/>
    </xf>
    <xf numFmtId="0" fontId="170" fillId="3" borderId="0" xfId="0" applyFont="1" applyFill="1">
      <alignment vertical="top" wrapText="1"/>
    </xf>
    <xf numFmtId="0" fontId="161" fillId="3" borderId="0" xfId="89" applyFont="1" applyFill="1" applyAlignment="1">
      <alignment horizontal="right" vertical="center"/>
    </xf>
    <xf numFmtId="0" fontId="133" fillId="0" borderId="12" xfId="71" applyBorder="1" applyAlignment="1">
      <alignment horizontal="left" vertical="center" wrapText="1"/>
    </xf>
    <xf numFmtId="0" fontId="127" fillId="17" borderId="1" xfId="40" applyBorder="1" applyAlignment="1">
      <alignment vertical="top"/>
    </xf>
    <xf numFmtId="3" fontId="125" fillId="3" borderId="0" xfId="35" applyNumberFormat="1">
      <alignment vertical="top" wrapText="1"/>
    </xf>
    <xf numFmtId="3" fontId="122" fillId="3" borderId="0" xfId="43" applyNumberFormat="1" applyFill="1">
      <alignment vertical="top" wrapText="1"/>
    </xf>
    <xf numFmtId="0" fontId="132" fillId="3" borderId="22" xfId="76" applyFont="1" applyFill="1">
      <alignment horizontal="left" vertical="center" wrapText="1"/>
    </xf>
    <xf numFmtId="171" fontId="132" fillId="33" borderId="19" xfId="80" applyNumberFormat="1" applyFill="1">
      <alignment horizontal="left" vertical="center" wrapText="1"/>
    </xf>
    <xf numFmtId="171" fontId="132" fillId="33" borderId="22" xfId="76" applyNumberFormat="1" applyFont="1" applyFill="1">
      <alignment horizontal="left" vertical="center" wrapText="1"/>
    </xf>
    <xf numFmtId="0" fontId="128" fillId="3" borderId="0" xfId="55" applyAlignment="1">
      <alignment vertical="center"/>
    </xf>
    <xf numFmtId="172" fontId="0" fillId="25" borderId="19" xfId="82" applyNumberFormat="1" applyFont="1">
      <alignment horizontal="right" vertical="center" wrapText="1"/>
    </xf>
    <xf numFmtId="170" fontId="0" fillId="26" borderId="19" xfId="48" applyNumberFormat="1" applyFont="1">
      <alignment horizontal="right" vertical="center" wrapText="1"/>
    </xf>
    <xf numFmtId="0" fontId="132" fillId="3" borderId="19" xfId="33" applyFont="1" applyFill="1">
      <alignment horizontal="left" vertical="top" wrapText="1"/>
    </xf>
    <xf numFmtId="2" fontId="132" fillId="25" borderId="19" xfId="47" applyNumberFormat="1">
      <alignment horizontal="right" vertical="center" wrapText="1"/>
    </xf>
    <xf numFmtId="43" fontId="123" fillId="26" borderId="19" xfId="1" applyFont="1" applyFill="1" applyBorder="1" applyAlignment="1">
      <alignment horizontal="right" vertical="center" wrapText="1"/>
    </xf>
    <xf numFmtId="43" fontId="123" fillId="26" borderId="5" xfId="1" applyFont="1" applyFill="1" applyBorder="1" applyAlignment="1">
      <alignment horizontal="right" vertical="center" wrapText="1"/>
    </xf>
    <xf numFmtId="0" fontId="123" fillId="0" borderId="5" xfId="52" applyFill="1" applyBorder="1">
      <alignment horizontal="right" vertical="center" wrapText="1"/>
    </xf>
    <xf numFmtId="0" fontId="123" fillId="0" borderId="5" xfId="51" applyFill="1" applyBorder="1">
      <alignment horizontal="right" vertical="center" wrapText="1"/>
    </xf>
    <xf numFmtId="0" fontId="0" fillId="26" borderId="20" xfId="51" applyFont="1">
      <alignment horizontal="right" vertical="center" wrapText="1"/>
    </xf>
    <xf numFmtId="2" fontId="25" fillId="0" borderId="7" xfId="0" applyNumberFormat="1" applyFont="1" applyBorder="1" applyAlignment="1">
      <alignment horizontal="right" vertical="center"/>
    </xf>
    <xf numFmtId="2" fontId="123" fillId="0" borderId="19" xfId="62" applyNumberFormat="1" applyFill="1">
      <alignment horizontal="right" vertical="center" wrapText="1"/>
    </xf>
    <xf numFmtId="0" fontId="132" fillId="0" borderId="21" xfId="60" applyFill="1">
      <alignment horizontal="right" vertical="center" wrapText="1"/>
    </xf>
    <xf numFmtId="0" fontId="132" fillId="26" borderId="36" xfId="48" applyFont="1" applyBorder="1">
      <alignment horizontal="right" vertical="center" wrapText="1"/>
    </xf>
    <xf numFmtId="0" fontId="25" fillId="0" borderId="7" xfId="0" applyFont="1" applyBorder="1" applyAlignment="1">
      <alignment horizontal="right" vertical="center"/>
    </xf>
    <xf numFmtId="0" fontId="25" fillId="0" borderId="10" xfId="0" applyNumberFormat="1" applyFont="1" applyBorder="1" applyAlignment="1">
      <alignment horizontal="right" vertical="center"/>
    </xf>
    <xf numFmtId="0" fontId="0" fillId="26" borderId="36" xfId="48" applyFont="1" applyBorder="1">
      <alignment horizontal="right" vertical="center" wrapText="1"/>
    </xf>
    <xf numFmtId="0" fontId="25" fillId="0" borderId="10" xfId="0" applyFont="1" applyBorder="1" applyAlignment="1">
      <alignment horizontal="right" vertical="center"/>
    </xf>
    <xf numFmtId="172" fontId="54" fillId="0" borderId="9" xfId="0" applyNumberFormat="1" applyFont="1" applyBorder="1" applyAlignment="1">
      <alignment horizontal="right" vertical="center"/>
    </xf>
    <xf numFmtId="172" fontId="25" fillId="0" borderId="9" xfId="0" applyNumberFormat="1" applyFont="1" applyBorder="1" applyAlignment="1">
      <alignment horizontal="right" vertical="center"/>
    </xf>
    <xf numFmtId="172" fontId="25" fillId="0" borderId="7" xfId="0" applyNumberFormat="1" applyFont="1" applyBorder="1" applyAlignment="1">
      <alignment horizontal="right" vertical="center"/>
    </xf>
    <xf numFmtId="172" fontId="54" fillId="0" borderId="7" xfId="0" applyNumberFormat="1" applyFont="1" applyBorder="1" applyAlignment="1">
      <alignment horizontal="right" vertical="center"/>
    </xf>
    <xf numFmtId="172" fontId="54" fillId="0" borderId="0" xfId="0" applyNumberFormat="1" applyFont="1" applyAlignment="1">
      <alignment horizontal="right" vertical="center"/>
    </xf>
    <xf numFmtId="172" fontId="132" fillId="0" borderId="21" xfId="57" applyNumberFormat="1" applyFill="1">
      <alignment horizontal="right" vertical="center" wrapText="1"/>
    </xf>
    <xf numFmtId="172" fontId="132" fillId="9" borderId="20" xfId="41" applyNumberFormat="1" applyAlignment="1">
      <alignment horizontal="right" vertical="top" wrapText="1"/>
    </xf>
    <xf numFmtId="0" fontId="69" fillId="3" borderId="0" xfId="0" applyFont="1" applyFill="1" applyAlignment="1">
      <alignment vertical="center"/>
    </xf>
    <xf numFmtId="0" fontId="123" fillId="3" borderId="20" xfId="68" applyFill="1" applyBorder="1">
      <alignment horizontal="left" vertical="top" wrapText="1"/>
    </xf>
    <xf numFmtId="9" fontId="123" fillId="0" borderId="19" xfId="48" applyNumberFormat="1" applyFill="1">
      <alignment horizontal="right" vertical="center" wrapText="1"/>
    </xf>
    <xf numFmtId="9" fontId="123" fillId="0" borderId="19" xfId="62" applyNumberFormat="1" applyFill="1">
      <alignment horizontal="right" vertical="center" wrapText="1"/>
    </xf>
    <xf numFmtId="9" fontId="25" fillId="0" borderId="12" xfId="0" applyNumberFormat="1" applyFont="1" applyBorder="1" applyAlignment="1">
      <alignment horizontal="right" vertical="center"/>
    </xf>
    <xf numFmtId="9" fontId="123" fillId="0" borderId="20" xfId="51" applyNumberFormat="1" applyFill="1">
      <alignment horizontal="right" vertical="center" wrapText="1"/>
    </xf>
    <xf numFmtId="9" fontId="25" fillId="0" borderId="10" xfId="0" applyNumberFormat="1" applyFont="1" applyBorder="1" applyAlignment="1">
      <alignment horizontal="right" vertical="center"/>
    </xf>
    <xf numFmtId="0" fontId="131" fillId="17" borderId="1" xfId="83" applyBorder="1" applyAlignment="1">
      <alignment horizontal="center" wrapText="1"/>
    </xf>
    <xf numFmtId="0" fontId="127" fillId="17" borderId="1" xfId="40" applyBorder="1" applyAlignment="1">
      <alignment vertical="center"/>
    </xf>
    <xf numFmtId="0" fontId="130" fillId="17" borderId="1" xfId="45" applyBorder="1" applyAlignment="1">
      <alignment horizontal="right" vertical="center" wrapText="1"/>
    </xf>
    <xf numFmtId="0" fontId="131" fillId="17" borderId="1" xfId="46" applyBorder="1" applyAlignment="1">
      <alignment horizontal="right" vertical="center" wrapText="1"/>
    </xf>
    <xf numFmtId="3" fontId="127" fillId="17" borderId="1" xfId="40" applyNumberFormat="1" applyBorder="1"/>
    <xf numFmtId="1" fontId="130" fillId="17" borderId="1" xfId="45" applyNumberFormat="1" applyBorder="1">
      <alignment horizontal="right" wrapText="1"/>
    </xf>
    <xf numFmtId="1" fontId="131" fillId="17" borderId="1" xfId="46" applyNumberFormat="1" applyBorder="1">
      <alignment horizontal="right" wrapText="1"/>
    </xf>
    <xf numFmtId="0" fontId="123" fillId="3" borderId="9" xfId="36" applyFill="1" applyBorder="1">
      <alignment horizontal="left" vertical="center" wrapText="1"/>
    </xf>
    <xf numFmtId="0" fontId="123" fillId="25" borderId="27" xfId="73" applyBorder="1" applyAlignment="1">
      <alignment horizontal="right" vertical="center" wrapText="1"/>
    </xf>
    <xf numFmtId="173" fontId="123" fillId="0" borderId="27" xfId="62" applyNumberFormat="1" applyFill="1" applyBorder="1">
      <alignment horizontal="right" vertical="center" wrapText="1"/>
    </xf>
    <xf numFmtId="173" fontId="123" fillId="0" borderId="27" xfId="48" applyNumberFormat="1" applyFill="1" applyBorder="1">
      <alignment horizontal="right" vertical="center" wrapText="1"/>
    </xf>
    <xf numFmtId="173" fontId="123" fillId="3" borderId="27" xfId="62" applyNumberFormat="1" applyFill="1" applyBorder="1">
      <alignment horizontal="right" vertical="center" wrapText="1"/>
    </xf>
    <xf numFmtId="0" fontId="0" fillId="25" borderId="19" xfId="73" applyFont="1" applyAlignment="1">
      <alignment horizontal="right" vertical="center" wrapText="1"/>
    </xf>
    <xf numFmtId="0" fontId="123" fillId="0" borderId="19" xfId="84" applyFill="1">
      <alignment horizontal="right" vertical="top" wrapText="1"/>
    </xf>
    <xf numFmtId="0" fontId="0" fillId="25" borderId="19" xfId="82" applyFont="1">
      <alignment horizontal="right" vertical="center" wrapText="1"/>
    </xf>
    <xf numFmtId="0" fontId="0" fillId="0" borderId="19" xfId="48" applyFont="1" applyFill="1">
      <alignment horizontal="right" vertical="center" wrapText="1"/>
    </xf>
    <xf numFmtId="0" fontId="131" fillId="17" borderId="0" xfId="83" applyAlignment="1">
      <alignment wrapText="1"/>
    </xf>
    <xf numFmtId="0" fontId="123" fillId="0" borderId="19" xfId="33" applyFill="1">
      <alignment horizontal="left" vertical="top" wrapText="1"/>
    </xf>
    <xf numFmtId="0" fontId="0" fillId="0" borderId="19" xfId="84" applyFont="1" applyFill="1">
      <alignment horizontal="right" vertical="top" wrapText="1"/>
    </xf>
    <xf numFmtId="3" fontId="125" fillId="34" borderId="0" xfId="35" applyNumberFormat="1" applyFill="1">
      <alignment vertical="top" wrapText="1"/>
    </xf>
    <xf numFmtId="0" fontId="9" fillId="3" borderId="7" xfId="36" applyFont="1" applyFill="1">
      <alignment horizontal="left" vertical="center" wrapText="1"/>
    </xf>
    <xf numFmtId="0" fontId="41" fillId="3" borderId="0" xfId="0" applyFont="1" applyFill="1" applyAlignment="1">
      <alignment horizontal="right" vertical="center"/>
    </xf>
    <xf numFmtId="0" fontId="132" fillId="0" borderId="26" xfId="67" applyNumberFormat="1" applyFill="1" applyBorder="1">
      <alignment horizontal="right" vertical="center" wrapText="1"/>
    </xf>
    <xf numFmtId="0" fontId="62" fillId="3" borderId="0" xfId="35" applyNumberFormat="1" applyFont="1" applyAlignment="1">
      <alignment horizontal="left" vertical="top" wrapText="1"/>
    </xf>
    <xf numFmtId="49" fontId="123" fillId="3" borderId="12" xfId="81" applyNumberFormat="1" applyFill="1" applyBorder="1">
      <alignment horizontal="left" vertical="center" wrapText="1"/>
    </xf>
    <xf numFmtId="0" fontId="123" fillId="3" borderId="12" xfId="33" applyFill="1" applyBorder="1">
      <alignment horizontal="left" vertical="top" wrapText="1"/>
    </xf>
    <xf numFmtId="49" fontId="123" fillId="3" borderId="8" xfId="81" applyNumberFormat="1" applyFill="1" applyBorder="1">
      <alignment horizontal="left" vertical="center" wrapText="1"/>
    </xf>
    <xf numFmtId="49" fontId="123" fillId="3" borderId="24" xfId="33" applyNumberFormat="1" applyFill="1" applyBorder="1">
      <alignment horizontal="left" vertical="top" wrapText="1"/>
    </xf>
    <xf numFmtId="49" fontId="123" fillId="3" borderId="23" xfId="33" applyNumberFormat="1" applyFill="1" applyBorder="1">
      <alignment horizontal="left" vertical="top" wrapText="1"/>
    </xf>
    <xf numFmtId="0" fontId="123" fillId="3" borderId="12" xfId="81" applyFill="1" applyBorder="1">
      <alignment horizontal="left" vertical="center" wrapText="1"/>
    </xf>
    <xf numFmtId="0" fontId="123" fillId="3" borderId="8" xfId="81" applyFill="1" applyBorder="1">
      <alignment horizontal="left" vertical="center" wrapText="1"/>
    </xf>
    <xf numFmtId="49" fontId="123" fillId="3" borderId="0" xfId="33" applyNumberFormat="1" applyFill="1" applyBorder="1">
      <alignment horizontal="left" vertical="top" wrapText="1"/>
    </xf>
    <xf numFmtId="49" fontId="123" fillId="3" borderId="8" xfId="33" applyNumberFormat="1" applyFill="1" applyBorder="1">
      <alignment horizontal="left" vertical="top" wrapText="1"/>
    </xf>
    <xf numFmtId="49" fontId="123" fillId="3" borderId="19" xfId="81" applyNumberFormat="1" applyFill="1" applyBorder="1">
      <alignment horizontal="left" vertical="center" wrapText="1"/>
    </xf>
    <xf numFmtId="0" fontId="123" fillId="3" borderId="19" xfId="81" applyFill="1" applyBorder="1">
      <alignment horizontal="left" vertical="center" wrapText="1"/>
    </xf>
    <xf numFmtId="49" fontId="123" fillId="3" borderId="24" xfId="81" applyNumberFormat="1" applyFill="1" applyBorder="1">
      <alignment horizontal="left" vertical="center" wrapText="1"/>
    </xf>
    <xf numFmtId="0" fontId="123" fillId="3" borderId="24" xfId="81" applyFill="1" applyBorder="1">
      <alignment horizontal="left" vertical="center" wrapText="1"/>
    </xf>
    <xf numFmtId="0" fontId="123" fillId="3" borderId="23" xfId="76" applyFill="1" applyBorder="1">
      <alignment horizontal="left" vertical="center" wrapText="1"/>
    </xf>
    <xf numFmtId="0" fontId="123" fillId="25" borderId="0" xfId="74" applyBorder="1" applyAlignment="1">
      <alignment horizontal="right" vertical="center" wrapText="1"/>
    </xf>
    <xf numFmtId="0" fontId="123" fillId="34" borderId="0" xfId="52" applyFill="1" applyBorder="1">
      <alignment horizontal="right" vertical="center" wrapText="1"/>
    </xf>
    <xf numFmtId="0" fontId="123" fillId="0" borderId="0" xfId="51" applyFill="1" applyBorder="1">
      <alignment horizontal="right" vertical="center" wrapText="1"/>
    </xf>
    <xf numFmtId="172" fontId="123" fillId="0" borderId="0" xfId="51" applyNumberFormat="1" applyFill="1" applyBorder="1">
      <alignment horizontal="right" vertical="center" wrapText="1"/>
    </xf>
    <xf numFmtId="0" fontId="123" fillId="3" borderId="0" xfId="52" applyFill="1" applyBorder="1">
      <alignment horizontal="right" vertical="center" wrapText="1"/>
    </xf>
    <xf numFmtId="0" fontId="123" fillId="0" borderId="0" xfId="52" applyFill="1" applyBorder="1">
      <alignment horizontal="right" vertical="center" wrapText="1"/>
    </xf>
    <xf numFmtId="0" fontId="123" fillId="34" borderId="0" xfId="51" applyFill="1" applyBorder="1">
      <alignment horizontal="right" vertical="center" wrapText="1"/>
    </xf>
    <xf numFmtId="173" fontId="123" fillId="3" borderId="0" xfId="52" applyNumberFormat="1" applyFill="1" applyBorder="1">
      <alignment horizontal="right" vertical="center" wrapText="1"/>
    </xf>
    <xf numFmtId="173" fontId="123" fillId="0" borderId="0" xfId="52" applyNumberFormat="1" applyFill="1" applyBorder="1">
      <alignment horizontal="right" vertical="center" wrapText="1"/>
    </xf>
    <xf numFmtId="9" fontId="123" fillId="25" borderId="0" xfId="74" applyNumberFormat="1" applyBorder="1" applyAlignment="1">
      <alignment horizontal="right" vertical="center" wrapText="1"/>
    </xf>
    <xf numFmtId="9" fontId="0" fillId="34" borderId="0" xfId="52" applyNumberFormat="1" applyFont="1" applyFill="1" applyBorder="1">
      <alignment horizontal="right" vertical="center" wrapText="1"/>
    </xf>
    <xf numFmtId="9" fontId="123" fillId="0" borderId="0" xfId="52" applyNumberFormat="1" applyFill="1" applyBorder="1">
      <alignment horizontal="right" vertical="center" wrapText="1"/>
    </xf>
    <xf numFmtId="9" fontId="123" fillId="3" borderId="0" xfId="52" applyNumberFormat="1" applyFill="1" applyBorder="1">
      <alignment horizontal="right" vertical="center" wrapText="1"/>
    </xf>
    <xf numFmtId="173" fontId="123" fillId="0" borderId="0" xfId="51" applyNumberFormat="1" applyFill="1" applyBorder="1">
      <alignment horizontal="right" vertical="center" wrapText="1"/>
    </xf>
    <xf numFmtId="3" fontId="123" fillId="25" borderId="0" xfId="74" applyNumberFormat="1" applyBorder="1" applyAlignment="1">
      <alignment horizontal="right" vertical="center" wrapText="1"/>
    </xf>
    <xf numFmtId="173" fontId="123" fillId="34" borderId="0" xfId="52" applyNumberFormat="1" applyFill="1" applyBorder="1">
      <alignment horizontal="right" vertical="center" wrapText="1"/>
    </xf>
    <xf numFmtId="0" fontId="132" fillId="3" borderId="26" xfId="76" applyFont="1" applyFill="1" applyBorder="1">
      <alignment horizontal="left" vertical="center" wrapText="1"/>
    </xf>
    <xf numFmtId="0" fontId="132" fillId="25" borderId="26" xfId="74" applyFont="1" applyBorder="1" applyAlignment="1">
      <alignment horizontal="right" vertical="center" wrapText="1"/>
    </xf>
    <xf numFmtId="0" fontId="132" fillId="3" borderId="26" xfId="52" applyFont="1" applyFill="1" applyBorder="1">
      <alignment horizontal="right" vertical="center" wrapText="1"/>
    </xf>
    <xf numFmtId="0" fontId="132" fillId="0" borderId="26" xfId="52" applyFont="1" applyFill="1" applyBorder="1">
      <alignment horizontal="right" vertical="center" wrapText="1"/>
    </xf>
    <xf numFmtId="171" fontId="176" fillId="3" borderId="0" xfId="0" applyNumberFormat="1" applyFont="1" applyFill="1">
      <alignment vertical="top" wrapText="1"/>
    </xf>
    <xf numFmtId="0" fontId="132" fillId="0" borderId="0" xfId="0" applyFont="1">
      <alignment vertical="top" wrapText="1"/>
    </xf>
    <xf numFmtId="172" fontId="132" fillId="3" borderId="26" xfId="52" applyNumberFormat="1" applyFont="1" applyFill="1" applyBorder="1">
      <alignment horizontal="right" vertical="center" wrapText="1"/>
    </xf>
    <xf numFmtId="0" fontId="132" fillId="34" borderId="26" xfId="52" applyFont="1" applyFill="1" applyBorder="1">
      <alignment horizontal="right" vertical="center" wrapText="1"/>
    </xf>
    <xf numFmtId="0" fontId="132" fillId="34" borderId="26" xfId="51" applyFont="1" applyFill="1" applyBorder="1">
      <alignment horizontal="right" vertical="center" wrapText="1"/>
    </xf>
    <xf numFmtId="0" fontId="132" fillId="3" borderId="4" xfId="76" applyFont="1" applyFill="1" applyBorder="1">
      <alignment horizontal="left" vertical="center" wrapText="1"/>
    </xf>
    <xf numFmtId="0" fontId="132" fillId="25" borderId="4" xfId="74" applyFont="1" applyBorder="1" applyAlignment="1">
      <alignment horizontal="right" vertical="center" wrapText="1"/>
    </xf>
    <xf numFmtId="172" fontId="132" fillId="0" borderId="4" xfId="51" applyNumberFormat="1" applyFont="1" applyFill="1" applyBorder="1">
      <alignment horizontal="right" vertical="center" wrapText="1"/>
    </xf>
    <xf numFmtId="0" fontId="132" fillId="34" borderId="4" xfId="52" applyFont="1" applyFill="1" applyBorder="1">
      <alignment horizontal="right" vertical="center" wrapText="1"/>
    </xf>
    <xf numFmtId="0" fontId="132" fillId="34" borderId="4" xfId="51" applyFont="1" applyFill="1" applyBorder="1">
      <alignment horizontal="right" vertical="center" wrapText="1"/>
    </xf>
    <xf numFmtId="172" fontId="132" fillId="0" borderId="26" xfId="51" applyNumberFormat="1" applyFont="1" applyFill="1" applyBorder="1">
      <alignment horizontal="right" vertical="center" wrapText="1"/>
    </xf>
    <xf numFmtId="0" fontId="132" fillId="0" borderId="26" xfId="51" applyFont="1" applyFill="1" applyBorder="1">
      <alignment horizontal="right" vertical="center" wrapText="1"/>
    </xf>
    <xf numFmtId="173" fontId="132" fillId="3" borderId="26" xfId="52" applyNumberFormat="1" applyFont="1" applyFill="1" applyBorder="1">
      <alignment horizontal="right" vertical="center" wrapText="1"/>
    </xf>
    <xf numFmtId="173" fontId="132" fillId="0" borderId="26" xfId="52" applyNumberFormat="1" applyFont="1" applyFill="1" applyBorder="1">
      <alignment horizontal="right" vertical="center" wrapText="1"/>
    </xf>
    <xf numFmtId="1" fontId="132" fillId="25" borderId="26" xfId="96" applyNumberFormat="1" applyFont="1" applyFill="1" applyBorder="1" applyAlignment="1">
      <alignment horizontal="right" vertical="center" wrapText="1"/>
    </xf>
    <xf numFmtId="1" fontId="132" fillId="3" borderId="26" xfId="96" applyNumberFormat="1" applyFont="1" applyFill="1" applyBorder="1" applyAlignment="1">
      <alignment horizontal="right" vertical="center" wrapText="1"/>
    </xf>
    <xf numFmtId="1" fontId="132" fillId="0" borderId="26" xfId="96" applyNumberFormat="1" applyFont="1" applyFill="1" applyBorder="1" applyAlignment="1">
      <alignment horizontal="right" vertical="center" wrapText="1"/>
    </xf>
    <xf numFmtId="173" fontId="132" fillId="0" borderId="26" xfId="51" applyNumberFormat="1" applyFont="1" applyFill="1" applyBorder="1">
      <alignment horizontal="right" vertical="center" wrapText="1"/>
    </xf>
    <xf numFmtId="3" fontId="132" fillId="25" borderId="26" xfId="74" applyNumberFormat="1" applyFont="1" applyBorder="1" applyAlignment="1">
      <alignment horizontal="right" vertical="center" wrapText="1"/>
    </xf>
    <xf numFmtId="173" fontId="132" fillId="34" borderId="26" xfId="52" applyNumberFormat="1" applyFont="1" applyFill="1" applyBorder="1">
      <alignment horizontal="right" vertical="center" wrapText="1"/>
    </xf>
    <xf numFmtId="0" fontId="133" fillId="9" borderId="7" xfId="63" applyFill="1" applyAlignment="1">
      <alignment vertical="top" wrapText="1"/>
    </xf>
    <xf numFmtId="3" fontId="124" fillId="9" borderId="5" xfId="91" applyNumberFormat="1" applyFont="1" applyFill="1" applyBorder="1" applyAlignment="1">
      <alignment horizontal="right" vertical="center" wrapText="1"/>
    </xf>
    <xf numFmtId="9" fontId="124" fillId="9" borderId="4" xfId="91" applyNumberFormat="1" applyFont="1" applyFill="1" applyBorder="1" applyAlignment="1">
      <alignment horizontal="right" vertical="center" wrapText="1"/>
    </xf>
    <xf numFmtId="0" fontId="123" fillId="3" borderId="19" xfId="62" applyNumberFormat="1" applyFill="1">
      <alignment horizontal="right" vertical="center" wrapText="1"/>
    </xf>
    <xf numFmtId="0" fontId="132" fillId="25" borderId="19" xfId="82" applyNumberFormat="1" applyFont="1">
      <alignment horizontal="right" vertical="center" wrapText="1"/>
    </xf>
    <xf numFmtId="0" fontId="132" fillId="25" borderId="20" xfId="49" applyNumberFormat="1">
      <alignment horizontal="right" vertical="center" wrapText="1"/>
    </xf>
    <xf numFmtId="9" fontId="179" fillId="3" borderId="22" xfId="0" applyNumberFormat="1" applyFont="1" applyFill="1" applyBorder="1" applyAlignment="1">
      <alignment horizontal="center" vertical="center" wrapText="1"/>
    </xf>
    <xf numFmtId="0" fontId="180" fillId="15" borderId="10" xfId="0" applyFont="1" applyFill="1" applyBorder="1" applyAlignment="1">
      <alignment horizontal="right" vertical="center" wrapText="1"/>
    </xf>
    <xf numFmtId="0" fontId="182" fillId="25" borderId="19" xfId="47" applyFont="1">
      <alignment horizontal="right" vertical="center" wrapText="1"/>
    </xf>
    <xf numFmtId="0" fontId="0" fillId="26" borderId="37" xfId="48" applyFont="1" applyBorder="1">
      <alignment horizontal="right" vertical="center" wrapText="1"/>
    </xf>
    <xf numFmtId="0" fontId="123" fillId="3" borderId="37" xfId="52" applyFill="1" applyBorder="1">
      <alignment horizontal="right" vertical="center" wrapText="1"/>
    </xf>
    <xf numFmtId="0" fontId="132" fillId="25" borderId="19" xfId="73" applyFont="1" applyAlignment="1">
      <alignment horizontal="right" vertical="center" wrapText="1"/>
    </xf>
    <xf numFmtId="0" fontId="132" fillId="25" borderId="20" xfId="74" applyFont="1" applyAlignment="1">
      <alignment horizontal="right" vertical="center" wrapText="1"/>
    </xf>
    <xf numFmtId="0" fontId="186" fillId="3" borderId="0" xfId="0" applyFont="1" applyFill="1" applyAlignment="1">
      <alignment vertical="center" wrapText="1"/>
    </xf>
    <xf numFmtId="0" fontId="189" fillId="31" borderId="12" xfId="0" applyFont="1" applyFill="1" applyBorder="1" applyAlignment="1">
      <alignment horizontal="right" vertical="center" wrapText="1"/>
    </xf>
    <xf numFmtId="0" fontId="186" fillId="10" borderId="12" xfId="0" applyFont="1" applyFill="1" applyBorder="1" applyAlignment="1">
      <alignment horizontal="right" vertical="center" wrapText="1"/>
    </xf>
    <xf numFmtId="0" fontId="189" fillId="27" borderId="12" xfId="0" applyFont="1" applyFill="1" applyBorder="1" applyAlignment="1">
      <alignment horizontal="right" vertical="center" wrapText="1"/>
    </xf>
    <xf numFmtId="0" fontId="190" fillId="29" borderId="12" xfId="0" applyFont="1" applyFill="1" applyBorder="1" applyAlignment="1">
      <alignment horizontal="right" vertical="center" wrapText="1"/>
    </xf>
    <xf numFmtId="0" fontId="190" fillId="30" borderId="12" xfId="0" applyFont="1" applyFill="1" applyBorder="1" applyAlignment="1">
      <alignment horizontal="right" vertical="center" wrapText="1"/>
    </xf>
    <xf numFmtId="0" fontId="190" fillId="31" borderId="12" xfId="0" applyFont="1" applyFill="1" applyBorder="1" applyAlignment="1">
      <alignment horizontal="right" vertical="center" wrapText="1"/>
    </xf>
    <xf numFmtId="0" fontId="190" fillId="28" borderId="12" xfId="0" applyFont="1" applyFill="1" applyBorder="1" applyAlignment="1">
      <alignment horizontal="right" vertical="center" wrapText="1"/>
    </xf>
    <xf numFmtId="0" fontId="189" fillId="10" borderId="12" xfId="0" applyFont="1" applyFill="1" applyBorder="1" applyAlignment="1">
      <alignment horizontal="right" vertical="center" wrapText="1"/>
    </xf>
    <xf numFmtId="0" fontId="190" fillId="27" borderId="12" xfId="0" applyFont="1" applyFill="1" applyBorder="1" applyAlignment="1">
      <alignment horizontal="right" vertical="center" wrapText="1"/>
    </xf>
    <xf numFmtId="0" fontId="186" fillId="10" borderId="10" xfId="0" applyFont="1" applyFill="1" applyBorder="1" applyAlignment="1">
      <alignment horizontal="right" vertical="center" wrapText="1"/>
    </xf>
    <xf numFmtId="0" fontId="188" fillId="10" borderId="6" xfId="0" applyFont="1" applyFill="1" applyBorder="1" applyAlignment="1">
      <alignment horizontal="right" vertical="center" wrapText="1"/>
    </xf>
    <xf numFmtId="0" fontId="186" fillId="10" borderId="0" xfId="0" applyFont="1" applyFill="1" applyAlignment="1">
      <alignment horizontal="left"/>
    </xf>
    <xf numFmtId="0" fontId="186" fillId="3" borderId="0" xfId="0" applyFont="1" applyFill="1" applyAlignment="1">
      <alignment horizontal="left" vertical="center"/>
    </xf>
    <xf numFmtId="0" fontId="186" fillId="10" borderId="0" xfId="0" applyFont="1" applyFill="1" applyAlignment="1">
      <alignment horizontal="right"/>
    </xf>
    <xf numFmtId="0" fontId="186" fillId="10" borderId="0" xfId="0" applyFont="1" applyFill="1" applyAlignment="1">
      <alignment horizontal="right" vertical="center" wrapText="1"/>
    </xf>
    <xf numFmtId="0" fontId="190" fillId="32" borderId="12" xfId="0" applyFont="1" applyFill="1" applyBorder="1" applyAlignment="1">
      <alignment horizontal="right" vertical="center" wrapText="1"/>
    </xf>
    <xf numFmtId="0" fontId="131" fillId="17" borderId="0" xfId="85" applyAlignment="1">
      <alignment horizontal="left" wrapText="1"/>
    </xf>
    <xf numFmtId="0" fontId="188" fillId="0" borderId="30" xfId="89" applyFont="1" applyBorder="1" applyAlignment="1">
      <alignment vertical="top" wrapText="1"/>
    </xf>
    <xf numFmtId="0" fontId="193" fillId="0" borderId="30" xfId="89" applyFont="1" applyBorder="1" applyAlignment="1">
      <alignment vertical="top" wrapText="1"/>
    </xf>
    <xf numFmtId="0" fontId="188" fillId="3" borderId="30" xfId="0" applyFont="1" applyFill="1" applyBorder="1">
      <alignment vertical="top" wrapText="1"/>
    </xf>
    <xf numFmtId="0" fontId="193" fillId="0" borderId="30" xfId="89" applyFont="1" applyBorder="1" applyAlignment="1">
      <alignment horizontal="left" vertical="top" wrapText="1"/>
    </xf>
    <xf numFmtId="0" fontId="188" fillId="0" borderId="30" xfId="89" applyFont="1" applyBorder="1" applyAlignment="1">
      <alignment horizontal="left" vertical="top" wrapText="1"/>
    </xf>
    <xf numFmtId="0" fontId="188" fillId="3" borderId="34" xfId="0" applyFont="1" applyFill="1" applyBorder="1">
      <alignment vertical="top" wrapText="1"/>
    </xf>
    <xf numFmtId="0" fontId="132" fillId="25" borderId="19" xfId="82" applyFont="1">
      <alignment horizontal="right" vertical="center" wrapText="1"/>
    </xf>
    <xf numFmtId="0" fontId="132" fillId="9" borderId="20" xfId="50" applyFont="1">
      <alignment horizontal="right" vertical="center" wrapText="1"/>
    </xf>
    <xf numFmtId="0" fontId="195" fillId="17" borderId="0" xfId="40" applyFont="1" applyAlignment="1">
      <alignment wrapText="1"/>
    </xf>
    <xf numFmtId="0" fontId="128" fillId="3" borderId="0" xfId="39" applyAlignment="1">
      <alignment vertical="center"/>
    </xf>
    <xf numFmtId="0" fontId="128" fillId="3" borderId="0" xfId="39" applyAlignment="1">
      <alignment vertical="top" wrapText="1"/>
    </xf>
    <xf numFmtId="49" fontId="0" fillId="0" borderId="19" xfId="33" applyNumberFormat="1" applyFont="1" applyFill="1">
      <alignment horizontal="left" vertical="top" wrapText="1"/>
    </xf>
    <xf numFmtId="0" fontId="9" fillId="0" borderId="12" xfId="91" applyFont="1" applyBorder="1" applyAlignment="1">
      <alignment horizontal="left" vertical="top" wrapText="1"/>
    </xf>
    <xf numFmtId="0" fontId="201" fillId="0" borderId="7" xfId="91" applyFont="1" applyBorder="1" applyAlignment="1">
      <alignment horizontal="left" vertical="top" wrapText="1"/>
    </xf>
    <xf numFmtId="0" fontId="201" fillId="0" borderId="7" xfId="91" applyFont="1" applyBorder="1" applyAlignment="1">
      <alignment horizontal="center" vertical="top" wrapText="1"/>
    </xf>
    <xf numFmtId="173" fontId="201" fillId="0" borderId="7" xfId="98" applyNumberFormat="1" applyFont="1" applyBorder="1" applyAlignment="1">
      <alignment horizontal="center" vertical="top" wrapText="1"/>
    </xf>
    <xf numFmtId="0" fontId="9" fillId="0" borderId="12" xfId="91" applyFont="1" applyBorder="1" applyAlignment="1">
      <alignment horizontal="center" vertical="top" wrapText="1"/>
    </xf>
    <xf numFmtId="0" fontId="125" fillId="3" borderId="0" xfId="35" applyNumberFormat="1" applyAlignment="1">
      <alignment vertical="top"/>
    </xf>
    <xf numFmtId="0" fontId="0" fillId="0" borderId="0" xfId="0" applyAlignment="1">
      <alignment vertical="top"/>
    </xf>
    <xf numFmtId="0" fontId="0" fillId="0" borderId="0" xfId="0" applyNumberFormat="1" applyAlignment="1">
      <alignment horizontal="center"/>
    </xf>
    <xf numFmtId="0" fontId="9" fillId="0" borderId="10" xfId="91" applyFont="1" applyBorder="1" applyAlignment="1">
      <alignment horizontal="left" vertical="top" wrapText="1"/>
    </xf>
    <xf numFmtId="0" fontId="201" fillId="0" borderId="10" xfId="91" applyFont="1" applyBorder="1" applyAlignment="1">
      <alignment horizontal="left" vertical="top" wrapText="1"/>
    </xf>
    <xf numFmtId="0" fontId="201" fillId="0" borderId="10" xfId="91" applyFont="1" applyBorder="1" applyAlignment="1">
      <alignment horizontal="center" vertical="top" wrapText="1"/>
    </xf>
    <xf numFmtId="173" fontId="201" fillId="0" borderId="10" xfId="98" applyNumberFormat="1" applyFont="1" applyBorder="1" applyAlignment="1">
      <alignment horizontal="center" vertical="top" wrapText="1"/>
    </xf>
    <xf numFmtId="0" fontId="9" fillId="0" borderId="10" xfId="91" applyFont="1" applyBorder="1" applyAlignment="1">
      <alignment horizontal="center" vertical="top" wrapText="1"/>
    </xf>
    <xf numFmtId="0" fontId="131" fillId="17" borderId="0" xfId="92" applyFont="1" applyFill="1" applyBorder="1" applyAlignment="1">
      <alignment horizontal="left"/>
    </xf>
    <xf numFmtId="0" fontId="9" fillId="0" borderId="7" xfId="91" applyFont="1" applyBorder="1" applyAlignment="1">
      <alignment horizontal="left" vertical="top" wrapText="1"/>
    </xf>
    <xf numFmtId="0" fontId="9" fillId="0" borderId="7" xfId="91" applyFont="1" applyBorder="1" applyAlignment="1">
      <alignment horizontal="center" vertical="top" wrapText="1"/>
    </xf>
    <xf numFmtId="0" fontId="131" fillId="17" borderId="1" xfId="92" applyFont="1" applyFill="1" applyBorder="1" applyAlignment="1">
      <alignment horizontal="left"/>
    </xf>
    <xf numFmtId="0" fontId="131" fillId="17" borderId="1" xfId="92" applyFont="1" applyFill="1" applyBorder="1" applyAlignment="1">
      <alignment horizontal="left" wrapText="1"/>
    </xf>
    <xf numFmtId="173" fontId="123" fillId="0" borderId="20" xfId="51" applyNumberFormat="1" applyFill="1">
      <alignment horizontal="right" vertical="center" wrapText="1"/>
    </xf>
    <xf numFmtId="0" fontId="133" fillId="3" borderId="5" xfId="63" applyFill="1" applyBorder="1">
      <alignment horizontal="left" vertical="top" wrapText="1"/>
    </xf>
    <xf numFmtId="0" fontId="80" fillId="3" borderId="5" xfId="0" applyFont="1" applyFill="1" applyBorder="1">
      <alignment vertical="top" wrapText="1"/>
    </xf>
    <xf numFmtId="0" fontId="25" fillId="3" borderId="0" xfId="0" applyFont="1" applyFill="1" applyBorder="1">
      <alignment vertical="top" wrapText="1"/>
    </xf>
    <xf numFmtId="0" fontId="0" fillId="3" borderId="19" xfId="33" applyFont="1" applyFill="1" applyBorder="1">
      <alignment horizontal="left" vertical="top" wrapText="1"/>
    </xf>
    <xf numFmtId="0" fontId="133" fillId="3" borderId="7" xfId="63" applyFill="1" applyBorder="1">
      <alignment horizontal="left" vertical="top" wrapText="1"/>
    </xf>
    <xf numFmtId="0" fontId="80" fillId="3" borderId="0" xfId="0" applyFont="1" applyFill="1" applyBorder="1">
      <alignment vertical="top" wrapText="1"/>
    </xf>
    <xf numFmtId="0" fontId="0" fillId="3" borderId="24" xfId="33" applyFont="1" applyFill="1" applyBorder="1">
      <alignment horizontal="left" vertical="top" wrapText="1"/>
    </xf>
    <xf numFmtId="0" fontId="0" fillId="3" borderId="5" xfId="33" applyFont="1" applyFill="1" applyBorder="1">
      <alignment horizontal="left" vertical="top" wrapText="1"/>
    </xf>
    <xf numFmtId="0" fontId="25" fillId="0" borderId="7" xfId="0" applyFont="1" applyFill="1" applyBorder="1" applyAlignment="1">
      <alignment horizontal="left" vertical="top" wrapText="1"/>
    </xf>
    <xf numFmtId="0" fontId="0" fillId="0" borderId="19" xfId="33" applyFont="1" applyFill="1">
      <alignment horizontal="left" vertical="top" wrapText="1"/>
    </xf>
    <xf numFmtId="0" fontId="0" fillId="0" borderId="22" xfId="68" applyFont="1" applyFill="1">
      <alignment horizontal="left" vertical="top" wrapText="1"/>
    </xf>
    <xf numFmtId="0" fontId="134" fillId="0" borderId="7" xfId="10" applyAlignment="1">
      <alignment horizontal="left" vertical="center"/>
    </xf>
    <xf numFmtId="49" fontId="0" fillId="3" borderId="19" xfId="33" applyNumberFormat="1" applyFont="1" applyFill="1">
      <alignment horizontal="left" vertical="top" wrapText="1"/>
    </xf>
    <xf numFmtId="0" fontId="0" fillId="3" borderId="0" xfId="0" applyFill="1" applyBorder="1">
      <alignment vertical="top" wrapText="1"/>
    </xf>
    <xf numFmtId="0" fontId="134" fillId="9" borderId="7" xfId="10" applyFill="1" applyAlignment="1">
      <alignment horizontal="left" vertical="center"/>
    </xf>
    <xf numFmtId="0" fontId="0" fillId="34" borderId="0" xfId="0" applyFill="1" applyAlignment="1"/>
    <xf numFmtId="0" fontId="0" fillId="3" borderId="19" xfId="33" applyFont="1" applyFill="1" applyAlignment="1">
      <alignment horizontal="left" vertical="top" wrapText="1"/>
    </xf>
    <xf numFmtId="0" fontId="123" fillId="3" borderId="19" xfId="33" applyFill="1" applyAlignment="1">
      <alignment horizontal="left" vertical="top" wrapText="1"/>
    </xf>
    <xf numFmtId="2" fontId="173" fillId="3" borderId="0" xfId="35" applyFont="1" applyAlignment="1">
      <alignment vertical="top" wrapText="1"/>
    </xf>
    <xf numFmtId="2" fontId="125" fillId="3" borderId="0" xfId="35" applyAlignment="1">
      <alignment vertical="top" wrapText="1"/>
    </xf>
    <xf numFmtId="0" fontId="132" fillId="9" borderId="20" xfId="41" quotePrefix="1" applyAlignment="1">
      <alignment horizontal="left" vertical="top" wrapText="1"/>
    </xf>
    <xf numFmtId="0" fontId="127" fillId="17" borderId="0" xfId="40" applyAlignment="1">
      <alignment horizontal="left"/>
    </xf>
    <xf numFmtId="0" fontId="132" fillId="9" borderId="0" xfId="37" quotePrefix="1" applyAlignment="1">
      <alignment horizontal="left" vertical="top" wrapText="1"/>
    </xf>
    <xf numFmtId="0" fontId="132" fillId="9" borderId="19" xfId="38" quotePrefix="1" applyAlignment="1">
      <alignment horizontal="left" vertical="top" wrapText="1"/>
    </xf>
    <xf numFmtId="0" fontId="124" fillId="9" borderId="0" xfId="37" quotePrefix="1" applyFont="1" applyAlignment="1">
      <alignment horizontal="left" vertical="top" wrapText="1"/>
    </xf>
    <xf numFmtId="0" fontId="132" fillId="9" borderId="23" xfId="38" quotePrefix="1" applyBorder="1" applyAlignment="1">
      <alignment horizontal="left" vertical="top" wrapText="1"/>
    </xf>
    <xf numFmtId="2" fontId="112" fillId="3" borderId="0" xfId="35" applyFont="1" applyAlignment="1">
      <alignment vertical="top" wrapText="1"/>
    </xf>
    <xf numFmtId="0" fontId="123" fillId="3" borderId="0" xfId="33" applyFill="1" applyBorder="1" applyAlignment="1">
      <alignment horizontal="left" vertical="top" wrapText="1"/>
    </xf>
    <xf numFmtId="0" fontId="77" fillId="3" borderId="0" xfId="0" applyFont="1" applyFill="1" applyAlignment="1">
      <alignment horizontal="left" vertical="top" wrapText="1"/>
    </xf>
    <xf numFmtId="0" fontId="124" fillId="9" borderId="19" xfId="38" quotePrefix="1" applyFont="1" applyAlignment="1">
      <alignment horizontal="left" vertical="top" wrapText="1"/>
    </xf>
    <xf numFmtId="0" fontId="9" fillId="3" borderId="23" xfId="33" applyFont="1" applyFill="1" applyBorder="1" applyAlignment="1">
      <alignment horizontal="left" vertical="top" wrapText="1"/>
    </xf>
    <xf numFmtId="0" fontId="9" fillId="3" borderId="0" xfId="33" applyFont="1" applyFill="1" applyBorder="1" applyAlignment="1">
      <alignment horizontal="left" vertical="top" wrapText="1"/>
    </xf>
    <xf numFmtId="0" fontId="9" fillId="3" borderId="19" xfId="33" applyFont="1" applyFill="1" applyAlignment="1">
      <alignment horizontal="left" vertical="top" wrapText="1"/>
    </xf>
    <xf numFmtId="0" fontId="69" fillId="3" borderId="0" xfId="0" applyFont="1" applyFill="1" applyAlignment="1">
      <alignment horizontal="left" vertical="top" wrapText="1"/>
    </xf>
    <xf numFmtId="0" fontId="122" fillId="0" borderId="0" xfId="43" applyAlignment="1">
      <alignment vertical="top" wrapText="1"/>
    </xf>
    <xf numFmtId="0" fontId="125" fillId="3" borderId="0" xfId="35" applyNumberFormat="1" applyAlignment="1">
      <alignment vertical="center" wrapText="1"/>
    </xf>
    <xf numFmtId="0" fontId="125" fillId="3" borderId="6" xfId="35" applyNumberFormat="1" applyBorder="1" applyAlignment="1">
      <alignment vertical="center" wrapText="1"/>
    </xf>
    <xf numFmtId="0" fontId="125" fillId="3" borderId="25" xfId="35" applyNumberFormat="1" applyBorder="1" applyAlignment="1">
      <alignment horizontal="left" vertical="center" wrapText="1"/>
    </xf>
    <xf numFmtId="2" fontId="125" fillId="3" borderId="0" xfId="35" applyNumberFormat="1" applyAlignment="1">
      <alignment vertical="top" wrapText="1"/>
    </xf>
    <xf numFmtId="2" fontId="125" fillId="3" borderId="0" xfId="35" applyNumberFormat="1" applyAlignment="1">
      <alignment horizontal="left" vertical="top" wrapText="1"/>
    </xf>
    <xf numFmtId="0" fontId="128" fillId="3" borderId="0" xfId="39" applyAlignment="1">
      <alignment vertical="center"/>
    </xf>
    <xf numFmtId="0" fontId="30" fillId="3" borderId="0" xfId="0" applyFont="1" applyFill="1" applyAlignment="1">
      <alignment horizontal="left" wrapText="1"/>
    </xf>
    <xf numFmtId="0" fontId="125" fillId="3" borderId="0" xfId="35" applyNumberFormat="1" applyBorder="1" applyAlignment="1">
      <alignment vertical="top" wrapText="1"/>
    </xf>
    <xf numFmtId="2" fontId="125" fillId="3" borderId="25" xfId="35" applyNumberFormat="1" applyBorder="1" applyAlignment="1">
      <alignment horizontal="left" vertical="top" wrapText="1"/>
    </xf>
    <xf numFmtId="2" fontId="125" fillId="3" borderId="0" xfId="35" applyNumberFormat="1" applyBorder="1" applyAlignment="1">
      <alignment horizontal="left" vertical="top" wrapText="1"/>
    </xf>
    <xf numFmtId="0" fontId="128" fillId="3" borderId="0" xfId="39" applyAlignment="1">
      <alignment vertical="top" wrapText="1"/>
    </xf>
    <xf numFmtId="0" fontId="194" fillId="0" borderId="0" xfId="43" applyFont="1" applyAlignment="1">
      <alignment vertical="top" wrapText="1"/>
    </xf>
    <xf numFmtId="0" fontId="67" fillId="3" borderId="0" xfId="0" applyFont="1" applyFill="1" applyAlignment="1">
      <alignment vertical="top" wrapText="1"/>
    </xf>
    <xf numFmtId="0" fontId="125" fillId="3" borderId="0" xfId="35" applyNumberFormat="1" applyAlignment="1">
      <alignment vertical="top" wrapText="1"/>
    </xf>
    <xf numFmtId="0" fontId="67" fillId="3" borderId="0" xfId="0" applyFont="1" applyFill="1" applyAlignment="1">
      <alignment vertical="center"/>
    </xf>
    <xf numFmtId="0" fontId="125" fillId="3" borderId="0" xfId="35" applyNumberFormat="1" applyAlignment="1">
      <alignment horizontal="left" vertical="top" wrapText="1"/>
    </xf>
    <xf numFmtId="0" fontId="125" fillId="3" borderId="6" xfId="35" applyNumberFormat="1" applyBorder="1" applyAlignment="1">
      <alignment horizontal="left" vertical="top" wrapText="1"/>
    </xf>
    <xf numFmtId="0" fontId="128" fillId="3" borderId="0" xfId="55" applyAlignment="1">
      <alignment horizontal="center" vertical="center"/>
    </xf>
    <xf numFmtId="0" fontId="44" fillId="3" borderId="0" xfId="0" applyFont="1" applyFill="1" applyAlignment="1">
      <alignment horizontal="center" vertical="center" wrapText="1"/>
    </xf>
    <xf numFmtId="0" fontId="44" fillId="3" borderId="0" xfId="0" applyFont="1" applyFill="1" applyAlignment="1">
      <alignment horizontal="center" vertical="center"/>
    </xf>
    <xf numFmtId="0" fontId="128" fillId="3" borderId="0" xfId="55" applyAlignment="1">
      <alignment horizontal="center" vertical="center" wrapText="1"/>
    </xf>
    <xf numFmtId="0" fontId="100" fillId="3" borderId="0" xfId="0" applyFont="1" applyFill="1" applyAlignment="1">
      <alignment vertical="top" wrapText="1"/>
    </xf>
    <xf numFmtId="0" fontId="99" fillId="3" borderId="0" xfId="0" applyFont="1" applyFill="1" applyAlignment="1">
      <alignment vertical="top" wrapText="1"/>
    </xf>
    <xf numFmtId="0" fontId="125" fillId="3" borderId="6" xfId="35" applyNumberFormat="1" applyBorder="1" applyAlignment="1">
      <alignment vertical="top" wrapText="1"/>
    </xf>
    <xf numFmtId="0" fontId="125" fillId="3" borderId="25" xfId="35" applyNumberFormat="1" applyBorder="1" applyAlignment="1">
      <alignment horizontal="left" vertical="top" wrapText="1"/>
    </xf>
    <xf numFmtId="0" fontId="30" fillId="3" borderId="0" xfId="0" applyFont="1" applyFill="1" applyAlignment="1">
      <alignment vertical="center" wrapText="1"/>
    </xf>
    <xf numFmtId="0" fontId="128" fillId="3" borderId="0" xfId="39" applyAlignment="1">
      <alignment horizontal="center" vertical="center"/>
    </xf>
    <xf numFmtId="0" fontId="171" fillId="0" borderId="0" xfId="43" applyFont="1" applyAlignment="1">
      <alignment vertical="top" wrapText="1"/>
    </xf>
    <xf numFmtId="0" fontId="62" fillId="3" borderId="0" xfId="0" applyFont="1" applyFill="1" applyAlignment="1">
      <alignment horizontal="left" wrapText="1"/>
    </xf>
    <xf numFmtId="0" fontId="64" fillId="3" borderId="0" xfId="0" applyFont="1" applyFill="1" applyAlignment="1">
      <alignment horizontal="left" wrapText="1"/>
    </xf>
    <xf numFmtId="0" fontId="67" fillId="10" borderId="0" xfId="0" applyFont="1" applyFill="1" applyAlignment="1">
      <alignment horizontal="left" vertical="top" wrapText="1"/>
    </xf>
    <xf numFmtId="0" fontId="125" fillId="10" borderId="25" xfId="35" applyNumberFormat="1" applyFill="1" applyBorder="1" applyAlignment="1">
      <alignment vertical="top" wrapText="1"/>
    </xf>
    <xf numFmtId="0" fontId="125" fillId="10" borderId="0" xfId="35" applyNumberFormat="1" applyFill="1" applyAlignment="1">
      <alignment vertical="top" wrapText="1"/>
    </xf>
    <xf numFmtId="0" fontId="122" fillId="3" borderId="0" xfId="43" applyFill="1" applyAlignment="1">
      <alignment vertical="top" wrapText="1"/>
    </xf>
    <xf numFmtId="0" fontId="125" fillId="10" borderId="0" xfId="35" applyNumberFormat="1" applyFill="1" applyBorder="1" applyAlignment="1">
      <alignment vertical="top" wrapText="1"/>
    </xf>
    <xf numFmtId="0" fontId="127" fillId="17" borderId="0" xfId="54" applyAlignment="1">
      <alignment horizontal="center" wrapText="1"/>
    </xf>
    <xf numFmtId="0" fontId="127" fillId="17" borderId="0" xfId="40" applyAlignment="1"/>
    <xf numFmtId="49" fontId="125" fillId="3" borderId="0" xfId="35" applyNumberFormat="1" applyAlignment="1">
      <alignment vertical="top" wrapText="1"/>
    </xf>
    <xf numFmtId="0" fontId="0" fillId="3" borderId="7" xfId="36" applyFont="1" applyFill="1" applyAlignment="1">
      <alignment horizontal="left" vertical="center" wrapText="1"/>
    </xf>
    <xf numFmtId="0" fontId="123" fillId="3" borderId="7" xfId="36" applyFill="1" applyAlignment="1">
      <alignment horizontal="left" vertical="center" wrapText="1"/>
    </xf>
    <xf numFmtId="0" fontId="127" fillId="17" borderId="0" xfId="40" applyAlignment="1">
      <alignment horizontal="center"/>
    </xf>
    <xf numFmtId="0" fontId="128" fillId="3" borderId="0" xfId="39" applyAlignment="1">
      <alignment horizontal="left" vertical="top" wrapText="1"/>
    </xf>
    <xf numFmtId="0" fontId="184" fillId="3" borderId="7" xfId="36" applyFont="1" applyFill="1" applyAlignment="1">
      <alignment horizontal="left" vertical="center" wrapText="1"/>
    </xf>
    <xf numFmtId="0" fontId="184" fillId="3" borderId="20" xfId="75" applyFont="1" applyFill="1" applyAlignment="1">
      <alignment horizontal="left" vertical="center" wrapText="1"/>
    </xf>
    <xf numFmtId="0" fontId="123" fillId="3" borderId="20" xfId="75" applyFill="1" applyAlignment="1">
      <alignment horizontal="left" vertical="center" wrapText="1"/>
    </xf>
    <xf numFmtId="0" fontId="67" fillId="3" borderId="0" xfId="0" applyFont="1" applyFill="1" applyAlignment="1">
      <alignment vertical="center" wrapText="1"/>
    </xf>
    <xf numFmtId="0" fontId="165" fillId="3" borderId="0" xfId="35" applyNumberFormat="1" applyFont="1" applyAlignment="1">
      <alignment horizontal="left" vertical="top" wrapText="1"/>
    </xf>
    <xf numFmtId="0" fontId="62" fillId="3" borderId="0" xfId="35" applyNumberFormat="1" applyFont="1" applyAlignment="1">
      <alignment horizontal="left" vertical="top" wrapText="1"/>
    </xf>
    <xf numFmtId="0" fontId="115" fillId="3" borderId="0" xfId="35" applyNumberFormat="1" applyFont="1" applyAlignment="1">
      <alignment horizontal="left" vertical="top" wrapText="1"/>
    </xf>
    <xf numFmtId="0" fontId="199" fillId="3" borderId="0" xfId="35" applyNumberFormat="1" applyFont="1" applyAlignment="1">
      <alignment horizontal="left" vertical="top" wrapText="1"/>
    </xf>
    <xf numFmtId="0" fontId="125" fillId="3" borderId="25" xfId="35" applyNumberFormat="1" applyBorder="1" applyAlignment="1">
      <alignment vertical="top" wrapText="1"/>
    </xf>
    <xf numFmtId="0" fontId="171" fillId="3" borderId="0" xfId="43" applyFont="1" applyFill="1" applyAlignment="1">
      <alignment vertical="top" wrapText="1"/>
    </xf>
    <xf numFmtId="0" fontId="127" fillId="17" borderId="7" xfId="40" applyBorder="1" applyAlignment="1">
      <alignment wrapText="1"/>
    </xf>
    <xf numFmtId="0" fontId="184" fillId="3" borderId="10" xfId="76" applyFont="1" applyFill="1" applyBorder="1" applyAlignment="1">
      <alignment horizontal="left" vertical="center" wrapText="1"/>
    </xf>
    <xf numFmtId="0" fontId="123" fillId="3" borderId="10" xfId="76" applyFill="1" applyBorder="1" applyAlignment="1">
      <alignment horizontal="left" vertical="center" wrapText="1"/>
    </xf>
    <xf numFmtId="0" fontId="178" fillId="3" borderId="5" xfId="43" applyFont="1" applyFill="1" applyBorder="1" applyAlignment="1">
      <alignment horizontal="left" vertical="top" wrapText="1"/>
    </xf>
    <xf numFmtId="0" fontId="122" fillId="3" borderId="5" xfId="43" applyFill="1" applyBorder="1" applyAlignment="1">
      <alignment horizontal="left" vertical="top" wrapText="1"/>
    </xf>
    <xf numFmtId="0" fontId="132" fillId="3" borderId="0" xfId="32" applyFill="1" applyAlignment="1">
      <alignment horizontal="right" wrapText="1"/>
    </xf>
    <xf numFmtId="0" fontId="178" fillId="3" borderId="0" xfId="43" applyFont="1" applyFill="1" applyAlignment="1">
      <alignment horizontal="left" vertical="top" wrapText="1"/>
    </xf>
    <xf numFmtId="0" fontId="122" fillId="3" borderId="0" xfId="43" applyFill="1" applyAlignment="1">
      <alignment horizontal="left" vertical="top" wrapText="1"/>
    </xf>
    <xf numFmtId="0" fontId="122" fillId="0" borderId="0" xfId="43" applyFill="1" applyAlignment="1">
      <alignment vertical="top" wrapText="1"/>
    </xf>
    <xf numFmtId="0" fontId="132" fillId="3" borderId="26" xfId="76" applyFont="1" applyFill="1" applyBorder="1" applyAlignment="1">
      <alignment horizontal="left" vertical="center" wrapText="1"/>
    </xf>
    <xf numFmtId="0" fontId="123" fillId="3" borderId="8" xfId="76" applyFill="1" applyBorder="1" applyAlignment="1">
      <alignment horizontal="left" vertical="center" wrapText="1"/>
    </xf>
    <xf numFmtId="0" fontId="0" fillId="3" borderId="12" xfId="36" applyFont="1" applyFill="1" applyBorder="1" applyAlignment="1">
      <alignment horizontal="left" vertical="center" wrapText="1"/>
    </xf>
    <xf numFmtId="0" fontId="125" fillId="0" borderId="0" xfId="35" applyNumberFormat="1" applyFill="1" applyAlignment="1">
      <alignment horizontal="left" vertical="top" wrapText="1"/>
    </xf>
    <xf numFmtId="0" fontId="127" fillId="17" borderId="28" xfId="54" applyBorder="1" applyAlignment="1">
      <alignment horizontal="center" wrapText="1"/>
    </xf>
    <xf numFmtId="0" fontId="125" fillId="3" borderId="0" xfId="35" applyNumberFormat="1">
      <alignment vertical="top" wrapText="1"/>
    </xf>
    <xf numFmtId="0" fontId="128" fillId="3" borderId="0" xfId="39" applyAlignment="1">
      <alignment vertical="center" wrapText="1"/>
    </xf>
    <xf numFmtId="0" fontId="131" fillId="17" borderId="0" xfId="92" applyFont="1" applyFill="1" applyBorder="1" applyAlignment="1">
      <alignment horizontal="center"/>
    </xf>
    <xf numFmtId="3" fontId="122" fillId="3" borderId="0" xfId="43" applyNumberFormat="1" applyFill="1" applyAlignment="1">
      <alignment vertical="top" wrapText="1"/>
    </xf>
    <xf numFmtId="3" fontId="125" fillId="3" borderId="0" xfId="35" applyNumberFormat="1" applyAlignment="1">
      <alignment vertical="top" wrapText="1"/>
    </xf>
    <xf numFmtId="3" fontId="30" fillId="3" borderId="6" xfId="0" applyNumberFormat="1" applyFont="1" applyFill="1" applyBorder="1" applyAlignment="1">
      <alignment horizontal="left" wrapText="1"/>
    </xf>
    <xf numFmtId="3" fontId="125" fillId="3" borderId="6" xfId="35" applyNumberFormat="1" applyBorder="1" applyAlignment="1">
      <alignment vertical="top" wrapText="1"/>
    </xf>
    <xf numFmtId="3" fontId="56" fillId="3" borderId="6" xfId="0" applyNumberFormat="1" applyFont="1" applyFill="1" applyBorder="1" applyAlignment="1">
      <alignment horizontal="left" wrapText="1"/>
    </xf>
    <xf numFmtId="3" fontId="67" fillId="3" borderId="0" xfId="0" applyNumberFormat="1" applyFont="1" applyFill="1" applyAlignment="1">
      <alignment horizontal="left" vertical="top" wrapText="1"/>
    </xf>
    <xf numFmtId="3" fontId="128" fillId="3" borderId="0" xfId="39" applyNumberFormat="1" applyAlignment="1">
      <alignment vertical="top" wrapText="1"/>
    </xf>
    <xf numFmtId="3" fontId="125" fillId="3" borderId="0" xfId="35" applyNumberFormat="1" applyAlignment="1">
      <alignment horizontal="left" vertical="top" wrapText="1"/>
    </xf>
    <xf numFmtId="0" fontId="125" fillId="3" borderId="0" xfId="35" applyNumberFormat="1" applyAlignment="1">
      <alignment horizontal="left" vertical="top"/>
    </xf>
    <xf numFmtId="0" fontId="56" fillId="3" borderId="6" xfId="0" applyFont="1" applyFill="1" applyBorder="1" applyAlignment="1">
      <alignment horizontal="left" wrapText="1"/>
    </xf>
    <xf numFmtId="0" fontId="83" fillId="3" borderId="0" xfId="0" applyFont="1" applyFill="1" applyAlignment="1">
      <alignment horizontal="left" vertical="top" wrapText="1"/>
    </xf>
    <xf numFmtId="0" fontId="27" fillId="3" borderId="6" xfId="0" applyFont="1" applyFill="1" applyBorder="1" applyAlignment="1">
      <alignment horizontal="left" vertical="top"/>
    </xf>
    <xf numFmtId="0" fontId="27" fillId="3" borderId="0" xfId="0" applyFont="1" applyFill="1" applyAlignment="1">
      <alignment horizontal="left" vertical="top"/>
    </xf>
    <xf numFmtId="0" fontId="27" fillId="3" borderId="5" xfId="0" applyFont="1" applyFill="1" applyBorder="1" applyAlignment="1">
      <alignment horizontal="left" vertical="top"/>
    </xf>
    <xf numFmtId="0" fontId="123" fillId="3" borderId="25" xfId="68" applyFill="1" applyBorder="1" applyAlignment="1">
      <alignment horizontal="left" vertical="top" wrapText="1"/>
    </xf>
    <xf numFmtId="0" fontId="123" fillId="3" borderId="0" xfId="68" applyFill="1" applyBorder="1" applyAlignment="1">
      <alignment horizontal="left" vertical="top" wrapText="1"/>
    </xf>
    <xf numFmtId="0" fontId="123" fillId="3" borderId="26" xfId="68" applyFill="1" applyBorder="1" applyAlignment="1">
      <alignment horizontal="left" vertical="top" wrapText="1"/>
    </xf>
    <xf numFmtId="0" fontId="123" fillId="3" borderId="22" xfId="68" applyFill="1" applyAlignment="1">
      <alignment horizontal="left" vertical="top" wrapText="1"/>
    </xf>
    <xf numFmtId="0" fontId="123" fillId="3" borderId="23" xfId="68" applyFill="1" applyBorder="1" applyAlignment="1">
      <alignment horizontal="left" vertical="top" wrapText="1"/>
    </xf>
    <xf numFmtId="0" fontId="25" fillId="3" borderId="3" xfId="0" applyFont="1" applyFill="1" applyBorder="1" applyAlignment="1">
      <alignment horizontal="left" vertical="center" wrapText="1"/>
    </xf>
    <xf numFmtId="0" fontId="123" fillId="3" borderId="1" xfId="33" applyFill="1" applyBorder="1" applyAlignment="1">
      <alignment horizontal="left" vertical="top" wrapText="1"/>
    </xf>
    <xf numFmtId="0" fontId="123" fillId="3" borderId="3" xfId="52" applyFill="1" applyBorder="1" applyAlignment="1">
      <alignment horizontal="right" vertical="center" wrapText="1"/>
    </xf>
    <xf numFmtId="0" fontId="131" fillId="17" borderId="0" xfId="83" applyAlignment="1">
      <alignment horizontal="left" wrapText="1"/>
    </xf>
    <xf numFmtId="0" fontId="131" fillId="17" borderId="1" xfId="83" applyBorder="1" applyAlignment="1">
      <alignment horizontal="left" wrapText="1"/>
    </xf>
    <xf numFmtId="0" fontId="111" fillId="3" borderId="3" xfId="52" applyFont="1" applyFill="1" applyBorder="1" applyAlignment="1">
      <alignment horizontal="right" vertical="center" wrapText="1"/>
    </xf>
    <xf numFmtId="0" fontId="180" fillId="3" borderId="3" xfId="0" applyFont="1" applyFill="1" applyBorder="1" applyAlignment="1">
      <alignment horizontal="right" vertical="center"/>
    </xf>
    <xf numFmtId="0" fontId="131" fillId="17" borderId="0" xfId="83" applyAlignment="1">
      <alignment horizontal="center" wrapText="1"/>
    </xf>
    <xf numFmtId="0" fontId="25" fillId="3" borderId="6" xfId="0" applyFont="1" applyFill="1" applyBorder="1" applyAlignment="1">
      <alignment horizontal="left" vertical="top" wrapText="1"/>
    </xf>
    <xf numFmtId="0" fontId="25" fillId="3" borderId="5" xfId="0" applyFont="1" applyFill="1" applyBorder="1" applyAlignment="1">
      <alignment horizontal="left" vertical="top" wrapText="1"/>
    </xf>
    <xf numFmtId="0" fontId="132" fillId="3" borderId="20" xfId="66" applyFill="1" applyAlignment="1">
      <alignment horizontal="right" vertical="top" wrapText="1"/>
    </xf>
    <xf numFmtId="0" fontId="123" fillId="3" borderId="19" xfId="62" applyFill="1" applyAlignment="1">
      <alignment horizontal="right" vertical="center" wrapText="1"/>
    </xf>
    <xf numFmtId="0" fontId="110" fillId="3" borderId="20" xfId="66" applyFont="1" applyFill="1" applyAlignment="1">
      <alignment horizontal="right" vertical="center" wrapText="1"/>
    </xf>
    <xf numFmtId="0" fontId="180" fillId="3" borderId="3" xfId="0" applyFont="1" applyFill="1" applyBorder="1" applyAlignment="1">
      <alignment horizontal="right" vertical="center" wrapText="1"/>
    </xf>
    <xf numFmtId="0" fontId="25" fillId="3" borderId="10" xfId="0" applyFont="1" applyFill="1" applyBorder="1" applyAlignment="1">
      <alignment horizontal="left" vertical="center" wrapText="1"/>
    </xf>
    <xf numFmtId="0" fontId="25" fillId="3" borderId="0" xfId="0" applyFont="1" applyFill="1" applyAlignment="1">
      <alignment horizontal="left" vertical="top" wrapText="1"/>
    </xf>
    <xf numFmtId="0" fontId="25" fillId="3" borderId="1" xfId="0" applyFont="1" applyFill="1" applyBorder="1" applyAlignment="1">
      <alignment horizontal="left" vertical="top" wrapText="1"/>
    </xf>
    <xf numFmtId="0" fontId="25" fillId="3" borderId="2" xfId="0" applyFont="1" applyFill="1" applyBorder="1" applyAlignment="1">
      <alignment horizontal="left" vertical="top" wrapText="1"/>
    </xf>
    <xf numFmtId="0" fontId="25" fillId="3" borderId="7" xfId="0" applyFont="1" applyFill="1" applyBorder="1" applyAlignment="1">
      <alignment horizontal="right" vertical="center" wrapText="1"/>
    </xf>
    <xf numFmtId="0" fontId="25" fillId="3" borderId="10" xfId="0" applyFont="1" applyFill="1" applyBorder="1" applyAlignment="1">
      <alignment horizontal="right" vertical="center" wrapText="1"/>
    </xf>
    <xf numFmtId="0" fontId="25" fillId="3" borderId="7" xfId="0" applyFont="1" applyFill="1" applyBorder="1" applyAlignment="1">
      <alignment horizontal="left" vertical="center" wrapText="1"/>
    </xf>
    <xf numFmtId="0" fontId="128" fillId="3" borderId="0" xfId="39" applyAlignment="1">
      <alignment horizontal="left" vertical="center" wrapText="1"/>
    </xf>
    <xf numFmtId="171" fontId="123" fillId="3" borderId="19" xfId="33" applyNumberFormat="1" applyFill="1" applyAlignment="1">
      <alignment horizontal="left" vertical="top" wrapText="1"/>
    </xf>
    <xf numFmtId="0" fontId="192" fillId="3" borderId="0" xfId="0" applyNumberFormat="1" applyFont="1" applyFill="1" applyAlignment="1">
      <alignment horizontal="left" vertical="top" wrapText="1"/>
    </xf>
    <xf numFmtId="0" fontId="82" fillId="3" borderId="0" xfId="0" applyNumberFormat="1" applyFont="1" applyFill="1" applyAlignment="1">
      <alignment horizontal="left" vertical="top" wrapText="1"/>
    </xf>
    <xf numFmtId="0" fontId="30" fillId="3" borderId="6" xfId="0" applyFont="1" applyFill="1" applyBorder="1" applyAlignment="1">
      <alignment horizontal="left" wrapText="1"/>
    </xf>
    <xf numFmtId="0" fontId="60" fillId="3" borderId="5" xfId="10" applyNumberFormat="1" applyFont="1" applyFill="1" applyBorder="1" applyAlignment="1">
      <alignment horizontal="left" vertical="center" wrapText="1"/>
    </xf>
    <xf numFmtId="0" fontId="25" fillId="3" borderId="5" xfId="0" applyNumberFormat="1" applyFont="1" applyFill="1" applyBorder="1" applyAlignment="1">
      <alignment horizontal="left" vertical="center" wrapText="1"/>
    </xf>
    <xf numFmtId="0" fontId="32" fillId="3" borderId="6" xfId="0" applyFont="1" applyFill="1" applyBorder="1" applyAlignment="1">
      <alignment horizontal="center" vertical="center"/>
    </xf>
    <xf numFmtId="0" fontId="128" fillId="3" borderId="0" xfId="39" applyAlignment="1">
      <alignment horizontal="left" vertical="center"/>
    </xf>
    <xf numFmtId="0" fontId="132" fillId="3" borderId="24" xfId="80" applyFill="1" applyBorder="1" applyAlignment="1">
      <alignment vertical="center" wrapText="1"/>
    </xf>
    <xf numFmtId="49" fontId="123" fillId="3" borderId="23" xfId="33" applyNumberFormat="1" applyFill="1" applyBorder="1" applyAlignment="1">
      <alignment horizontal="left" vertical="top" wrapText="1"/>
    </xf>
    <xf numFmtId="49" fontId="123" fillId="3" borderId="19" xfId="33" applyNumberFormat="1" applyFill="1" applyAlignment="1">
      <alignment horizontal="left" vertical="top" wrapText="1"/>
    </xf>
    <xf numFmtId="0" fontId="123" fillId="25" borderId="23" xfId="73" applyBorder="1" applyAlignment="1">
      <alignment horizontal="center" vertical="center" wrapText="1"/>
    </xf>
    <xf numFmtId="0" fontId="123" fillId="25" borderId="0" xfId="73" applyBorder="1" applyAlignment="1">
      <alignment horizontal="center" vertical="center" wrapText="1"/>
    </xf>
    <xf numFmtId="0" fontId="123" fillId="25" borderId="7" xfId="73" applyBorder="1" applyAlignment="1">
      <alignment horizontal="center" vertical="center" wrapText="1"/>
    </xf>
    <xf numFmtId="0" fontId="54" fillId="3" borderId="8" xfId="0" applyFont="1" applyFill="1" applyBorder="1" applyAlignment="1">
      <alignment horizontal="left" vertical="top" wrapText="1"/>
    </xf>
    <xf numFmtId="0" fontId="54" fillId="3" borderId="0" xfId="0" applyFont="1" applyFill="1" applyAlignment="1">
      <alignment horizontal="left" vertical="top" wrapText="1"/>
    </xf>
    <xf numFmtId="0" fontId="54"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54" fillId="3" borderId="5" xfId="0" applyFont="1" applyFill="1" applyBorder="1" applyAlignment="1">
      <alignment horizontal="left" vertical="top" wrapText="1"/>
    </xf>
    <xf numFmtId="0" fontId="25" fillId="3" borderId="7" xfId="0" applyFont="1" applyFill="1" applyBorder="1" applyAlignment="1">
      <alignment horizontal="left" vertical="top" wrapText="1"/>
    </xf>
    <xf numFmtId="0" fontId="25" fillId="3" borderId="12" xfId="0" applyFont="1" applyFill="1" applyBorder="1" applyAlignment="1">
      <alignment horizontal="left" vertical="top" wrapText="1"/>
    </xf>
    <xf numFmtId="0" fontId="132" fillId="3" borderId="20" xfId="64" applyFill="1" applyAlignment="1">
      <alignment horizontal="left" vertical="top" wrapText="1"/>
    </xf>
    <xf numFmtId="0" fontId="133" fillId="3" borderId="8" xfId="63" applyFill="1" applyBorder="1" applyAlignment="1">
      <alignment horizontal="center" vertical="top" wrapText="1"/>
    </xf>
    <xf numFmtId="0" fontId="133" fillId="3" borderId="0" xfId="63" applyFill="1" applyBorder="1" applyAlignment="1">
      <alignment horizontal="center" vertical="top" wrapText="1"/>
    </xf>
    <xf numFmtId="0" fontId="133" fillId="3" borderId="7" xfId="63" applyFill="1" applyBorder="1" applyAlignment="1">
      <alignment horizontal="center" vertical="top" wrapText="1"/>
    </xf>
    <xf numFmtId="0" fontId="123" fillId="3" borderId="19" xfId="33" applyFill="1" applyBorder="1" applyAlignment="1">
      <alignment horizontal="left" vertical="top" wrapText="1"/>
    </xf>
    <xf numFmtId="0" fontId="123" fillId="3" borderId="5" xfId="33" applyFill="1" applyBorder="1" applyAlignment="1">
      <alignment horizontal="left" vertical="top" wrapText="1"/>
    </xf>
    <xf numFmtId="0" fontId="123" fillId="3" borderId="24" xfId="33" applyFill="1" applyBorder="1" applyAlignment="1">
      <alignment horizontal="left" vertical="top" wrapText="1"/>
    </xf>
    <xf numFmtId="0" fontId="151" fillId="0" borderId="7" xfId="72" applyFont="1" applyBorder="1" applyAlignment="1">
      <alignment horizontal="left" vertical="center" wrapText="1"/>
    </xf>
    <xf numFmtId="0" fontId="151" fillId="0" borderId="12" xfId="72" applyFont="1" applyBorder="1" applyAlignment="1">
      <alignment horizontal="left" vertical="center" wrapText="1"/>
    </xf>
    <xf numFmtId="0" fontId="151" fillId="0" borderId="8" xfId="72" applyFont="1" applyBorder="1" applyAlignment="1">
      <alignment horizontal="left" vertical="center" wrapText="1"/>
    </xf>
    <xf numFmtId="0" fontId="151" fillId="0" borderId="5" xfId="72" applyFont="1" applyBorder="1" applyAlignment="1">
      <alignment horizontal="left" vertical="center" wrapText="1"/>
    </xf>
    <xf numFmtId="0" fontId="151" fillId="0" borderId="7" xfId="72" applyFont="1" applyAlignment="1">
      <alignment horizontal="left" vertical="center" wrapText="1"/>
    </xf>
    <xf numFmtId="0" fontId="151" fillId="0" borderId="0" xfId="72" applyFont="1" applyBorder="1" applyAlignment="1">
      <alignment horizontal="left" vertical="center" wrapText="1"/>
    </xf>
    <xf numFmtId="0" fontId="145" fillId="0" borderId="7" xfId="10" applyFont="1" applyAlignment="1">
      <alignment vertical="center"/>
    </xf>
    <xf numFmtId="0" fontId="142" fillId="9" borderId="0" xfId="37" applyFont="1" applyAlignment="1">
      <alignment horizontal="left" vertical="center" wrapText="1"/>
    </xf>
    <xf numFmtId="0" fontId="145" fillId="0" borderId="12" xfId="10" applyFont="1" applyBorder="1" applyAlignment="1">
      <alignment horizontal="left" vertical="center"/>
    </xf>
    <xf numFmtId="0" fontId="144" fillId="17" borderId="0" xfId="40" applyFont="1" applyAlignment="1"/>
    <xf numFmtId="0" fontId="144" fillId="17" borderId="33" xfId="40" applyFont="1" applyBorder="1" applyAlignment="1"/>
    <xf numFmtId="0" fontId="144" fillId="17" borderId="30" xfId="40" applyFont="1" applyBorder="1" applyAlignment="1"/>
    <xf numFmtId="0" fontId="144" fillId="17" borderId="33" xfId="54" applyFont="1" applyBorder="1" applyAlignment="1">
      <alignment horizontal="center" wrapText="1"/>
    </xf>
    <xf numFmtId="0" fontId="148" fillId="26" borderId="30" xfId="0" applyFont="1" applyFill="1" applyBorder="1" applyAlignment="1">
      <alignment horizontal="center" vertical="center" wrapText="1"/>
    </xf>
    <xf numFmtId="0" fontId="142" fillId="8" borderId="29" xfId="0" applyFont="1" applyFill="1" applyBorder="1" applyAlignment="1">
      <alignment horizontal="left" vertical="center"/>
    </xf>
    <xf numFmtId="0" fontId="142" fillId="8" borderId="30" xfId="0" applyFont="1" applyFill="1" applyBorder="1" applyAlignment="1">
      <alignment horizontal="left" vertical="center"/>
    </xf>
    <xf numFmtId="0" fontId="144" fillId="17" borderId="0" xfId="40" applyFont="1" applyAlignment="1">
      <alignment vertical="center"/>
    </xf>
    <xf numFmtId="0" fontId="27" fillId="13" borderId="0" xfId="0" applyFont="1" applyFill="1" applyAlignment="1">
      <alignment horizontal="left" vertical="top" wrapText="1"/>
    </xf>
    <xf numFmtId="0" fontId="141" fillId="13" borderId="20" xfId="68" applyFont="1" applyFill="1" applyBorder="1" applyAlignment="1">
      <alignment horizontal="left" vertical="top" wrapText="1"/>
    </xf>
    <xf numFmtId="0" fontId="141" fillId="13" borderId="22" xfId="68" applyFont="1" applyFill="1" applyBorder="1" applyAlignment="1">
      <alignment horizontal="left" vertical="top" wrapText="1"/>
    </xf>
    <xf numFmtId="0" fontId="141" fillId="13" borderId="36" xfId="68" applyFont="1" applyFill="1" applyBorder="1" applyAlignment="1">
      <alignment horizontal="left" vertical="top" wrapText="1"/>
    </xf>
    <xf numFmtId="0" fontId="142" fillId="9" borderId="0" xfId="37" applyFont="1" applyAlignment="1">
      <alignment horizontal="left" vertical="top" wrapText="1"/>
    </xf>
    <xf numFmtId="0" fontId="132" fillId="3" borderId="0" xfId="32" applyFill="1" applyAlignment="1">
      <alignment horizontal="right"/>
    </xf>
    <xf numFmtId="0" fontId="0" fillId="3" borderId="23" xfId="33" applyFont="1" applyFill="1" applyBorder="1" applyAlignment="1">
      <alignment horizontal="left" vertical="top" wrapText="1"/>
    </xf>
    <xf numFmtId="0" fontId="0" fillId="3" borderId="0" xfId="33" applyFont="1" applyFill="1" applyBorder="1" applyAlignment="1">
      <alignment horizontal="left" vertical="top" wrapText="1"/>
    </xf>
    <xf numFmtId="0" fontId="132" fillId="3" borderId="23" xfId="61" applyFill="1" applyBorder="1" applyAlignment="1">
      <alignment horizontal="left" vertical="top" wrapText="1"/>
    </xf>
    <xf numFmtId="0" fontId="132" fillId="3" borderId="0" xfId="61" applyFill="1" applyBorder="1" applyAlignment="1">
      <alignment horizontal="left" vertical="top" wrapText="1"/>
    </xf>
    <xf numFmtId="0" fontId="132" fillId="3" borderId="19" xfId="61" applyFill="1" applyAlignment="1">
      <alignment horizontal="left" vertical="top" wrapText="1"/>
    </xf>
    <xf numFmtId="0" fontId="132" fillId="3" borderId="20" xfId="61" applyFill="1" applyBorder="1" applyAlignment="1">
      <alignment horizontal="left" vertical="top" wrapText="1"/>
    </xf>
    <xf numFmtId="0" fontId="0" fillId="3" borderId="20" xfId="33" applyFont="1" applyFill="1" applyBorder="1" applyAlignment="1">
      <alignment horizontal="left" vertical="top" wrapText="1"/>
    </xf>
    <xf numFmtId="0" fontId="132" fillId="3" borderId="0" xfId="32" applyFill="1" applyAlignment="1">
      <alignment horizontal="right" vertical="top"/>
    </xf>
    <xf numFmtId="0" fontId="123" fillId="3" borderId="23" xfId="33" applyFill="1" applyBorder="1" applyAlignment="1">
      <alignment horizontal="left" vertical="top" wrapText="1"/>
    </xf>
  </cellXfs>
  <cellStyles count="99">
    <cellStyle name=" 1" xfId="3" xr:uid="{00000000-0005-0000-0000-000000000000}"/>
    <cellStyle name="20% - Accent2" xfId="16" builtinId="34" hidden="1"/>
    <cellStyle name="20% - Accent3" xfId="17" builtinId="38" hidden="1"/>
    <cellStyle name="20% - Accent4" xfId="18" builtinId="42" hidden="1"/>
    <cellStyle name="20% - Accent5" xfId="19" builtinId="46" hidden="1"/>
    <cellStyle name="20% - Accent6" xfId="20" builtinId="50" hidden="1"/>
    <cellStyle name="ÅëÈ­ [0]_´ë¿ìÃâÇÏ¿äÃ» " xfId="4" xr:uid="{00000000-0005-0000-0000-00005D060000}"/>
    <cellStyle name="ÅëÈ­_´ë¿ìÃâÇÏ¿äÃ» " xfId="5" xr:uid="{00000000-0005-0000-0000-00005E060000}"/>
    <cellStyle name="ÄÞ¸¶ [0]_´ë¿ìÃâÇÏ¿äÃ» " xfId="6" xr:uid="{00000000-0005-0000-0000-000074070000}"/>
    <cellStyle name="ÄÞ¸¶_´ë¿ìÃâÇÏ¿äÃ» " xfId="7" xr:uid="{00000000-0005-0000-0000-000075070000}"/>
    <cellStyle name="Bad" xfId="22" builtinId="27" hidden="1"/>
    <cellStyle name="Ç¥ÁØ_´ë¿ìÃâÇÏ¿äÃ» " xfId="8" xr:uid="{00000000-0005-0000-0000-0000A0070000}"/>
    <cellStyle name="Calculation" xfId="26" builtinId="22" hidden="1"/>
    <cellStyle name="Check Cell" xfId="28" builtinId="23" hidden="1"/>
    <cellStyle name="Comma" xfId="1" builtinId="3"/>
    <cellStyle name="Comma 2" xfId="95" xr:uid="{C4D6E50C-D712-4A56-A16C-D60EC805A2FD}"/>
    <cellStyle name="Comma 3" xfId="98" xr:uid="{39373E0D-119C-49BC-8A24-55DE30811082}"/>
    <cellStyle name="Explanatory Text" xfId="15" builtinId="53" hidden="1"/>
    <cellStyle name="Followed Hyperlink" xfId="65" builtinId="9" customBuiltin="1"/>
    <cellStyle name="Footnote" xfId="35" xr:uid="{60000961-68CD-4B36-A6A6-D0896A7A7CAB}"/>
    <cellStyle name="Good" xfId="21" builtinId="26" hidden="1"/>
    <cellStyle name="Heading 1" xfId="11" builtinId="16" customBuiltin="1"/>
    <cellStyle name="Heading 1 Blue" xfId="39" xr:uid="{78368A9B-09BE-400C-AB2A-F0A14F9D3809}"/>
    <cellStyle name="Heading 1 Blue Centre" xfId="55" xr:uid="{C40D5D84-E265-43FD-B179-06A192DF0FFE}"/>
    <cellStyle name="Heading 1 Red" xfId="42" xr:uid="{EEB50D4B-B22C-4A14-A23E-7E22C9D1C4C9}"/>
    <cellStyle name="Heading 2" xfId="12" builtinId="17" hidden="1" customBuiltin="1"/>
    <cellStyle name="Heading 2 Blue" xfId="40" xr:uid="{1ABBF436-2DEC-411B-82EF-BCDFB7BAD74E}"/>
    <cellStyle name="Heading 2 Blue Centre" xfId="54" xr:uid="{BE156C8B-ACF2-4C4F-97F9-2DF9FFD04AC4}"/>
    <cellStyle name="Heading 2 Centre" xfId="34" xr:uid="{A137D1BC-A8A0-41FF-8DE9-6C8BE2329EAF}"/>
    <cellStyle name="Heading 2 Left" xfId="77" xr:uid="{F3B11FA7-FC29-4634-A256-C034F89C7C89}"/>
    <cellStyle name="Heading 2 Red" xfId="44" xr:uid="{CF3A9B84-F83D-4F5A-804A-76D37DE5CA10}"/>
    <cellStyle name="Heading 2021 and previous" xfId="46" xr:uid="{DF976159-FA99-48E1-A907-59BA78BCFAC4}"/>
    <cellStyle name="Heading 2022" xfId="45" xr:uid="{C6819BAA-C9F7-42A7-8C5E-2195AA68711E}"/>
    <cellStyle name="Heading 3" xfId="13" builtinId="18" customBuiltin="1"/>
    <cellStyle name="Heading 4" xfId="14" builtinId="19" customBuiltin="1"/>
    <cellStyle name="Heading Left" xfId="83" xr:uid="{02C98B40-F37D-4B23-8057-C7111BBDC35D}"/>
    <cellStyle name="Heading Right" xfId="85" xr:uid="{08041F4A-DB58-46C2-BA1B-2C268E3721DD}"/>
    <cellStyle name="Home Button" xfId="32" xr:uid="{4FA8912E-CFA7-48D2-9A20-157FCDB5E1C6}"/>
    <cellStyle name="Hyperlink" xfId="10" builtinId="8" customBuiltin="1"/>
    <cellStyle name="Hyperlink black" xfId="63" xr:uid="{7CC2CC25-54D7-470B-89EC-DED0E17E3699}"/>
    <cellStyle name="Hyperlink black-Centre" xfId="72" xr:uid="{532F8784-F837-4AAB-89A3-CF8481CA2B96}"/>
    <cellStyle name="Hyperlink black-centre-vertical" xfId="79" xr:uid="{A483173C-5249-46A0-A239-D5F64BDA2479}"/>
    <cellStyle name="Hyperlink black-Thick-Centre" xfId="71" xr:uid="{23BE717F-7AD7-4DA1-9E65-5D4689DC3766}"/>
    <cellStyle name="Hyperlink green-Centre" xfId="78" xr:uid="{89092D7E-E15D-4C60-8CD2-FDFD4639BE0D}"/>
    <cellStyle name="Hyperlink Green-Thick-Centre" xfId="31" xr:uid="{EEE0B3D4-6439-4F05-A92C-38925A84C428}"/>
    <cellStyle name="Input" xfId="24" builtinId="20" hidden="1"/>
    <cellStyle name="Introduction" xfId="43" xr:uid="{715B74AD-45D8-420B-AAB7-8197AA0F22D3}"/>
    <cellStyle name="Linked Cell" xfId="27" builtinId="24" hidden="1"/>
    <cellStyle name="NAB FTB1 - Financial Table Body" xfId="88" xr:uid="{6732BB02-B946-42C2-B91B-2C573E0E3894}"/>
    <cellStyle name="NAB FTBB1 - Financial Table Body,AB" xfId="91" xr:uid="{BF48B757-6C36-4AA9-AD68-879EAC2835C6}"/>
    <cellStyle name="NAB FTBB1a - Financial Table Body,AB,U" xfId="92" xr:uid="{7E5FEB3A-0EF3-428F-8EEF-929D04DD6853}"/>
    <cellStyle name="NAB FTH2a - Financial Header 2" xfId="93" xr:uid="{8E6FCC53-3EEF-4E7F-901F-6B5A2297F6EC}"/>
    <cellStyle name="NAB H2 - Header 2" xfId="94" xr:uid="{3F84A3C5-3A2E-4228-8C05-95B00B8FF1E0}"/>
    <cellStyle name="Neutral" xfId="23" builtinId="28" hidden="1"/>
    <cellStyle name="Normal" xfId="0" builtinId="0" customBuiltin="1"/>
    <cellStyle name="Normal 111" xfId="90" xr:uid="{9B45F700-34B1-4086-B942-375383ECFEC9}"/>
    <cellStyle name="Normal 2" xfId="97" xr:uid="{2739DF3A-D1F0-427A-9A31-2829112A90EB}"/>
    <cellStyle name="Normal 2 3 3 2" xfId="89" xr:uid="{8ECE8F18-19D3-4C7A-AB9A-DA619B687670}"/>
    <cellStyle name="Note" xfId="30" builtinId="10" hidden="1"/>
    <cellStyle name="Output" xfId="25" builtinId="21" hidden="1"/>
    <cellStyle name="P_AUS Equities Mar 09 data" xfId="87" xr:uid="{9AEDCCF1-EBC5-4596-BE4A-D57590B6EE63}"/>
    <cellStyle name="P_AUS Equities Mar 09 data " xfId="9" xr:uid="{00000000-0005-0000-0000-00002A660000}"/>
    <cellStyle name="Percent" xfId="2" builtinId="5" hidden="1"/>
    <cellStyle name="Percent" xfId="96" builtinId="5"/>
    <cellStyle name="T-Figure-Blue-Thick" xfId="51" xr:uid="{FC9DF6DE-FB60-4C21-A90F-07E2863BCD54}"/>
    <cellStyle name="T-Figure-Blue-Thick-Bold" xfId="67" xr:uid="{E7C0570F-AFCE-481B-AD9F-BCDF53EB72A1}"/>
    <cellStyle name="T-Figure-Blue-Thin" xfId="48" xr:uid="{0E28D30E-D1F0-4708-AD7E-D7C56A1A9E73}"/>
    <cellStyle name="T-Figure-Blue-Total" xfId="60" xr:uid="{4AA12078-CB65-4EB3-8CD1-0F6F10EB58B4}"/>
    <cellStyle name="T-Figure-Thick" xfId="52" xr:uid="{298FDC31-4D12-495C-95A2-FE698DE1E54C}"/>
    <cellStyle name="T-Figure-Thick-Bold" xfId="66" xr:uid="{3D704F2B-3801-44C5-ABA0-71AC22FF0BEB}"/>
    <cellStyle name="T-Figure-Thick-Top" xfId="86" xr:uid="{56D8CFE6-49C7-40C4-8007-822EA74E2069}"/>
    <cellStyle name="T-Figure-Thin" xfId="62" xr:uid="{DCAB629D-8015-4A1B-9ECF-008FFDBD050E}"/>
    <cellStyle name="T-Figure-Thin-Bold" xfId="56" xr:uid="{B17D8C5E-E3BA-4ED7-BBC4-9CD780B8EC52}"/>
    <cellStyle name="T-Figure-Thin-Top" xfId="84" xr:uid="{9A2E24B5-E7A4-43F5-BA6C-A281026877AA}"/>
    <cellStyle name="T-Figure-Tinted-Thick" xfId="50" xr:uid="{D98C9AEF-471F-464C-9893-43318E7A25A2}"/>
    <cellStyle name="T-Figure-Tinted-Thick-Bold" xfId="49" xr:uid="{F6D09AC7-86E7-4F9C-A4A0-7C7FE2E23C08}"/>
    <cellStyle name="T-Figure-Tinted-Thick-Centre" xfId="74" xr:uid="{D28C14E2-9378-4849-8E9D-A310160E310C}"/>
    <cellStyle name="T-Figure-Tinted-Thin" xfId="82" xr:uid="{D1A2645D-847A-4933-B0D3-27B746766D5A}"/>
    <cellStyle name="T-Figure-Tinted-Thin-Bold" xfId="47" xr:uid="{4CB33797-02F4-4EDA-8A38-7850A0E1608E}"/>
    <cellStyle name="T-Figure-Tinted-Thin-Centre" xfId="73" xr:uid="{4D906040-5C01-4189-B46B-1403BF1CF326}"/>
    <cellStyle name="T-Figure-Total" xfId="57" xr:uid="{2D5AFCB2-703E-4B3D-A5EB-559EC9B4CAFC}"/>
    <cellStyle name="T-Figure-Total-Tinted" xfId="59" xr:uid="{A9F7570E-9283-4FAA-8AD0-695A387DB7FE}"/>
    <cellStyle name="Title" xfId="53" builtinId="15" customBuiltin="1"/>
    <cellStyle name="T-Text" xfId="81" xr:uid="{882D2269-5FB2-4C6D-BCC8-19A1A563BB78}"/>
    <cellStyle name="T-Text-Bold" xfId="61" xr:uid="{BE14A5E5-04A5-4B01-97CD-5E9ED1F5046E}"/>
    <cellStyle name="T-Text-Bold-Centre" xfId="80" xr:uid="{5AEA8E03-F4A1-42FA-BCA9-F04B9259072B}"/>
    <cellStyle name="T-Text-Bold-Thick" xfId="64" xr:uid="{B99D2B6A-754A-4FDA-9E30-B81E25478605}"/>
    <cellStyle name="T-Text-Thick" xfId="75" xr:uid="{77185D84-E46C-4672-AA07-78DCE47775D1}"/>
    <cellStyle name="T-Text-Thick-Centre" xfId="76" xr:uid="{F63EAB6D-2C23-40E8-A329-7DC694DF6E66}"/>
    <cellStyle name="T-Text-Thick-Indented" xfId="70" xr:uid="{52D4332E-3973-4BAD-9CFC-31B9B6AE4616}"/>
    <cellStyle name="T-Text-Thick-Top" xfId="68" xr:uid="{035486E5-F85E-4D32-9BA9-471885F399F6}"/>
    <cellStyle name="T-Text-Thin-Centre" xfId="36" xr:uid="{AAF25A20-DBCA-4CEC-9EF2-8FD4AC2D9B2F}"/>
    <cellStyle name="T-Text-Thin-Indent" xfId="69" xr:uid="{EAC988D5-36D1-4C2F-BB4E-788B619747EC}"/>
    <cellStyle name="T-Text-Thin-Top" xfId="33" xr:uid="{34B9D0B6-2125-4B88-9D23-075B99C29182}"/>
    <cellStyle name="T-Text-Tinted-Bold" xfId="37" xr:uid="{0BC215A4-7B35-474A-BA2E-E5A37A5C37A7}"/>
    <cellStyle name="T-Text-Tinted-Bold-Thick" xfId="41" xr:uid="{6D23C45C-6F24-4B96-A4B5-03F45F0A6412}"/>
    <cellStyle name="T-Text-Tinted-Thin-Bold" xfId="38" xr:uid="{A01CD798-AD98-4941-9222-1FCA76F9A8B2}"/>
    <cellStyle name="T-Text-Total" xfId="58" xr:uid="{2A4E80E5-F20B-4131-8EE3-E8B65DC210A0}"/>
    <cellStyle name="Warning Text" xfId="29" builtinId="11" hidde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72"/>
      <color rgb="FFAE002F"/>
      <color rgb="FF9E832D"/>
      <color rgb="FF9DCD98"/>
      <color rgb="FFD65500"/>
      <color rgb="FF003776"/>
      <color rgb="FF0059D1"/>
      <color rgb="FFA0CAEE"/>
      <color rgb="FFA00000"/>
      <color rgb="FF003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doughnutChart>
        <c:varyColors val="1"/>
        <c:dLbls>
          <c:showLegendKey val="0"/>
          <c:showVal val="0"/>
          <c:showCatName val="0"/>
          <c:showSerName val="0"/>
          <c:showPercent val="0"/>
          <c:showBubbleSize val="0"/>
          <c:showLeaderLines val="0"/>
        </c:dLbls>
        <c:firstSliceAng val="0"/>
        <c:holeSize val="75"/>
        <c:extLst>
          <c:ext xmlns:c15="http://schemas.microsoft.com/office/drawing/2012/chart" uri="{02D57815-91ED-43cb-92C2-25804820EDAC}">
            <c15:filteredPieSeries>
              <c15:ser>
                <c:idx val="1"/>
                <c:order val="0"/>
                <c:dPt>
                  <c:idx val="0"/>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1-8048-48AF-9409-A2C45280B08B}"/>
                    </c:ext>
                  </c:extLst>
                </c:dPt>
                <c:dPt>
                  <c:idx val="1"/>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3-8048-48AF-9409-A2C45280B08B}"/>
                    </c:ext>
                  </c:extLst>
                </c:dPt>
                <c:dPt>
                  <c:idx val="2"/>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5-8048-48AF-9409-A2C45280B08B}"/>
                    </c:ext>
                  </c:extLst>
                </c:dPt>
                <c:dPt>
                  <c:idx val="3"/>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7-8048-48AF-9409-A2C45280B08B}"/>
                    </c:ext>
                  </c:extLst>
                </c:dPt>
                <c:dPt>
                  <c:idx val="4"/>
                  <c:bubble3D val="0"/>
                  <c:spPr>
                    <a:solidFill>
                      <a:schemeClr val="accent5">
                        <a:shade val="86000"/>
                      </a:schemeClr>
                    </a:solidFill>
                    <a:ln w="19050">
                      <a:solidFill>
                        <a:schemeClr val="lt1"/>
                      </a:solidFill>
                    </a:ln>
                    <a:effectLst/>
                  </c:spPr>
                  <c:extLst>
                    <c:ext xmlns:c16="http://schemas.microsoft.com/office/drawing/2014/chart" uri="{C3380CC4-5D6E-409C-BE32-E72D297353CC}">
                      <c16:uniqueId val="{00000009-8048-48AF-9409-A2C45280B08B}"/>
                    </c:ext>
                  </c:extLst>
                </c:dPt>
                <c:dPt>
                  <c:idx val="5"/>
                  <c:bubble3D val="0"/>
                  <c:spPr>
                    <a:solidFill>
                      <a:schemeClr val="accent5">
                        <a:tint val="86000"/>
                      </a:schemeClr>
                    </a:solidFill>
                    <a:ln w="19050">
                      <a:solidFill>
                        <a:schemeClr val="lt1"/>
                      </a:solidFill>
                    </a:ln>
                    <a:effectLst/>
                  </c:spPr>
                  <c:extLst>
                    <c:ext xmlns:c16="http://schemas.microsoft.com/office/drawing/2014/chart" uri="{C3380CC4-5D6E-409C-BE32-E72D297353CC}">
                      <c16:uniqueId val="{0000000B-8048-48AF-9409-A2C45280B08B}"/>
                    </c:ext>
                  </c:extLst>
                </c:dPt>
                <c:dPt>
                  <c:idx val="6"/>
                  <c:bubble3D val="0"/>
                  <c:spPr>
                    <a:solidFill>
                      <a:schemeClr val="accent5">
                        <a:tint val="58000"/>
                      </a:schemeClr>
                    </a:solidFill>
                    <a:ln w="19050">
                      <a:solidFill>
                        <a:schemeClr val="lt1"/>
                      </a:solidFill>
                    </a:ln>
                    <a:effectLst/>
                  </c:spPr>
                  <c:extLst>
                    <c:ext xmlns:c16="http://schemas.microsoft.com/office/drawing/2014/chart" uri="{C3380CC4-5D6E-409C-BE32-E72D297353CC}">
                      <c16:uniqueId val="{0000000D-8048-48AF-9409-A2C45280B08B}"/>
                    </c:ext>
                  </c:extLst>
                </c:dPt>
                <c:dLbls>
                  <c:dLbl>
                    <c:idx val="3"/>
                    <c:layout>
                      <c:manualLayout>
                        <c:x val="7.5093867334167605E-2"/>
                        <c:y val="1.3879250520471894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7-8048-48AF-9409-A2C45280B08B}"/>
                      </c:ext>
                    </c:extLst>
                  </c:dLbl>
                  <c:dLbl>
                    <c:idx val="4"/>
                    <c:layout>
                      <c:manualLayout>
                        <c:x val="-2.5031289111389236E-2"/>
                        <c:y val="0.10178117048346055"/>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9-8048-48AF-9409-A2C45280B08B}"/>
                      </c:ext>
                    </c:extLst>
                  </c:dLbl>
                  <c:dLbl>
                    <c:idx val="5"/>
                    <c:layout>
                      <c:manualLayout>
                        <c:x val="-6.1187595605618143E-2"/>
                        <c:y val="-4.6264168401573026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B-8048-48AF-9409-A2C45280B08B}"/>
                      </c:ext>
                    </c:extLst>
                  </c:dLbl>
                  <c:dLbl>
                    <c:idx val="6"/>
                    <c:layout>
                      <c:manualLayout>
                        <c:x val="-8.343763037129746E-3"/>
                        <c:y val="-9.7154753643303268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D-8048-48AF-9409-A2C45280B0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uri="{CE6537A1-D6FC-4f65-9D91-7224C49458BB}"/>
                  </c:extLst>
                </c:dLbls>
                <c:val>
                  <c:numRef>
                    <c:extLst>
                      <c:ext uri="{02D57815-91ED-43cb-92C2-25804820EDAC}">
                        <c15:formulaRef>
                          <c15:sqref>'Group Level Targets'!#REF!</c15:sqref>
                        </c15:formulaRef>
                      </c:ext>
                    </c:extLst>
                    <c:numCache>
                      <c:formatCode>General</c:formatCode>
                      <c:ptCount val="1"/>
                      <c:pt idx="0">
                        <c:v>1</c:v>
                      </c:pt>
                    </c:numCache>
                  </c:numRef>
                </c:val>
                <c:extLst>
                  <c:ext uri="{02D57815-91ED-43cb-92C2-25804820EDAC}">
                    <c15:filteredCategoryTitle>
                      <c15:cat>
                        <c:strRef>
                          <c:extLst xmlns:c16="http://schemas.microsoft.com/office/drawing/2014/char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E-8048-48AF-9409-A2C45280B08B}"/>
                  </c:ext>
                </c:extLst>
              </c15:ser>
            </c15:filteredPieSeries>
          </c:ext>
        </c:extLst>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Performance'!$B$55</c:f>
          <c:strCache>
            <c:ptCount val="1"/>
            <c:pt idx="0">
              <c:v>Total discharges (by destination)</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3"/>
          <c:order val="0"/>
          <c:tx>
            <c:strRef>
              <c:f>'Water Performance'!$B$59</c:f>
              <c:strCache>
                <c:ptCount val="1"/>
                <c:pt idx="0">
                  <c:v>Third party</c:v>
                </c:pt>
              </c:strCache>
            </c:strRef>
          </c:tx>
          <c:spPr>
            <a:solidFill>
              <a:schemeClr val="accent5">
                <a:lumMod val="75000"/>
              </a:schemeClr>
            </a:solidFill>
            <a:ln>
              <a:noFill/>
            </a:ln>
            <a:effectLst/>
          </c:spPr>
          <c:invertIfNegative val="0"/>
          <c:cat>
            <c:numRef>
              <c:f>'Water Performance'!$C$55:$G$55</c:f>
              <c:numCache>
                <c:formatCode>0</c:formatCode>
                <c:ptCount val="5"/>
                <c:pt idx="0">
                  <c:v>2022</c:v>
                </c:pt>
                <c:pt idx="1">
                  <c:v>2021</c:v>
                </c:pt>
                <c:pt idx="2">
                  <c:v>2020</c:v>
                </c:pt>
                <c:pt idx="3">
                  <c:v>2019</c:v>
                </c:pt>
                <c:pt idx="4">
                  <c:v>2018</c:v>
                </c:pt>
              </c:numCache>
            </c:numRef>
          </c:cat>
          <c:val>
            <c:numRef>
              <c:f>'Water Performance'!$C$59:$G$59</c:f>
              <c:numCache>
                <c:formatCode>#,##0</c:formatCode>
                <c:ptCount val="5"/>
                <c:pt idx="0">
                  <c:v>31</c:v>
                </c:pt>
                <c:pt idx="1">
                  <c:v>32</c:v>
                </c:pt>
                <c:pt idx="2">
                  <c:v>34</c:v>
                </c:pt>
                <c:pt idx="3">
                  <c:v>35</c:v>
                </c:pt>
                <c:pt idx="4">
                  <c:v>30</c:v>
                </c:pt>
              </c:numCache>
            </c:numRef>
          </c:val>
          <c:extLst>
            <c:ext xmlns:c16="http://schemas.microsoft.com/office/drawing/2014/chart" uri="{C3380CC4-5D6E-409C-BE32-E72D297353CC}">
              <c16:uniqueId val="{00000000-79A8-4C92-B571-6625448B0848}"/>
            </c:ext>
          </c:extLst>
        </c:ser>
        <c:ser>
          <c:idx val="2"/>
          <c:order val="1"/>
          <c:tx>
            <c:strRef>
              <c:f>'Water Performance'!$B$58</c:f>
              <c:strCache>
                <c:ptCount val="1"/>
                <c:pt idx="0">
                  <c:v>Marine</c:v>
                </c:pt>
              </c:strCache>
            </c:strRef>
          </c:tx>
          <c:spPr>
            <a:solidFill>
              <a:schemeClr val="accent5">
                <a:lumMod val="60000"/>
                <a:lumOff val="40000"/>
              </a:schemeClr>
            </a:solidFill>
            <a:ln>
              <a:noFill/>
            </a:ln>
            <a:effectLst/>
          </c:spPr>
          <c:invertIfNegative val="0"/>
          <c:cat>
            <c:numRef>
              <c:f>'Water Performance'!$C$55:$G$55</c:f>
              <c:numCache>
                <c:formatCode>0</c:formatCode>
                <c:ptCount val="5"/>
                <c:pt idx="0">
                  <c:v>2022</c:v>
                </c:pt>
                <c:pt idx="1">
                  <c:v>2021</c:v>
                </c:pt>
                <c:pt idx="2">
                  <c:v>2020</c:v>
                </c:pt>
                <c:pt idx="3">
                  <c:v>2019</c:v>
                </c:pt>
                <c:pt idx="4">
                  <c:v>2018</c:v>
                </c:pt>
              </c:numCache>
            </c:numRef>
          </c:cat>
          <c:val>
            <c:numRef>
              <c:f>'Water Performance'!$C$58:$G$58</c:f>
              <c:numCache>
                <c:formatCode>#,##0</c:formatCode>
                <c:ptCount val="5"/>
                <c:pt idx="0">
                  <c:v>99</c:v>
                </c:pt>
                <c:pt idx="1">
                  <c:v>108</c:v>
                </c:pt>
                <c:pt idx="2">
                  <c:v>93</c:v>
                </c:pt>
                <c:pt idx="3">
                  <c:v>93</c:v>
                </c:pt>
                <c:pt idx="4">
                  <c:v>63</c:v>
                </c:pt>
              </c:numCache>
            </c:numRef>
          </c:val>
          <c:extLst>
            <c:ext xmlns:c16="http://schemas.microsoft.com/office/drawing/2014/chart" uri="{C3380CC4-5D6E-409C-BE32-E72D297353CC}">
              <c16:uniqueId val="{00000001-79A8-4C92-B571-6625448B0848}"/>
            </c:ext>
          </c:extLst>
        </c:ser>
        <c:ser>
          <c:idx val="1"/>
          <c:order val="2"/>
          <c:tx>
            <c:strRef>
              <c:f>'Water Performance'!$B$57</c:f>
              <c:strCache>
                <c:ptCount val="1"/>
                <c:pt idx="0">
                  <c:v>Groundwater and seepage</c:v>
                </c:pt>
              </c:strCache>
            </c:strRef>
          </c:tx>
          <c:spPr>
            <a:solidFill>
              <a:schemeClr val="accent1"/>
            </a:solidFill>
            <a:ln>
              <a:noFill/>
            </a:ln>
            <a:effectLst/>
          </c:spPr>
          <c:invertIfNegative val="0"/>
          <c:cat>
            <c:numRef>
              <c:f>'Water Performance'!$C$55:$G$55</c:f>
              <c:numCache>
                <c:formatCode>0</c:formatCode>
                <c:ptCount val="5"/>
                <c:pt idx="0">
                  <c:v>2022</c:v>
                </c:pt>
                <c:pt idx="1">
                  <c:v>2021</c:v>
                </c:pt>
                <c:pt idx="2">
                  <c:v>2020</c:v>
                </c:pt>
                <c:pt idx="3">
                  <c:v>2019</c:v>
                </c:pt>
                <c:pt idx="4">
                  <c:v>2018</c:v>
                </c:pt>
              </c:numCache>
            </c:numRef>
          </c:cat>
          <c:val>
            <c:numRef>
              <c:f>'Water Performance'!$C$57:$G$57</c:f>
              <c:numCache>
                <c:formatCode>#,##0</c:formatCode>
                <c:ptCount val="5"/>
                <c:pt idx="0">
                  <c:v>115</c:v>
                </c:pt>
                <c:pt idx="1">
                  <c:v>121</c:v>
                </c:pt>
                <c:pt idx="2">
                  <c:v>126</c:v>
                </c:pt>
                <c:pt idx="3">
                  <c:v>113</c:v>
                </c:pt>
                <c:pt idx="4">
                  <c:v>125</c:v>
                </c:pt>
              </c:numCache>
            </c:numRef>
          </c:val>
          <c:extLst>
            <c:ext xmlns:c16="http://schemas.microsoft.com/office/drawing/2014/chart" uri="{C3380CC4-5D6E-409C-BE32-E72D297353CC}">
              <c16:uniqueId val="{00000002-79A8-4C92-B571-6625448B0848}"/>
            </c:ext>
          </c:extLst>
        </c:ser>
        <c:ser>
          <c:idx val="0"/>
          <c:order val="3"/>
          <c:tx>
            <c:strRef>
              <c:f>'Water Performance'!$B$56</c:f>
              <c:strCache>
                <c:ptCount val="1"/>
                <c:pt idx="0">
                  <c:v>Surface water</c:v>
                </c:pt>
              </c:strCache>
            </c:strRef>
          </c:tx>
          <c:spPr>
            <a:solidFill>
              <a:schemeClr val="accent4"/>
            </a:solidFill>
            <a:ln>
              <a:noFill/>
            </a:ln>
            <a:effectLst/>
          </c:spPr>
          <c:invertIfNegative val="0"/>
          <c:cat>
            <c:numRef>
              <c:f>'Water Performance'!$C$55:$G$55</c:f>
              <c:numCache>
                <c:formatCode>0</c:formatCode>
                <c:ptCount val="5"/>
                <c:pt idx="0">
                  <c:v>2022</c:v>
                </c:pt>
                <c:pt idx="1">
                  <c:v>2021</c:v>
                </c:pt>
                <c:pt idx="2">
                  <c:v>2020</c:v>
                </c:pt>
                <c:pt idx="3">
                  <c:v>2019</c:v>
                </c:pt>
                <c:pt idx="4">
                  <c:v>2018</c:v>
                </c:pt>
              </c:numCache>
            </c:numRef>
          </c:cat>
          <c:val>
            <c:numRef>
              <c:f>'Water Performance'!$C$56:$G$56</c:f>
              <c:numCache>
                <c:formatCode>#,##0</c:formatCode>
                <c:ptCount val="5"/>
                <c:pt idx="0">
                  <c:v>393</c:v>
                </c:pt>
                <c:pt idx="1">
                  <c:v>395</c:v>
                </c:pt>
                <c:pt idx="2">
                  <c:v>381</c:v>
                </c:pt>
                <c:pt idx="3">
                  <c:v>380</c:v>
                </c:pt>
                <c:pt idx="4">
                  <c:v>363</c:v>
                </c:pt>
              </c:numCache>
            </c:numRef>
          </c:val>
          <c:extLst>
            <c:ext xmlns:c16="http://schemas.microsoft.com/office/drawing/2014/chart" uri="{C3380CC4-5D6E-409C-BE32-E72D297353CC}">
              <c16:uniqueId val="{00000003-79A8-4C92-B571-6625448B0848}"/>
            </c:ext>
          </c:extLst>
        </c:ser>
        <c:dLbls>
          <c:showLegendKey val="0"/>
          <c:showVal val="0"/>
          <c:showCatName val="0"/>
          <c:showSerName val="0"/>
          <c:showPercent val="0"/>
          <c:showBubbleSize val="0"/>
        </c:dLbls>
        <c:gapWidth val="150"/>
        <c:overlap val="100"/>
        <c:axId val="374142760"/>
        <c:axId val="375695392"/>
      </c:barChart>
      <c:catAx>
        <c:axId val="3741427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5695392"/>
        <c:crosses val="autoZero"/>
        <c:auto val="1"/>
        <c:lblAlgn val="ctr"/>
        <c:lblOffset val="100"/>
        <c:noMultiLvlLbl val="0"/>
      </c:catAx>
      <c:valAx>
        <c:axId val="37569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41427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PG'!$B$7</c:f>
          <c:strCache>
            <c:ptCount val="1"/>
            <c:pt idx="0">
              <c:v>Operational withdrawals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PG'!$B$12</c:f>
              <c:strCache>
                <c:ptCount val="1"/>
                <c:pt idx="0">
                  <c:v>Others</c:v>
                </c:pt>
              </c:strCache>
            </c:strRef>
          </c:tx>
          <c:spPr>
            <a:solidFill>
              <a:srgbClr val="9E832D"/>
            </a:solidFill>
            <a:ln>
              <a:noFill/>
            </a:ln>
            <a:effectLst/>
          </c:spPr>
          <c:invertIfNegative val="0"/>
          <c:cat>
            <c:numRef>
              <c:f>'Water Performance by PG'!$C$7:$G$7</c:f>
              <c:numCache>
                <c:formatCode>General</c:formatCode>
                <c:ptCount val="5"/>
                <c:pt idx="0">
                  <c:v>2022</c:v>
                </c:pt>
                <c:pt idx="1">
                  <c:v>2021</c:v>
                </c:pt>
                <c:pt idx="2">
                  <c:v>2020</c:v>
                </c:pt>
                <c:pt idx="3">
                  <c:v>2019</c:v>
                </c:pt>
                <c:pt idx="4">
                  <c:v>2018</c:v>
                </c:pt>
              </c:numCache>
            </c:numRef>
          </c:cat>
          <c:val>
            <c:numRef>
              <c:f>'Water Performance by PG'!$C$12:$G$12</c:f>
              <c:numCache>
                <c:formatCode>0</c:formatCode>
                <c:ptCount val="5"/>
                <c:pt idx="0">
                  <c:v>37</c:v>
                </c:pt>
                <c:pt idx="1">
                  <c:v>40</c:v>
                </c:pt>
                <c:pt idx="2">
                  <c:v>35</c:v>
                </c:pt>
                <c:pt idx="3">
                  <c:v>30</c:v>
                </c:pt>
                <c:pt idx="4">
                  <c:v>23</c:v>
                </c:pt>
              </c:numCache>
            </c:numRef>
          </c:val>
          <c:extLst>
            <c:ext xmlns:c16="http://schemas.microsoft.com/office/drawing/2014/chart" uri="{C3380CC4-5D6E-409C-BE32-E72D297353CC}">
              <c16:uniqueId val="{00000000-D649-4684-9687-A2A569286556}"/>
            </c:ext>
          </c:extLst>
        </c:ser>
        <c:ser>
          <c:idx val="4"/>
          <c:order val="1"/>
          <c:tx>
            <c:strRef>
              <c:f>'Water Performance by PG'!$B$11</c:f>
              <c:strCache>
                <c:ptCount val="1"/>
                <c:pt idx="0">
                  <c:v>Iron Ore</c:v>
                </c:pt>
              </c:strCache>
            </c:strRef>
          </c:tx>
          <c:spPr>
            <a:solidFill>
              <a:srgbClr val="AE002F"/>
            </a:solidFill>
            <a:ln>
              <a:noFill/>
            </a:ln>
            <a:effectLst/>
          </c:spPr>
          <c:invertIfNegative val="0"/>
          <c:cat>
            <c:numRef>
              <c:f>'Water Performance by PG'!$C$7:$G$7</c:f>
              <c:numCache>
                <c:formatCode>General</c:formatCode>
                <c:ptCount val="5"/>
                <c:pt idx="0">
                  <c:v>2022</c:v>
                </c:pt>
                <c:pt idx="1">
                  <c:v>2021</c:v>
                </c:pt>
                <c:pt idx="2">
                  <c:v>2020</c:v>
                </c:pt>
                <c:pt idx="3">
                  <c:v>2019</c:v>
                </c:pt>
                <c:pt idx="4">
                  <c:v>2018</c:v>
                </c:pt>
              </c:numCache>
            </c:numRef>
          </c:cat>
          <c:val>
            <c:numRef>
              <c:f>'Water Performance by PG'!$C$11:$G$11</c:f>
              <c:numCache>
                <c:formatCode>0</c:formatCode>
                <c:ptCount val="5"/>
                <c:pt idx="0">
                  <c:v>587</c:v>
                </c:pt>
                <c:pt idx="1">
                  <c:v>559</c:v>
                </c:pt>
                <c:pt idx="2">
                  <c:v>553</c:v>
                </c:pt>
                <c:pt idx="3">
                  <c:v>605</c:v>
                </c:pt>
                <c:pt idx="4">
                  <c:v>611</c:v>
                </c:pt>
              </c:numCache>
            </c:numRef>
          </c:val>
          <c:extLst>
            <c:ext xmlns:c16="http://schemas.microsoft.com/office/drawing/2014/chart" uri="{C3380CC4-5D6E-409C-BE32-E72D297353CC}">
              <c16:uniqueId val="{00000001-D649-4684-9687-A2A569286556}"/>
            </c:ext>
          </c:extLst>
        </c:ser>
        <c:ser>
          <c:idx val="3"/>
          <c:order val="2"/>
          <c:tx>
            <c:strRef>
              <c:f>'Water Performance by PG'!$B$10</c:f>
              <c:strCache>
                <c:ptCount val="1"/>
                <c:pt idx="0">
                  <c:v>Minerals</c:v>
                </c:pt>
              </c:strCache>
            </c:strRef>
          </c:tx>
          <c:spPr>
            <a:solidFill>
              <a:srgbClr val="9DCD98"/>
            </a:solidFill>
            <a:ln>
              <a:noFill/>
            </a:ln>
            <a:effectLst/>
          </c:spPr>
          <c:invertIfNegative val="0"/>
          <c:cat>
            <c:numRef>
              <c:f>'Water Performance by PG'!$C$7:$G$7</c:f>
              <c:numCache>
                <c:formatCode>General</c:formatCode>
                <c:ptCount val="5"/>
                <c:pt idx="0">
                  <c:v>2022</c:v>
                </c:pt>
                <c:pt idx="1">
                  <c:v>2021</c:v>
                </c:pt>
                <c:pt idx="2">
                  <c:v>2020</c:v>
                </c:pt>
                <c:pt idx="3">
                  <c:v>2019</c:v>
                </c:pt>
                <c:pt idx="4">
                  <c:v>2018</c:v>
                </c:pt>
              </c:numCache>
            </c:numRef>
          </c:cat>
          <c:val>
            <c:numRef>
              <c:f>'Water Performance by PG'!$C$10:$G$10</c:f>
              <c:numCache>
                <c:formatCode>0</c:formatCode>
                <c:ptCount val="5"/>
                <c:pt idx="0">
                  <c:v>285</c:v>
                </c:pt>
                <c:pt idx="1">
                  <c:v>270</c:v>
                </c:pt>
                <c:pt idx="2">
                  <c:v>261</c:v>
                </c:pt>
                <c:pt idx="3">
                  <c:v>273</c:v>
                </c:pt>
                <c:pt idx="4">
                  <c:v>233</c:v>
                </c:pt>
              </c:numCache>
            </c:numRef>
          </c:val>
          <c:extLst>
            <c:ext xmlns:c16="http://schemas.microsoft.com/office/drawing/2014/chart" uri="{C3380CC4-5D6E-409C-BE32-E72D297353CC}">
              <c16:uniqueId val="{00000002-D649-4684-9687-A2A569286556}"/>
            </c:ext>
          </c:extLst>
        </c:ser>
        <c:ser>
          <c:idx val="2"/>
          <c:order val="3"/>
          <c:tx>
            <c:strRef>
              <c:f>'Water Performance by PG'!$B$9</c:f>
              <c:strCache>
                <c:ptCount val="1"/>
                <c:pt idx="0">
                  <c:v>Copper</c:v>
                </c:pt>
              </c:strCache>
            </c:strRef>
          </c:tx>
          <c:spPr>
            <a:solidFill>
              <a:srgbClr val="D65500"/>
            </a:solidFill>
            <a:ln>
              <a:noFill/>
            </a:ln>
            <a:effectLst/>
          </c:spPr>
          <c:invertIfNegative val="0"/>
          <c:cat>
            <c:numRef>
              <c:f>'Water Performance by PG'!$C$7:$G$7</c:f>
              <c:numCache>
                <c:formatCode>General</c:formatCode>
                <c:ptCount val="5"/>
                <c:pt idx="0">
                  <c:v>2022</c:v>
                </c:pt>
                <c:pt idx="1">
                  <c:v>2021</c:v>
                </c:pt>
                <c:pt idx="2">
                  <c:v>2020</c:v>
                </c:pt>
                <c:pt idx="3">
                  <c:v>2019</c:v>
                </c:pt>
                <c:pt idx="4">
                  <c:v>2018</c:v>
                </c:pt>
              </c:numCache>
            </c:numRef>
          </c:cat>
          <c:val>
            <c:numRef>
              <c:f>'Water Performance by PG'!$C$9:$G$9</c:f>
              <c:numCache>
                <c:formatCode>0</c:formatCode>
                <c:ptCount val="5"/>
                <c:pt idx="0">
                  <c:v>63</c:v>
                </c:pt>
                <c:pt idx="1">
                  <c:v>59</c:v>
                </c:pt>
                <c:pt idx="2">
                  <c:v>50</c:v>
                </c:pt>
                <c:pt idx="3">
                  <c:v>55</c:v>
                </c:pt>
                <c:pt idx="4">
                  <c:v>50</c:v>
                </c:pt>
              </c:numCache>
            </c:numRef>
          </c:val>
          <c:extLst>
            <c:ext xmlns:c16="http://schemas.microsoft.com/office/drawing/2014/chart" uri="{C3380CC4-5D6E-409C-BE32-E72D297353CC}">
              <c16:uniqueId val="{00000003-D649-4684-9687-A2A569286556}"/>
            </c:ext>
          </c:extLst>
        </c:ser>
        <c:ser>
          <c:idx val="1"/>
          <c:order val="4"/>
          <c:tx>
            <c:strRef>
              <c:f>'Water Performance by PG'!$B$8</c:f>
              <c:strCache>
                <c:ptCount val="1"/>
                <c:pt idx="0">
                  <c:v>Aluminium</c:v>
                </c:pt>
              </c:strCache>
            </c:strRef>
          </c:tx>
          <c:spPr>
            <a:solidFill>
              <a:srgbClr val="003776"/>
            </a:solidFill>
            <a:ln>
              <a:noFill/>
            </a:ln>
            <a:effectLst/>
          </c:spPr>
          <c:invertIfNegative val="0"/>
          <c:cat>
            <c:numRef>
              <c:f>'Water Performance by PG'!$C$7:$G$7</c:f>
              <c:numCache>
                <c:formatCode>General</c:formatCode>
                <c:ptCount val="5"/>
                <c:pt idx="0">
                  <c:v>2022</c:v>
                </c:pt>
                <c:pt idx="1">
                  <c:v>2021</c:v>
                </c:pt>
                <c:pt idx="2">
                  <c:v>2020</c:v>
                </c:pt>
                <c:pt idx="3">
                  <c:v>2019</c:v>
                </c:pt>
                <c:pt idx="4">
                  <c:v>2018</c:v>
                </c:pt>
              </c:numCache>
            </c:numRef>
          </c:cat>
          <c:val>
            <c:numRef>
              <c:f>'Water Performance by PG'!$C$8:$G$8</c:f>
              <c:numCache>
                <c:formatCode>0</c:formatCode>
                <c:ptCount val="5"/>
                <c:pt idx="0">
                  <c:v>146</c:v>
                </c:pt>
                <c:pt idx="1">
                  <c:v>144</c:v>
                </c:pt>
                <c:pt idx="2">
                  <c:v>144</c:v>
                </c:pt>
                <c:pt idx="3">
                  <c:v>138</c:v>
                </c:pt>
                <c:pt idx="4">
                  <c:v>123</c:v>
                </c:pt>
              </c:numCache>
            </c:numRef>
          </c:val>
          <c:extLst>
            <c:ext xmlns:c16="http://schemas.microsoft.com/office/drawing/2014/chart" uri="{C3380CC4-5D6E-409C-BE32-E72D297353CC}">
              <c16:uniqueId val="{00000004-D649-4684-9687-A2A569286556}"/>
            </c:ext>
          </c:extLst>
        </c:ser>
        <c:dLbls>
          <c:showLegendKey val="0"/>
          <c:showVal val="0"/>
          <c:showCatName val="0"/>
          <c:showSerName val="0"/>
          <c:showPercent val="0"/>
          <c:showBubbleSize val="0"/>
        </c:dLbls>
        <c:gapWidth val="150"/>
        <c:overlap val="100"/>
        <c:axId val="372847344"/>
        <c:axId val="372848128"/>
      </c:barChart>
      <c:catAx>
        <c:axId val="37284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8128"/>
        <c:crosses val="autoZero"/>
        <c:auto val="1"/>
        <c:lblAlgn val="ctr"/>
        <c:lblOffset val="100"/>
        <c:noMultiLvlLbl val="0"/>
      </c:catAx>
      <c:valAx>
        <c:axId val="37284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7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25E1-433E-AD89-E170136CE0FA}"/>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25E1-433E-AD89-E170136CE0FA}"/>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25E1-433E-AD89-E170136CE0FA}"/>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25E1-433E-AD89-E170136CE0FA}"/>
            </c:ext>
          </c:extLst>
        </c:ser>
        <c:dLbls>
          <c:showLegendKey val="0"/>
          <c:showVal val="0"/>
          <c:showCatName val="0"/>
          <c:showSerName val="0"/>
          <c:showPercent val="0"/>
          <c:showBubbleSize val="0"/>
        </c:dLbls>
        <c:gapWidth val="150"/>
        <c:overlap val="100"/>
        <c:axId val="372852832"/>
        <c:axId val="372853224"/>
      </c:barChart>
      <c:catAx>
        <c:axId val="37285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3224"/>
        <c:crosses val="autoZero"/>
        <c:auto val="1"/>
        <c:lblAlgn val="ctr"/>
        <c:lblOffset val="100"/>
        <c:noMultiLvlLbl val="0"/>
      </c:catAx>
      <c:valAx>
        <c:axId val="372853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2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E5AD-4126-B9D9-1686F5096DC4}"/>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E5AD-4126-B9D9-1686F5096DC4}"/>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E5AD-4126-B9D9-1686F5096DC4}"/>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E5AD-4126-B9D9-1686F5096DC4}"/>
            </c:ext>
          </c:extLst>
        </c:ser>
        <c:dLbls>
          <c:showLegendKey val="0"/>
          <c:showVal val="0"/>
          <c:showCatName val="0"/>
          <c:showSerName val="0"/>
          <c:showPercent val="0"/>
          <c:showBubbleSize val="0"/>
        </c:dLbls>
        <c:gapWidth val="150"/>
        <c:overlap val="100"/>
        <c:axId val="372851264"/>
        <c:axId val="372851656"/>
      </c:barChart>
      <c:catAx>
        <c:axId val="37285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1656"/>
        <c:crosses val="autoZero"/>
        <c:auto val="1"/>
        <c:lblAlgn val="ctr"/>
        <c:lblOffset val="100"/>
        <c:noMultiLvlLbl val="0"/>
      </c:catAx>
      <c:valAx>
        <c:axId val="372851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1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PG'!$B$47</c:f>
          <c:strCache>
            <c:ptCount val="1"/>
            <c:pt idx="0">
              <c:v>Consumption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PG'!$B$52</c:f>
              <c:strCache>
                <c:ptCount val="1"/>
                <c:pt idx="0">
                  <c:v>Others</c:v>
                </c:pt>
              </c:strCache>
            </c:strRef>
          </c:tx>
          <c:spPr>
            <a:solidFill>
              <a:schemeClr val="accent6"/>
            </a:solidFill>
            <a:ln>
              <a:noFill/>
            </a:ln>
            <a:effectLst/>
          </c:spPr>
          <c:invertIfNegative val="0"/>
          <c:cat>
            <c:numRef>
              <c:f>'Water Performance by PG'!$C$47:$G$47</c:f>
              <c:numCache>
                <c:formatCode>General</c:formatCode>
                <c:ptCount val="5"/>
                <c:pt idx="0">
                  <c:v>2022</c:v>
                </c:pt>
                <c:pt idx="1">
                  <c:v>2021</c:v>
                </c:pt>
                <c:pt idx="2">
                  <c:v>2020</c:v>
                </c:pt>
                <c:pt idx="3">
                  <c:v>2019</c:v>
                </c:pt>
                <c:pt idx="4">
                  <c:v>2018</c:v>
                </c:pt>
              </c:numCache>
            </c:numRef>
          </c:cat>
          <c:val>
            <c:numRef>
              <c:f>'Water Performance by PG'!$C$52:$G$52</c:f>
              <c:numCache>
                <c:formatCode>0</c:formatCode>
                <c:ptCount val="5"/>
                <c:pt idx="0">
                  <c:v>17</c:v>
                </c:pt>
                <c:pt idx="1">
                  <c:v>15</c:v>
                </c:pt>
                <c:pt idx="2">
                  <c:v>16</c:v>
                </c:pt>
                <c:pt idx="3">
                  <c:v>19</c:v>
                </c:pt>
                <c:pt idx="4">
                  <c:v>18</c:v>
                </c:pt>
              </c:numCache>
            </c:numRef>
          </c:val>
          <c:extLst>
            <c:ext xmlns:c16="http://schemas.microsoft.com/office/drawing/2014/chart" uri="{C3380CC4-5D6E-409C-BE32-E72D297353CC}">
              <c16:uniqueId val="{00000000-4269-4B82-A0DF-D2DB1E3E0F25}"/>
            </c:ext>
          </c:extLst>
        </c:ser>
        <c:ser>
          <c:idx val="4"/>
          <c:order val="1"/>
          <c:tx>
            <c:strRef>
              <c:f>'Water Performance by PG'!$B$51</c:f>
              <c:strCache>
                <c:ptCount val="1"/>
                <c:pt idx="0">
                  <c:v>Iron Ore</c:v>
                </c:pt>
              </c:strCache>
            </c:strRef>
          </c:tx>
          <c:spPr>
            <a:solidFill>
              <a:srgbClr val="AE002F"/>
            </a:solidFill>
            <a:ln>
              <a:noFill/>
            </a:ln>
            <a:effectLst/>
          </c:spPr>
          <c:invertIfNegative val="0"/>
          <c:cat>
            <c:numRef>
              <c:f>'Water Performance by PG'!$C$47:$G$47</c:f>
              <c:numCache>
                <c:formatCode>General</c:formatCode>
                <c:ptCount val="5"/>
                <c:pt idx="0">
                  <c:v>2022</c:v>
                </c:pt>
                <c:pt idx="1">
                  <c:v>2021</c:v>
                </c:pt>
                <c:pt idx="2">
                  <c:v>2020</c:v>
                </c:pt>
                <c:pt idx="3">
                  <c:v>2019</c:v>
                </c:pt>
                <c:pt idx="4">
                  <c:v>2018</c:v>
                </c:pt>
              </c:numCache>
            </c:numRef>
          </c:cat>
          <c:val>
            <c:numRef>
              <c:f>'Water Performance by PG'!$C$51:$G$51</c:f>
              <c:numCache>
                <c:formatCode>0</c:formatCode>
                <c:ptCount val="5"/>
                <c:pt idx="0">
                  <c:v>475</c:v>
                </c:pt>
                <c:pt idx="1">
                  <c:v>436</c:v>
                </c:pt>
                <c:pt idx="2">
                  <c:v>391</c:v>
                </c:pt>
                <c:pt idx="3">
                  <c:v>498</c:v>
                </c:pt>
                <c:pt idx="4">
                  <c:v>515</c:v>
                </c:pt>
              </c:numCache>
            </c:numRef>
          </c:val>
          <c:extLst>
            <c:ext xmlns:c16="http://schemas.microsoft.com/office/drawing/2014/chart" uri="{C3380CC4-5D6E-409C-BE32-E72D297353CC}">
              <c16:uniqueId val="{00000001-4269-4B82-A0DF-D2DB1E3E0F25}"/>
            </c:ext>
          </c:extLst>
        </c:ser>
        <c:ser>
          <c:idx val="3"/>
          <c:order val="2"/>
          <c:tx>
            <c:strRef>
              <c:f>'Water Performance by PG'!$B$50</c:f>
              <c:strCache>
                <c:ptCount val="1"/>
                <c:pt idx="0">
                  <c:v>Minerals</c:v>
                </c:pt>
              </c:strCache>
            </c:strRef>
          </c:tx>
          <c:spPr>
            <a:solidFill>
              <a:schemeClr val="accent5"/>
            </a:solidFill>
            <a:ln>
              <a:noFill/>
            </a:ln>
            <a:effectLst/>
          </c:spPr>
          <c:invertIfNegative val="0"/>
          <c:cat>
            <c:numRef>
              <c:f>'Water Performance by PG'!$C$47:$G$47</c:f>
              <c:numCache>
                <c:formatCode>General</c:formatCode>
                <c:ptCount val="5"/>
                <c:pt idx="0">
                  <c:v>2022</c:v>
                </c:pt>
                <c:pt idx="1">
                  <c:v>2021</c:v>
                </c:pt>
                <c:pt idx="2">
                  <c:v>2020</c:v>
                </c:pt>
                <c:pt idx="3">
                  <c:v>2019</c:v>
                </c:pt>
                <c:pt idx="4">
                  <c:v>2018</c:v>
                </c:pt>
              </c:numCache>
            </c:numRef>
          </c:cat>
          <c:val>
            <c:numRef>
              <c:f>'Water Performance by PG'!$C$50:$G$50</c:f>
              <c:numCache>
                <c:formatCode>0</c:formatCode>
                <c:ptCount val="5"/>
                <c:pt idx="0">
                  <c:v>37</c:v>
                </c:pt>
                <c:pt idx="1">
                  <c:v>38</c:v>
                </c:pt>
                <c:pt idx="2">
                  <c:v>20</c:v>
                </c:pt>
                <c:pt idx="3">
                  <c:v>41</c:v>
                </c:pt>
                <c:pt idx="4">
                  <c:v>31</c:v>
                </c:pt>
              </c:numCache>
            </c:numRef>
          </c:val>
          <c:extLst>
            <c:ext xmlns:c16="http://schemas.microsoft.com/office/drawing/2014/chart" uri="{C3380CC4-5D6E-409C-BE32-E72D297353CC}">
              <c16:uniqueId val="{00000002-4269-4B82-A0DF-D2DB1E3E0F25}"/>
            </c:ext>
          </c:extLst>
        </c:ser>
        <c:ser>
          <c:idx val="2"/>
          <c:order val="3"/>
          <c:tx>
            <c:strRef>
              <c:f>'Water Performance by PG'!$B$49</c:f>
              <c:strCache>
                <c:ptCount val="1"/>
                <c:pt idx="0">
                  <c:v>Copper </c:v>
                </c:pt>
              </c:strCache>
            </c:strRef>
          </c:tx>
          <c:spPr>
            <a:solidFill>
              <a:srgbClr val="D65500"/>
            </a:solidFill>
            <a:ln>
              <a:noFill/>
            </a:ln>
            <a:effectLst/>
          </c:spPr>
          <c:invertIfNegative val="0"/>
          <c:cat>
            <c:numRef>
              <c:f>'Water Performance by PG'!$C$47:$G$47</c:f>
              <c:numCache>
                <c:formatCode>General</c:formatCode>
                <c:ptCount val="5"/>
                <c:pt idx="0">
                  <c:v>2022</c:v>
                </c:pt>
                <c:pt idx="1">
                  <c:v>2021</c:v>
                </c:pt>
                <c:pt idx="2">
                  <c:v>2020</c:v>
                </c:pt>
                <c:pt idx="3">
                  <c:v>2019</c:v>
                </c:pt>
                <c:pt idx="4">
                  <c:v>2018</c:v>
                </c:pt>
              </c:numCache>
            </c:numRef>
          </c:cat>
          <c:val>
            <c:numRef>
              <c:f>'Water Performance by PG'!$C$49:$G$49</c:f>
              <c:numCache>
                <c:formatCode>0</c:formatCode>
                <c:ptCount val="5"/>
                <c:pt idx="0">
                  <c:v>52</c:v>
                </c:pt>
                <c:pt idx="1">
                  <c:v>50</c:v>
                </c:pt>
                <c:pt idx="2">
                  <c:v>45</c:v>
                </c:pt>
                <c:pt idx="3">
                  <c:v>50</c:v>
                </c:pt>
                <c:pt idx="4">
                  <c:v>49</c:v>
                </c:pt>
              </c:numCache>
            </c:numRef>
          </c:val>
          <c:extLst>
            <c:ext xmlns:c16="http://schemas.microsoft.com/office/drawing/2014/chart" uri="{C3380CC4-5D6E-409C-BE32-E72D297353CC}">
              <c16:uniqueId val="{00000003-4269-4B82-A0DF-D2DB1E3E0F25}"/>
            </c:ext>
          </c:extLst>
        </c:ser>
        <c:ser>
          <c:idx val="1"/>
          <c:order val="4"/>
          <c:tx>
            <c:strRef>
              <c:f>'Water Performance by PG'!$B$48</c:f>
              <c:strCache>
                <c:ptCount val="1"/>
                <c:pt idx="0">
                  <c:v>Aluminium</c:v>
                </c:pt>
              </c:strCache>
            </c:strRef>
          </c:tx>
          <c:spPr>
            <a:solidFill>
              <a:schemeClr val="bg2">
                <a:lumMod val="90000"/>
                <a:lumOff val="10000"/>
              </a:schemeClr>
            </a:solidFill>
            <a:ln>
              <a:noFill/>
            </a:ln>
            <a:effectLst/>
          </c:spPr>
          <c:invertIfNegative val="0"/>
          <c:cat>
            <c:numRef>
              <c:f>'Water Performance by PG'!$C$47:$G$47</c:f>
              <c:numCache>
                <c:formatCode>General</c:formatCode>
                <c:ptCount val="5"/>
                <c:pt idx="0">
                  <c:v>2022</c:v>
                </c:pt>
                <c:pt idx="1">
                  <c:v>2021</c:v>
                </c:pt>
                <c:pt idx="2">
                  <c:v>2020</c:v>
                </c:pt>
                <c:pt idx="3">
                  <c:v>2019</c:v>
                </c:pt>
                <c:pt idx="4">
                  <c:v>2018</c:v>
                </c:pt>
              </c:numCache>
            </c:numRef>
          </c:cat>
          <c:val>
            <c:numRef>
              <c:f>'Water Performance by PG'!$C$48:$G$48</c:f>
              <c:numCache>
                <c:formatCode>0</c:formatCode>
                <c:ptCount val="5"/>
                <c:pt idx="0">
                  <c:v>58</c:v>
                </c:pt>
                <c:pt idx="1">
                  <c:v>55</c:v>
                </c:pt>
                <c:pt idx="2">
                  <c:v>58</c:v>
                </c:pt>
                <c:pt idx="3">
                  <c:v>50</c:v>
                </c:pt>
                <c:pt idx="4">
                  <c:v>122</c:v>
                </c:pt>
              </c:numCache>
            </c:numRef>
          </c:val>
          <c:extLst>
            <c:ext xmlns:c16="http://schemas.microsoft.com/office/drawing/2014/chart" uri="{C3380CC4-5D6E-409C-BE32-E72D297353CC}">
              <c16:uniqueId val="{00000004-4269-4B82-A0DF-D2DB1E3E0F25}"/>
            </c:ext>
          </c:extLst>
        </c:ser>
        <c:dLbls>
          <c:showLegendKey val="0"/>
          <c:showVal val="0"/>
          <c:showCatName val="0"/>
          <c:showSerName val="0"/>
          <c:showPercent val="0"/>
          <c:showBubbleSize val="0"/>
        </c:dLbls>
        <c:gapWidth val="150"/>
        <c:overlap val="100"/>
        <c:axId val="372852048"/>
        <c:axId val="372848520"/>
      </c:barChart>
      <c:catAx>
        <c:axId val="37285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8520"/>
        <c:crosses val="autoZero"/>
        <c:auto val="1"/>
        <c:lblAlgn val="ctr"/>
        <c:lblOffset val="100"/>
        <c:noMultiLvlLbl val="0"/>
      </c:catAx>
      <c:valAx>
        <c:axId val="372848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520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PG'!$B$67</c:f>
          <c:strCache>
            <c:ptCount val="1"/>
            <c:pt idx="0">
              <c:v>Recycled/reused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PG'!$B$72</c:f>
              <c:strCache>
                <c:ptCount val="1"/>
                <c:pt idx="0">
                  <c:v>Others</c:v>
                </c:pt>
              </c:strCache>
            </c:strRef>
          </c:tx>
          <c:spPr>
            <a:solidFill>
              <a:schemeClr val="accent6"/>
            </a:solidFill>
            <a:ln>
              <a:noFill/>
            </a:ln>
            <a:effectLst/>
          </c:spPr>
          <c:invertIfNegative val="0"/>
          <c:cat>
            <c:numRef>
              <c:f>'Water Performance by PG'!$C$67:$G$67</c:f>
              <c:numCache>
                <c:formatCode>General</c:formatCode>
                <c:ptCount val="5"/>
                <c:pt idx="0">
                  <c:v>2022</c:v>
                </c:pt>
                <c:pt idx="1">
                  <c:v>2021</c:v>
                </c:pt>
                <c:pt idx="2">
                  <c:v>2020</c:v>
                </c:pt>
                <c:pt idx="3">
                  <c:v>2019</c:v>
                </c:pt>
                <c:pt idx="4">
                  <c:v>2018</c:v>
                </c:pt>
              </c:numCache>
            </c:numRef>
          </c:cat>
          <c:val>
            <c:numRef>
              <c:f>'Water Performance by PG'!$C$72:$G$72</c:f>
              <c:numCache>
                <c:formatCode>0</c:formatCode>
                <c:ptCount val="5"/>
                <c:pt idx="0">
                  <c:v>0</c:v>
                </c:pt>
                <c:pt idx="1">
                  <c:v>0</c:v>
                </c:pt>
                <c:pt idx="2">
                  <c:v>21</c:v>
                </c:pt>
                <c:pt idx="3">
                  <c:v>16</c:v>
                </c:pt>
                <c:pt idx="4">
                  <c:v>15</c:v>
                </c:pt>
              </c:numCache>
            </c:numRef>
          </c:val>
          <c:extLst>
            <c:ext xmlns:c16="http://schemas.microsoft.com/office/drawing/2014/chart" uri="{C3380CC4-5D6E-409C-BE32-E72D297353CC}">
              <c16:uniqueId val="{00000000-E990-47D1-BD82-75DD6A56CE18}"/>
            </c:ext>
          </c:extLst>
        </c:ser>
        <c:ser>
          <c:idx val="4"/>
          <c:order val="1"/>
          <c:tx>
            <c:strRef>
              <c:f>'Water Performance by PG'!$B$71</c:f>
              <c:strCache>
                <c:ptCount val="1"/>
                <c:pt idx="0">
                  <c:v>Iron Ore</c:v>
                </c:pt>
              </c:strCache>
            </c:strRef>
          </c:tx>
          <c:spPr>
            <a:solidFill>
              <a:srgbClr val="AE002F"/>
            </a:solidFill>
            <a:ln>
              <a:noFill/>
            </a:ln>
            <a:effectLst/>
          </c:spPr>
          <c:invertIfNegative val="0"/>
          <c:cat>
            <c:numRef>
              <c:f>'Water Performance by PG'!$C$67:$G$67</c:f>
              <c:numCache>
                <c:formatCode>General</c:formatCode>
                <c:ptCount val="5"/>
                <c:pt idx="0">
                  <c:v>2022</c:v>
                </c:pt>
                <c:pt idx="1">
                  <c:v>2021</c:v>
                </c:pt>
                <c:pt idx="2">
                  <c:v>2020</c:v>
                </c:pt>
                <c:pt idx="3">
                  <c:v>2019</c:v>
                </c:pt>
                <c:pt idx="4">
                  <c:v>2018</c:v>
                </c:pt>
              </c:numCache>
            </c:numRef>
          </c:cat>
          <c:val>
            <c:numRef>
              <c:f>'Water Performance by PG'!$C$71:$G$71</c:f>
              <c:numCache>
                <c:formatCode>0</c:formatCode>
                <c:ptCount val="5"/>
                <c:pt idx="0">
                  <c:v>5</c:v>
                </c:pt>
                <c:pt idx="1">
                  <c:v>15</c:v>
                </c:pt>
                <c:pt idx="2">
                  <c:v>11</c:v>
                </c:pt>
                <c:pt idx="3">
                  <c:v>9</c:v>
                </c:pt>
                <c:pt idx="4">
                  <c:v>9</c:v>
                </c:pt>
              </c:numCache>
            </c:numRef>
          </c:val>
          <c:extLst>
            <c:ext xmlns:c16="http://schemas.microsoft.com/office/drawing/2014/chart" uri="{C3380CC4-5D6E-409C-BE32-E72D297353CC}">
              <c16:uniqueId val="{00000001-E990-47D1-BD82-75DD6A56CE18}"/>
            </c:ext>
          </c:extLst>
        </c:ser>
        <c:ser>
          <c:idx val="3"/>
          <c:order val="2"/>
          <c:tx>
            <c:strRef>
              <c:f>'Water Performance by PG'!$B$70</c:f>
              <c:strCache>
                <c:ptCount val="1"/>
                <c:pt idx="0">
                  <c:v>Minerals</c:v>
                </c:pt>
              </c:strCache>
            </c:strRef>
          </c:tx>
          <c:spPr>
            <a:solidFill>
              <a:srgbClr val="9DCD98"/>
            </a:solidFill>
            <a:ln>
              <a:noFill/>
            </a:ln>
            <a:effectLst/>
          </c:spPr>
          <c:invertIfNegative val="0"/>
          <c:cat>
            <c:numRef>
              <c:f>'Water Performance by PG'!$C$67:$G$67</c:f>
              <c:numCache>
                <c:formatCode>General</c:formatCode>
                <c:ptCount val="5"/>
                <c:pt idx="0">
                  <c:v>2022</c:v>
                </c:pt>
                <c:pt idx="1">
                  <c:v>2021</c:v>
                </c:pt>
                <c:pt idx="2">
                  <c:v>2020</c:v>
                </c:pt>
                <c:pt idx="3">
                  <c:v>2019</c:v>
                </c:pt>
                <c:pt idx="4">
                  <c:v>2018</c:v>
                </c:pt>
              </c:numCache>
            </c:numRef>
          </c:cat>
          <c:val>
            <c:numRef>
              <c:f>'Water Performance by PG'!$C$70:$G$70</c:f>
              <c:numCache>
                <c:formatCode>0</c:formatCode>
                <c:ptCount val="5"/>
                <c:pt idx="0">
                  <c:v>150</c:v>
                </c:pt>
                <c:pt idx="1">
                  <c:v>115</c:v>
                </c:pt>
                <c:pt idx="2">
                  <c:v>121</c:v>
                </c:pt>
                <c:pt idx="3">
                  <c:v>128</c:v>
                </c:pt>
                <c:pt idx="4">
                  <c:v>101</c:v>
                </c:pt>
              </c:numCache>
            </c:numRef>
          </c:val>
          <c:extLst>
            <c:ext xmlns:c16="http://schemas.microsoft.com/office/drawing/2014/chart" uri="{C3380CC4-5D6E-409C-BE32-E72D297353CC}">
              <c16:uniqueId val="{00000002-E990-47D1-BD82-75DD6A56CE18}"/>
            </c:ext>
          </c:extLst>
        </c:ser>
        <c:ser>
          <c:idx val="2"/>
          <c:order val="3"/>
          <c:tx>
            <c:strRef>
              <c:f>'Water Performance by PG'!$B$69</c:f>
              <c:strCache>
                <c:ptCount val="1"/>
                <c:pt idx="0">
                  <c:v>Copper </c:v>
                </c:pt>
              </c:strCache>
            </c:strRef>
          </c:tx>
          <c:spPr>
            <a:solidFill>
              <a:srgbClr val="D65500"/>
            </a:solidFill>
            <a:ln>
              <a:noFill/>
            </a:ln>
            <a:effectLst/>
          </c:spPr>
          <c:invertIfNegative val="0"/>
          <c:cat>
            <c:numRef>
              <c:f>'Water Performance by PG'!$C$67:$G$67</c:f>
              <c:numCache>
                <c:formatCode>General</c:formatCode>
                <c:ptCount val="5"/>
                <c:pt idx="0">
                  <c:v>2022</c:v>
                </c:pt>
                <c:pt idx="1">
                  <c:v>2021</c:v>
                </c:pt>
                <c:pt idx="2">
                  <c:v>2020</c:v>
                </c:pt>
                <c:pt idx="3">
                  <c:v>2019</c:v>
                </c:pt>
                <c:pt idx="4">
                  <c:v>2018</c:v>
                </c:pt>
              </c:numCache>
            </c:numRef>
          </c:cat>
          <c:val>
            <c:numRef>
              <c:f>'Water Performance by PG'!$C$69:$G$69</c:f>
              <c:numCache>
                <c:formatCode>0</c:formatCode>
                <c:ptCount val="5"/>
                <c:pt idx="0">
                  <c:v>153</c:v>
                </c:pt>
                <c:pt idx="1">
                  <c:v>163</c:v>
                </c:pt>
                <c:pt idx="2">
                  <c:v>166</c:v>
                </c:pt>
                <c:pt idx="3">
                  <c:v>155</c:v>
                </c:pt>
                <c:pt idx="4">
                  <c:v>154</c:v>
                </c:pt>
              </c:numCache>
            </c:numRef>
          </c:val>
          <c:extLst>
            <c:ext xmlns:c16="http://schemas.microsoft.com/office/drawing/2014/chart" uri="{C3380CC4-5D6E-409C-BE32-E72D297353CC}">
              <c16:uniqueId val="{00000003-E990-47D1-BD82-75DD6A56CE18}"/>
            </c:ext>
          </c:extLst>
        </c:ser>
        <c:ser>
          <c:idx val="1"/>
          <c:order val="4"/>
          <c:tx>
            <c:strRef>
              <c:f>'Water Performance by PG'!$B$68</c:f>
              <c:strCache>
                <c:ptCount val="1"/>
                <c:pt idx="0">
                  <c:v>Aluminium</c:v>
                </c:pt>
              </c:strCache>
            </c:strRef>
          </c:tx>
          <c:spPr>
            <a:solidFill>
              <a:schemeClr val="bg2">
                <a:lumMod val="90000"/>
                <a:lumOff val="10000"/>
              </a:schemeClr>
            </a:solidFill>
            <a:ln>
              <a:noFill/>
            </a:ln>
            <a:effectLst/>
          </c:spPr>
          <c:invertIfNegative val="0"/>
          <c:cat>
            <c:numRef>
              <c:f>'Water Performance by PG'!$C$67:$G$67</c:f>
              <c:numCache>
                <c:formatCode>General</c:formatCode>
                <c:ptCount val="5"/>
                <c:pt idx="0">
                  <c:v>2022</c:v>
                </c:pt>
                <c:pt idx="1">
                  <c:v>2021</c:v>
                </c:pt>
                <c:pt idx="2">
                  <c:v>2020</c:v>
                </c:pt>
                <c:pt idx="3">
                  <c:v>2019</c:v>
                </c:pt>
                <c:pt idx="4">
                  <c:v>2018</c:v>
                </c:pt>
              </c:numCache>
            </c:numRef>
          </c:cat>
          <c:val>
            <c:numRef>
              <c:f>'Water Performance by PG'!$C$68:$G$68</c:f>
              <c:numCache>
                <c:formatCode>0</c:formatCode>
                <c:ptCount val="5"/>
                <c:pt idx="0">
                  <c:v>21</c:v>
                </c:pt>
                <c:pt idx="1">
                  <c:v>18</c:v>
                </c:pt>
                <c:pt idx="2">
                  <c:v>17</c:v>
                </c:pt>
                <c:pt idx="3">
                  <c:v>23</c:v>
                </c:pt>
                <c:pt idx="4">
                  <c:v>16</c:v>
                </c:pt>
              </c:numCache>
            </c:numRef>
          </c:val>
          <c:extLst>
            <c:ext xmlns:c16="http://schemas.microsoft.com/office/drawing/2014/chart" uri="{C3380CC4-5D6E-409C-BE32-E72D297353CC}">
              <c16:uniqueId val="{00000004-E990-47D1-BD82-75DD6A56CE18}"/>
            </c:ext>
          </c:extLst>
        </c:ser>
        <c:dLbls>
          <c:showLegendKey val="0"/>
          <c:showVal val="0"/>
          <c:showCatName val="0"/>
          <c:showSerName val="0"/>
          <c:showPercent val="0"/>
          <c:showBubbleSize val="0"/>
        </c:dLbls>
        <c:gapWidth val="150"/>
        <c:overlap val="100"/>
        <c:axId val="372848912"/>
        <c:axId val="372849304"/>
      </c:barChart>
      <c:catAx>
        <c:axId val="37284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9304"/>
        <c:crosses val="autoZero"/>
        <c:auto val="1"/>
        <c:lblAlgn val="ctr"/>
        <c:lblOffset val="100"/>
        <c:noMultiLvlLbl val="0"/>
      </c:catAx>
      <c:valAx>
        <c:axId val="372849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8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179D-450F-9407-48C93A8DA062}"/>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179D-450F-9407-48C93A8DA062}"/>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179D-450F-9407-48C93A8DA062}"/>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179D-450F-9407-48C93A8DA062}"/>
            </c:ext>
          </c:extLst>
        </c:ser>
        <c:dLbls>
          <c:showLegendKey val="0"/>
          <c:showVal val="0"/>
          <c:showCatName val="0"/>
          <c:showSerName val="0"/>
          <c:showPercent val="0"/>
          <c:showBubbleSize val="0"/>
        </c:dLbls>
        <c:gapWidth val="150"/>
        <c:overlap val="100"/>
        <c:axId val="314907472"/>
        <c:axId val="314908256"/>
      </c:barChart>
      <c:catAx>
        <c:axId val="31490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14908256"/>
        <c:crosses val="autoZero"/>
        <c:auto val="1"/>
        <c:lblAlgn val="ctr"/>
        <c:lblOffset val="100"/>
        <c:noMultiLvlLbl val="0"/>
      </c:catAx>
      <c:valAx>
        <c:axId val="314908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14907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6A53-48E1-BC39-F1B44E76BC7E}"/>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6A53-48E1-BC39-F1B44E76BC7E}"/>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6A53-48E1-BC39-F1B44E76BC7E}"/>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6A53-48E1-BC39-F1B44E76BC7E}"/>
            </c:ext>
          </c:extLst>
        </c:ser>
        <c:dLbls>
          <c:showLegendKey val="0"/>
          <c:showVal val="0"/>
          <c:showCatName val="0"/>
          <c:showSerName val="0"/>
          <c:showPercent val="0"/>
          <c:showBubbleSize val="0"/>
        </c:dLbls>
        <c:gapWidth val="150"/>
        <c:overlap val="100"/>
        <c:axId val="399295720"/>
        <c:axId val="399290232"/>
      </c:barChart>
      <c:catAx>
        <c:axId val="39929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99290232"/>
        <c:crosses val="autoZero"/>
        <c:auto val="1"/>
        <c:lblAlgn val="ctr"/>
        <c:lblOffset val="100"/>
        <c:noMultiLvlLbl val="0"/>
      </c:catAx>
      <c:valAx>
        <c:axId val="399290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99295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'Water Performance by PG'!$B$27</c:f>
          <c:strCache>
            <c:ptCount val="1"/>
            <c:pt idx="0">
              <c:v>Total discharges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PG'!$B$12</c:f>
              <c:strCache>
                <c:ptCount val="1"/>
                <c:pt idx="0">
                  <c:v>Others</c:v>
                </c:pt>
              </c:strCache>
            </c:strRef>
          </c:tx>
          <c:spPr>
            <a:solidFill>
              <a:srgbClr val="9E832D"/>
            </a:solidFill>
            <a:ln>
              <a:noFill/>
            </a:ln>
            <a:effectLst/>
          </c:spPr>
          <c:invertIfNegative val="0"/>
          <c:cat>
            <c:numRef>
              <c:f>'Water Performance by PG'!$C$27:$G$27</c:f>
              <c:numCache>
                <c:formatCode>General</c:formatCode>
                <c:ptCount val="5"/>
                <c:pt idx="0">
                  <c:v>2022</c:v>
                </c:pt>
                <c:pt idx="1">
                  <c:v>2021</c:v>
                </c:pt>
                <c:pt idx="2">
                  <c:v>2020</c:v>
                </c:pt>
                <c:pt idx="3">
                  <c:v>2019</c:v>
                </c:pt>
                <c:pt idx="4">
                  <c:v>2018</c:v>
                </c:pt>
              </c:numCache>
            </c:numRef>
          </c:cat>
          <c:val>
            <c:numRef>
              <c:f>'Water Performance by PG'!$C$12:$G$12</c:f>
              <c:numCache>
                <c:formatCode>0</c:formatCode>
                <c:ptCount val="5"/>
                <c:pt idx="0">
                  <c:v>37</c:v>
                </c:pt>
                <c:pt idx="1">
                  <c:v>40</c:v>
                </c:pt>
                <c:pt idx="2">
                  <c:v>35</c:v>
                </c:pt>
                <c:pt idx="3">
                  <c:v>30</c:v>
                </c:pt>
                <c:pt idx="4">
                  <c:v>23</c:v>
                </c:pt>
              </c:numCache>
            </c:numRef>
          </c:val>
          <c:extLst>
            <c:ext xmlns:c16="http://schemas.microsoft.com/office/drawing/2014/chart" uri="{C3380CC4-5D6E-409C-BE32-E72D297353CC}">
              <c16:uniqueId val="{00000000-2B00-4850-BCEF-69785DE81D6E}"/>
            </c:ext>
          </c:extLst>
        </c:ser>
        <c:ser>
          <c:idx val="4"/>
          <c:order val="1"/>
          <c:tx>
            <c:strRef>
              <c:f>'Water Performance by PG'!$B$31</c:f>
              <c:strCache>
                <c:ptCount val="1"/>
                <c:pt idx="0">
                  <c:v>Iron Ore</c:v>
                </c:pt>
              </c:strCache>
            </c:strRef>
          </c:tx>
          <c:spPr>
            <a:solidFill>
              <a:srgbClr val="AE002F"/>
            </a:solidFill>
            <a:ln>
              <a:noFill/>
            </a:ln>
            <a:effectLst/>
          </c:spPr>
          <c:invertIfNegative val="0"/>
          <c:cat>
            <c:numRef>
              <c:f>'Water Performance by PG'!$C$27:$G$27</c:f>
              <c:numCache>
                <c:formatCode>General</c:formatCode>
                <c:ptCount val="5"/>
                <c:pt idx="0">
                  <c:v>2022</c:v>
                </c:pt>
                <c:pt idx="1">
                  <c:v>2021</c:v>
                </c:pt>
                <c:pt idx="2">
                  <c:v>2020</c:v>
                </c:pt>
                <c:pt idx="3">
                  <c:v>2019</c:v>
                </c:pt>
                <c:pt idx="4">
                  <c:v>2018</c:v>
                </c:pt>
              </c:numCache>
            </c:numRef>
          </c:cat>
          <c:val>
            <c:numRef>
              <c:f>'Water Performance by PG'!$C$31:$G$31</c:f>
              <c:numCache>
                <c:formatCode>0</c:formatCode>
                <c:ptCount val="5"/>
                <c:pt idx="0">
                  <c:v>194</c:v>
                </c:pt>
                <c:pt idx="1">
                  <c:v>227</c:v>
                </c:pt>
                <c:pt idx="2">
                  <c:v>204</c:v>
                </c:pt>
                <c:pt idx="3">
                  <c:v>197</c:v>
                </c:pt>
                <c:pt idx="4">
                  <c:v>195</c:v>
                </c:pt>
              </c:numCache>
            </c:numRef>
          </c:val>
          <c:extLst>
            <c:ext xmlns:c16="http://schemas.microsoft.com/office/drawing/2014/chart" uri="{C3380CC4-5D6E-409C-BE32-E72D297353CC}">
              <c16:uniqueId val="{00000001-2B00-4850-BCEF-69785DE81D6E}"/>
            </c:ext>
          </c:extLst>
        </c:ser>
        <c:ser>
          <c:idx val="3"/>
          <c:order val="2"/>
          <c:tx>
            <c:strRef>
              <c:f>'Water Performance by PG'!$B$30</c:f>
              <c:strCache>
                <c:ptCount val="1"/>
                <c:pt idx="0">
                  <c:v>Minerals</c:v>
                </c:pt>
              </c:strCache>
            </c:strRef>
          </c:tx>
          <c:spPr>
            <a:solidFill>
              <a:srgbClr val="9DCD98"/>
            </a:solidFill>
            <a:ln>
              <a:noFill/>
            </a:ln>
            <a:effectLst/>
          </c:spPr>
          <c:invertIfNegative val="0"/>
          <c:cat>
            <c:numRef>
              <c:f>'Water Performance by PG'!$C$27:$G$27</c:f>
              <c:numCache>
                <c:formatCode>General</c:formatCode>
                <c:ptCount val="5"/>
                <c:pt idx="0">
                  <c:v>2022</c:v>
                </c:pt>
                <c:pt idx="1">
                  <c:v>2021</c:v>
                </c:pt>
                <c:pt idx="2">
                  <c:v>2020</c:v>
                </c:pt>
                <c:pt idx="3">
                  <c:v>2019</c:v>
                </c:pt>
                <c:pt idx="4">
                  <c:v>2018</c:v>
                </c:pt>
              </c:numCache>
            </c:numRef>
          </c:cat>
          <c:val>
            <c:numRef>
              <c:f>'Water Performance by PG'!$C$30:$G$30</c:f>
              <c:numCache>
                <c:formatCode>0</c:formatCode>
                <c:ptCount val="5"/>
                <c:pt idx="0">
                  <c:v>289</c:v>
                </c:pt>
                <c:pt idx="1">
                  <c:v>272</c:v>
                </c:pt>
                <c:pt idx="2">
                  <c:v>278</c:v>
                </c:pt>
                <c:pt idx="3">
                  <c:v>274</c:v>
                </c:pt>
                <c:pt idx="4">
                  <c:v>264</c:v>
                </c:pt>
              </c:numCache>
            </c:numRef>
          </c:val>
          <c:extLst>
            <c:ext xmlns:c16="http://schemas.microsoft.com/office/drawing/2014/chart" uri="{C3380CC4-5D6E-409C-BE32-E72D297353CC}">
              <c16:uniqueId val="{00000002-2B00-4850-BCEF-69785DE81D6E}"/>
            </c:ext>
          </c:extLst>
        </c:ser>
        <c:ser>
          <c:idx val="2"/>
          <c:order val="3"/>
          <c:tx>
            <c:strRef>
              <c:f>'Water Performance by PG'!$B$29</c:f>
              <c:strCache>
                <c:ptCount val="1"/>
                <c:pt idx="0">
                  <c:v>Copper </c:v>
                </c:pt>
              </c:strCache>
            </c:strRef>
          </c:tx>
          <c:spPr>
            <a:solidFill>
              <a:srgbClr val="D65500"/>
            </a:solidFill>
            <a:ln>
              <a:noFill/>
            </a:ln>
            <a:effectLst/>
          </c:spPr>
          <c:invertIfNegative val="0"/>
          <c:cat>
            <c:numRef>
              <c:f>'Water Performance by PG'!$C$27:$G$27</c:f>
              <c:numCache>
                <c:formatCode>General</c:formatCode>
                <c:ptCount val="5"/>
                <c:pt idx="0">
                  <c:v>2022</c:v>
                </c:pt>
                <c:pt idx="1">
                  <c:v>2021</c:v>
                </c:pt>
                <c:pt idx="2">
                  <c:v>2020</c:v>
                </c:pt>
                <c:pt idx="3">
                  <c:v>2019</c:v>
                </c:pt>
                <c:pt idx="4">
                  <c:v>2018</c:v>
                </c:pt>
              </c:numCache>
            </c:numRef>
          </c:cat>
          <c:val>
            <c:numRef>
              <c:f>'Water Performance by PG'!$C$29:$G$29</c:f>
              <c:numCache>
                <c:formatCode>0</c:formatCode>
                <c:ptCount val="5"/>
                <c:pt idx="0">
                  <c:v>23</c:v>
                </c:pt>
                <c:pt idx="1">
                  <c:v>24</c:v>
                </c:pt>
                <c:pt idx="2">
                  <c:v>27</c:v>
                </c:pt>
                <c:pt idx="3">
                  <c:v>29</c:v>
                </c:pt>
                <c:pt idx="4">
                  <c:v>23</c:v>
                </c:pt>
              </c:numCache>
            </c:numRef>
          </c:val>
          <c:extLst>
            <c:ext xmlns:c16="http://schemas.microsoft.com/office/drawing/2014/chart" uri="{C3380CC4-5D6E-409C-BE32-E72D297353CC}">
              <c16:uniqueId val="{00000003-2B00-4850-BCEF-69785DE81D6E}"/>
            </c:ext>
          </c:extLst>
        </c:ser>
        <c:ser>
          <c:idx val="1"/>
          <c:order val="4"/>
          <c:tx>
            <c:strRef>
              <c:f>'Water Performance by PG'!$B$28</c:f>
              <c:strCache>
                <c:ptCount val="1"/>
                <c:pt idx="0">
                  <c:v>Aluminium</c:v>
                </c:pt>
              </c:strCache>
            </c:strRef>
          </c:tx>
          <c:spPr>
            <a:solidFill>
              <a:srgbClr val="001B39">
                <a:lumMod val="90000"/>
                <a:lumOff val="10000"/>
              </a:srgbClr>
            </a:solidFill>
            <a:ln>
              <a:noFill/>
            </a:ln>
            <a:effectLst/>
          </c:spPr>
          <c:invertIfNegative val="0"/>
          <c:cat>
            <c:numRef>
              <c:f>'Water Performance by PG'!$C$27:$G$27</c:f>
              <c:numCache>
                <c:formatCode>General</c:formatCode>
                <c:ptCount val="5"/>
                <c:pt idx="0">
                  <c:v>2022</c:v>
                </c:pt>
                <c:pt idx="1">
                  <c:v>2021</c:v>
                </c:pt>
                <c:pt idx="2">
                  <c:v>2020</c:v>
                </c:pt>
                <c:pt idx="3">
                  <c:v>2019</c:v>
                </c:pt>
                <c:pt idx="4">
                  <c:v>2018</c:v>
                </c:pt>
              </c:numCache>
            </c:numRef>
          </c:cat>
          <c:val>
            <c:numRef>
              <c:f>'Water Performance by PG'!$C$28:$G$28</c:f>
              <c:numCache>
                <c:formatCode>0</c:formatCode>
                <c:ptCount val="5"/>
                <c:pt idx="0">
                  <c:v>108</c:v>
                </c:pt>
                <c:pt idx="1">
                  <c:v>107</c:v>
                </c:pt>
                <c:pt idx="2">
                  <c:v>101</c:v>
                </c:pt>
                <c:pt idx="3">
                  <c:v>101</c:v>
                </c:pt>
                <c:pt idx="4">
                  <c:v>80</c:v>
                </c:pt>
              </c:numCache>
            </c:numRef>
          </c:val>
          <c:extLst>
            <c:ext xmlns:c16="http://schemas.microsoft.com/office/drawing/2014/chart" uri="{C3380CC4-5D6E-409C-BE32-E72D297353CC}">
              <c16:uniqueId val="{00000004-2B00-4850-BCEF-69785DE81D6E}"/>
            </c:ext>
          </c:extLst>
        </c:ser>
        <c:dLbls>
          <c:showLegendKey val="0"/>
          <c:showVal val="0"/>
          <c:showCatName val="0"/>
          <c:showSerName val="0"/>
          <c:showPercent val="0"/>
          <c:showBubbleSize val="0"/>
        </c:dLbls>
        <c:gapWidth val="150"/>
        <c:overlap val="100"/>
        <c:axId val="399291408"/>
        <c:axId val="399295328"/>
      </c:barChart>
      <c:catAx>
        <c:axId val="39929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99295328"/>
        <c:crosses val="autoZero"/>
        <c:auto val="1"/>
        <c:lblAlgn val="ctr"/>
        <c:lblOffset val="100"/>
        <c:noMultiLvlLbl val="0"/>
      </c:catAx>
      <c:valAx>
        <c:axId val="399295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99291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shade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0-B821-448B-872C-5DE900BEB874}"/>
            </c:ext>
          </c:extLst>
        </c:ser>
        <c:ser>
          <c:idx val="1"/>
          <c:order val="1"/>
          <c:spPr>
            <a:solidFill>
              <a:schemeClr val="accent2">
                <a:shade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1-B821-448B-872C-5DE900BEB874}"/>
            </c:ext>
          </c:extLst>
        </c:ser>
        <c:ser>
          <c:idx val="2"/>
          <c:order val="2"/>
          <c:spPr>
            <a:solidFill>
              <a:schemeClr val="accent2">
                <a:shade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2-B821-448B-872C-5DE900BEB874}"/>
            </c:ext>
          </c:extLst>
        </c:ser>
        <c:ser>
          <c:idx val="3"/>
          <c:order val="3"/>
          <c:spPr>
            <a:solidFill>
              <a:schemeClr val="accent2">
                <a:tint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3-B821-448B-872C-5DE900BEB874}"/>
            </c:ext>
          </c:extLst>
        </c:ser>
        <c:ser>
          <c:idx val="4"/>
          <c:order val="4"/>
          <c:spPr>
            <a:solidFill>
              <a:schemeClr val="accent2">
                <a:tint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4-B821-448B-872C-5DE900BEB874}"/>
            </c:ext>
          </c:extLst>
        </c:ser>
        <c:ser>
          <c:idx val="5"/>
          <c:order val="5"/>
          <c:spPr>
            <a:solidFill>
              <a:schemeClr val="accent2">
                <a:tint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5-B821-448B-872C-5DE900BEB874}"/>
            </c:ext>
          </c:extLst>
        </c:ser>
        <c:dLbls>
          <c:showLegendKey val="0"/>
          <c:showVal val="0"/>
          <c:showCatName val="0"/>
          <c:showSerName val="0"/>
          <c:showPercent val="0"/>
          <c:showBubbleSize val="0"/>
        </c:dLbls>
        <c:gapWidth val="219"/>
        <c:overlap val="-27"/>
        <c:axId val="372327336"/>
        <c:axId val="374617560"/>
      </c:barChart>
      <c:catAx>
        <c:axId val="37232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617560"/>
        <c:crosses val="autoZero"/>
        <c:auto val="1"/>
        <c:lblAlgn val="ctr"/>
        <c:lblOffset val="100"/>
        <c:noMultiLvlLbl val="0"/>
      </c:catAx>
      <c:valAx>
        <c:axId val="374617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327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solidFill>
                  <a:schemeClr val="bg2"/>
                </a:solidFill>
              </a:rPr>
              <a:t>2022 Contributing causes for newly reported illness cases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81701526328985"/>
          <c:y val="0.18705912648414005"/>
          <c:w val="0.25057311329983672"/>
          <c:h val="0.75577791470850619"/>
        </c:manualLayout>
      </c:layout>
      <c:doughnutChart>
        <c:varyColors val="1"/>
        <c:ser>
          <c:idx val="1"/>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1B44-436A-B001-E5BCC5E2E05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1-B121-4420-A72F-C067895C95FB}"/>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1-8A29-403F-9AAD-7A2F39D095B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1-8EC5-4285-B84D-C2D894C41C34}"/>
              </c:ext>
            </c:extLst>
          </c:dPt>
          <c:dPt>
            <c:idx val="4"/>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1-6195-48F4-9EDB-6C627E816C5E}"/>
              </c:ext>
            </c:extLst>
          </c:dPt>
          <c:dPt>
            <c:idx val="5"/>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1-C898-4520-8CB5-34E766ED8A83}"/>
              </c:ext>
            </c:extLst>
          </c:dPt>
          <c:dPt>
            <c:idx val="6"/>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1-32CA-491A-AB41-082EAAD74B18}"/>
              </c:ext>
            </c:extLst>
          </c:dPt>
          <c:dPt>
            <c:idx val="7"/>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1-030C-4136-A540-F6B4DBCBEA20}"/>
              </c:ext>
            </c:extLst>
          </c:dPt>
          <c:dPt>
            <c:idx val="8"/>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3-41D3-4F29-9C3F-92A5C52362F7}"/>
              </c:ext>
            </c:extLst>
          </c:dPt>
          <c:dPt>
            <c:idx val="9"/>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6-41D3-4F29-9C3F-92A5C52362F7}"/>
              </c:ext>
            </c:extLst>
          </c:dPt>
          <c:dPt>
            <c:idx val="10"/>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5-41D3-4F29-9C3F-92A5C52362F7}"/>
              </c:ext>
            </c:extLst>
          </c:dPt>
          <c:dPt>
            <c:idx val="11"/>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4-41D3-4F29-9C3F-92A5C52362F7}"/>
              </c:ext>
            </c:extLst>
          </c:dPt>
          <c:dPt>
            <c:idx val="12"/>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F-4689-4A2A-892C-990B356CE5BF}"/>
              </c:ext>
            </c:extLst>
          </c:dPt>
          <c:dPt>
            <c:idx val="13"/>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11-4689-4A2A-892C-990B356CE5BF}"/>
              </c:ext>
            </c:extLst>
          </c:dPt>
          <c:dPt>
            <c:idx val="14"/>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13-4689-4A2A-892C-990B356CE5BF}"/>
              </c:ext>
            </c:extLst>
          </c:dPt>
          <c:dPt>
            <c:idx val="15"/>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13-3C47-4CD9-A719-072976BBE67A}"/>
              </c:ext>
            </c:extLst>
          </c:dPt>
          <c:dPt>
            <c:idx val="16"/>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13-318C-4991-A3B5-AF82082B3F1D}"/>
              </c:ext>
            </c:extLst>
          </c:dPt>
          <c:dPt>
            <c:idx val="17"/>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1F-4017-4078-BD65-92F902B61833}"/>
              </c:ext>
            </c:extLst>
          </c:dPt>
          <c:dLbls>
            <c:dLbl>
              <c:idx val="0"/>
              <c:layout>
                <c:manualLayout>
                  <c:x val="6.6623954230680321E-2"/>
                  <c:y val="-5.8451056215188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44-436A-B001-E5BCC5E2E053}"/>
                </c:ext>
              </c:extLst>
            </c:dLbl>
            <c:dLbl>
              <c:idx val="1"/>
              <c:layout>
                <c:manualLayout>
                  <c:x val="-7.9518913114037804E-2"/>
                  <c:y val="3.5070633729112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21-4420-A72F-C067895C95FB}"/>
                </c:ext>
              </c:extLst>
            </c:dLbl>
            <c:dLbl>
              <c:idx val="2"/>
              <c:layout>
                <c:manualLayout>
                  <c:x val="-6.2325634602894496E-2"/>
                  <c:y val="4.0915739350631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9-403F-9AAD-7A2F39D095B3}"/>
                </c:ext>
              </c:extLst>
            </c:dLbl>
            <c:dLbl>
              <c:idx val="3"/>
              <c:layout>
                <c:manualLayout>
                  <c:x val="-5.3728995347322839E-2"/>
                  <c:y val="-9.9366795565820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C5-4285-B84D-C2D894C41C34}"/>
                </c:ext>
              </c:extLst>
            </c:dLbl>
            <c:numFmt formatCode="General"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2">
                    <a:avLst/>
                  </a:prstGeom>
                  <a:noFill/>
                  <a:ln>
                    <a:noFill/>
                  </a:ln>
                </c15:spPr>
              </c:ext>
            </c:extLst>
          </c:dLbls>
          <c:cat>
            <c:strRef>
              <c:f>Health!$B$17:$B$20</c:f>
              <c:strCache>
                <c:ptCount val="4"/>
                <c:pt idx="0">
                  <c:v>Noise induced hearing loss</c:v>
                </c:pt>
                <c:pt idx="1">
                  <c:v>Musculoskeletal disorders</c:v>
                </c:pt>
                <c:pt idx="2">
                  <c:v>Mental stress</c:v>
                </c:pt>
                <c:pt idx="3">
                  <c:v>Others</c:v>
                </c:pt>
              </c:strCache>
              <c:extLst/>
            </c:strRef>
          </c:cat>
          <c:val>
            <c:numRef>
              <c:f>Health!$C$17:$C$20</c:f>
              <c:numCache>
                <c:formatCode>General</c:formatCode>
                <c:ptCount val="4"/>
                <c:pt idx="0">
                  <c:v>21</c:v>
                </c:pt>
                <c:pt idx="1">
                  <c:v>30</c:v>
                </c:pt>
                <c:pt idx="2">
                  <c:v>4</c:v>
                </c:pt>
                <c:pt idx="3">
                  <c:v>14</c:v>
                </c:pt>
              </c:numCache>
              <c:extLst/>
            </c:numRef>
          </c:val>
          <c:extLst>
            <c:ext xmlns:c16="http://schemas.microsoft.com/office/drawing/2014/chart" uri="{C3380CC4-5D6E-409C-BE32-E72D297353CC}">
              <c16:uniqueId val="{00000001-41D3-4F29-9C3F-92A5C52362F7}"/>
            </c:ext>
          </c:extLst>
        </c:ser>
        <c:dLbls>
          <c:showLegendKey val="0"/>
          <c:showVal val="1"/>
          <c:showCatName val="0"/>
          <c:showSerName val="0"/>
          <c:showPercent val="0"/>
          <c:showBubbleSize val="0"/>
          <c:showLeaderLines val="1"/>
        </c:dLbls>
        <c:firstSliceAng val="0"/>
        <c:holeSize val="75"/>
      </c:doughnutChart>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solidFill>
                  <a:schemeClr val="bg2"/>
                </a:solidFill>
              </a:rPr>
              <a:t>Occupational illness by region (per 10,000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52562263925225E-4"/>
          <c:y val="0.14706190055741181"/>
          <c:w val="0.9993124743773607"/>
          <c:h val="0.60518829137035157"/>
        </c:manualLayout>
      </c:layout>
      <c:barChart>
        <c:barDir val="col"/>
        <c:grouping val="clustered"/>
        <c:varyColors val="0"/>
        <c:ser>
          <c:idx val="4"/>
          <c:order val="0"/>
          <c:tx>
            <c:strRef>
              <c:f>Health!$G$37</c:f>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Health!$G$38:$G$42</c:f>
              <c:numCache>
                <c:formatCode>0.0</c:formatCode>
                <c:ptCount val="5"/>
                <c:pt idx="0">
                  <c:v>12.5</c:v>
                </c:pt>
                <c:pt idx="1">
                  <c:v>0</c:v>
                </c:pt>
                <c:pt idx="2">
                  <c:v>37.299999999999997</c:v>
                </c:pt>
                <c:pt idx="3">
                  <c:v>31.6</c:v>
                </c:pt>
                <c:pt idx="4">
                  <c:v>0</c:v>
                </c:pt>
              </c:numCache>
            </c:numRef>
          </c:val>
          <c:extLst>
            <c:ext xmlns:c16="http://schemas.microsoft.com/office/drawing/2014/chart" uri="{C3380CC4-5D6E-409C-BE32-E72D297353CC}">
              <c16:uniqueId val="{00000004-2D7B-42EF-9627-0C62D9719A18}"/>
            </c:ext>
          </c:extLst>
        </c:ser>
        <c:ser>
          <c:idx val="3"/>
          <c:order val="1"/>
          <c:tx>
            <c:strRef>
              <c:f>Health!$F$37</c:f>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Health!$F$38:$F$42</c:f>
              <c:numCache>
                <c:formatCode>0.0</c:formatCode>
                <c:ptCount val="5"/>
                <c:pt idx="0" formatCode="General">
                  <c:v>32.700000000000003</c:v>
                </c:pt>
                <c:pt idx="1">
                  <c:v>0</c:v>
                </c:pt>
                <c:pt idx="2" formatCode="General">
                  <c:v>18.399999999999999</c:v>
                </c:pt>
                <c:pt idx="3" formatCode="General">
                  <c:v>26.4</c:v>
                </c:pt>
                <c:pt idx="4" formatCode="General">
                  <c:v>19.7</c:v>
                </c:pt>
              </c:numCache>
            </c:numRef>
          </c:val>
          <c:extLst>
            <c:ext xmlns:c16="http://schemas.microsoft.com/office/drawing/2014/chart" uri="{C3380CC4-5D6E-409C-BE32-E72D297353CC}">
              <c16:uniqueId val="{00000003-2D7B-42EF-9627-0C62D9719A18}"/>
            </c:ext>
          </c:extLst>
        </c:ser>
        <c:ser>
          <c:idx val="2"/>
          <c:order val="2"/>
          <c:tx>
            <c:strRef>
              <c:f>Health!$E$37</c:f>
              <c:strCache>
                <c:ptCount val="1"/>
                <c:pt idx="0">
                  <c:v>2020</c:v>
                </c:pt>
              </c:strCache>
            </c:strRef>
          </c:tx>
          <c:spPr>
            <a:solidFill>
              <a:srgbClr val="009A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Health!$E$38:$E$42</c:f>
              <c:numCache>
                <c:formatCode>General</c:formatCode>
                <c:ptCount val="5"/>
                <c:pt idx="0" formatCode="0.0">
                  <c:v>4.5999999999999996</c:v>
                </c:pt>
                <c:pt idx="1">
                  <c:v>2.5</c:v>
                </c:pt>
                <c:pt idx="2">
                  <c:v>10.199999999999999</c:v>
                </c:pt>
                <c:pt idx="3">
                  <c:v>26.2</c:v>
                </c:pt>
                <c:pt idx="4" formatCode="0.0">
                  <c:v>0</c:v>
                </c:pt>
              </c:numCache>
            </c:numRef>
          </c:val>
          <c:extLst>
            <c:ext xmlns:c16="http://schemas.microsoft.com/office/drawing/2014/chart" uri="{C3380CC4-5D6E-409C-BE32-E72D297353CC}">
              <c16:uniqueId val="{00000002-2D7B-42EF-9627-0C62D9719A18}"/>
            </c:ext>
          </c:extLst>
        </c:ser>
        <c:ser>
          <c:idx val="1"/>
          <c:order val="3"/>
          <c:tx>
            <c:strRef>
              <c:f>Health!$D$37</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Health!$D$38:$D$42</c:f>
              <c:numCache>
                <c:formatCode>0.0</c:formatCode>
                <c:ptCount val="5"/>
                <c:pt idx="0">
                  <c:v>0</c:v>
                </c:pt>
                <c:pt idx="1">
                  <c:v>0</c:v>
                </c:pt>
                <c:pt idx="2">
                  <c:v>2.9</c:v>
                </c:pt>
                <c:pt idx="3">
                  <c:v>22</c:v>
                </c:pt>
                <c:pt idx="4">
                  <c:v>0</c:v>
                </c:pt>
              </c:numCache>
            </c:numRef>
          </c:val>
          <c:extLst>
            <c:ext xmlns:c16="http://schemas.microsoft.com/office/drawing/2014/chart" uri="{C3380CC4-5D6E-409C-BE32-E72D297353CC}">
              <c16:uniqueId val="{00000001-2D7B-42EF-9627-0C62D9719A18}"/>
            </c:ext>
          </c:extLst>
        </c:ser>
        <c:ser>
          <c:idx val="0"/>
          <c:order val="4"/>
          <c:tx>
            <c:strRef>
              <c:f>Health!$C$37</c:f>
              <c:strCache>
                <c:ptCount val="1"/>
                <c:pt idx="0">
                  <c:v>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Health!$C$38:$C$42</c:f>
              <c:numCache>
                <c:formatCode>General</c:formatCode>
                <c:ptCount val="5"/>
                <c:pt idx="0">
                  <c:v>33.700000000000003</c:v>
                </c:pt>
                <c:pt idx="1">
                  <c:v>0</c:v>
                </c:pt>
                <c:pt idx="2">
                  <c:v>5.5</c:v>
                </c:pt>
                <c:pt idx="3">
                  <c:v>23.2</c:v>
                </c:pt>
                <c:pt idx="4">
                  <c:v>0</c:v>
                </c:pt>
              </c:numCache>
            </c:numRef>
          </c:val>
          <c:extLst>
            <c:ext xmlns:c16="http://schemas.microsoft.com/office/drawing/2014/chart" uri="{C3380CC4-5D6E-409C-BE32-E72D297353CC}">
              <c16:uniqueId val="{00000000-2D7B-42EF-9627-0C62D9719A18}"/>
            </c:ext>
          </c:extLst>
        </c:ser>
        <c:dLbls>
          <c:dLblPos val="outEnd"/>
          <c:showLegendKey val="0"/>
          <c:showVal val="1"/>
          <c:showCatName val="0"/>
          <c:showSerName val="0"/>
          <c:showPercent val="0"/>
          <c:showBubbleSize val="0"/>
        </c:dLbls>
        <c:gapWidth val="219"/>
        <c:overlap val="-27"/>
        <c:axId val="374543048"/>
        <c:axId val="373713272"/>
      </c:barChart>
      <c:catAx>
        <c:axId val="374543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3713272"/>
        <c:crosses val="autoZero"/>
        <c:auto val="1"/>
        <c:lblAlgn val="ctr"/>
        <c:lblOffset val="100"/>
        <c:noMultiLvlLbl val="0"/>
      </c:catAx>
      <c:valAx>
        <c:axId val="373713272"/>
        <c:scaling>
          <c:orientation val="minMax"/>
        </c:scaling>
        <c:delete val="1"/>
        <c:axPos val="l"/>
        <c:numFmt formatCode="0.0" sourceLinked="1"/>
        <c:majorTickMark val="none"/>
        <c:minorTickMark val="none"/>
        <c:tickLblPos val="nextTo"/>
        <c:crossAx val="374543048"/>
        <c:crosses val="autoZero"/>
        <c:crossBetween val="between"/>
      </c:valAx>
      <c:spPr>
        <a:noFill/>
        <a:ln>
          <a:noFill/>
        </a:ln>
        <a:effectLst/>
      </c:spPr>
    </c:plotArea>
    <c:legend>
      <c:legendPos val="b"/>
      <c:layout>
        <c:manualLayout>
          <c:xMode val="edge"/>
          <c:yMode val="edge"/>
          <c:x val="2.4824963635912696E-2"/>
          <c:y val="0.89174886492934446"/>
          <c:w val="0.38998565521263079"/>
          <c:h val="7.1057739253660351E-2"/>
        </c:manualLayout>
      </c:layout>
      <c:overlay val="0"/>
      <c:spPr>
        <a:solidFill>
          <a:sysClr val="window" lastClr="FFFFFF"/>
        </a:solidFill>
        <a:ln>
          <a:solidFill>
            <a:schemeClr val="bg2"/>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bg2"/>
                </a:solidFill>
              </a:rPr>
              <a:t>All injury frequency rate by product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27526883322044E-2"/>
          <c:y val="0.23435954537403555"/>
          <c:w val="0.57689137471501495"/>
          <c:h val="0.61905820939780565"/>
        </c:manualLayout>
      </c:layout>
      <c:lineChart>
        <c:grouping val="standard"/>
        <c:varyColors val="0"/>
        <c:ser>
          <c:idx val="0"/>
          <c:order val="0"/>
          <c:tx>
            <c:strRef>
              <c:f>Safety!$B$41</c:f>
              <c:strCache>
                <c:ptCount val="1"/>
                <c:pt idx="0">
                  <c:v>Aluminium</c:v>
                </c:pt>
              </c:strCache>
            </c:strRef>
          </c:tx>
          <c:spPr>
            <a:ln w="28575" cap="rnd">
              <a:solidFill>
                <a:srgbClr val="003776"/>
              </a:solidFill>
              <a:round/>
            </a:ln>
            <a:effectLst/>
          </c:spPr>
          <c:marker>
            <c:symbol val="none"/>
          </c:marker>
          <c:cat>
            <c:numRef>
              <c:f>Safety!$C$40:$G$40</c:f>
              <c:numCache>
                <c:formatCode>General</c:formatCode>
                <c:ptCount val="5"/>
                <c:pt idx="0">
                  <c:v>2022</c:v>
                </c:pt>
                <c:pt idx="1">
                  <c:v>2021</c:v>
                </c:pt>
                <c:pt idx="2">
                  <c:v>2020</c:v>
                </c:pt>
                <c:pt idx="3">
                  <c:v>2019</c:v>
                </c:pt>
                <c:pt idx="4">
                  <c:v>2018</c:v>
                </c:pt>
              </c:numCache>
            </c:numRef>
          </c:cat>
          <c:val>
            <c:numRef>
              <c:f>Safety!$C$41:$G$41</c:f>
              <c:numCache>
                <c:formatCode>General</c:formatCode>
                <c:ptCount val="5"/>
                <c:pt idx="0" formatCode="0.00">
                  <c:v>0.35</c:v>
                </c:pt>
                <c:pt idx="1">
                  <c:v>0.33</c:v>
                </c:pt>
                <c:pt idx="2">
                  <c:v>0.34</c:v>
                </c:pt>
                <c:pt idx="3">
                  <c:v>0.44</c:v>
                </c:pt>
                <c:pt idx="4">
                  <c:v>0.38</c:v>
                </c:pt>
              </c:numCache>
            </c:numRef>
          </c:val>
          <c:smooth val="0"/>
          <c:extLst>
            <c:ext xmlns:c16="http://schemas.microsoft.com/office/drawing/2014/chart" uri="{C3380CC4-5D6E-409C-BE32-E72D297353CC}">
              <c16:uniqueId val="{00000006-624F-4542-8838-7CF0D549D163}"/>
            </c:ext>
          </c:extLst>
        </c:ser>
        <c:ser>
          <c:idx val="1"/>
          <c:order val="1"/>
          <c:tx>
            <c:strRef>
              <c:f>Safety!$B$42</c:f>
              <c:strCache>
                <c:ptCount val="1"/>
                <c:pt idx="0">
                  <c:v>Copper</c:v>
                </c:pt>
              </c:strCache>
            </c:strRef>
          </c:tx>
          <c:spPr>
            <a:ln w="28575" cap="rnd">
              <a:solidFill>
                <a:srgbClr val="D65500"/>
              </a:solidFill>
              <a:round/>
            </a:ln>
            <a:effectLst/>
          </c:spPr>
          <c:marker>
            <c:symbol val="none"/>
          </c:marker>
          <c:cat>
            <c:numRef>
              <c:f>Safety!$C$40:$G$40</c:f>
              <c:numCache>
                <c:formatCode>General</c:formatCode>
                <c:ptCount val="5"/>
                <c:pt idx="0">
                  <c:v>2022</c:v>
                </c:pt>
                <c:pt idx="1">
                  <c:v>2021</c:v>
                </c:pt>
                <c:pt idx="2">
                  <c:v>2020</c:v>
                </c:pt>
                <c:pt idx="3">
                  <c:v>2019</c:v>
                </c:pt>
                <c:pt idx="4">
                  <c:v>2018</c:v>
                </c:pt>
              </c:numCache>
            </c:numRef>
          </c:cat>
          <c:val>
            <c:numRef>
              <c:f>Safety!$C$42:$G$42</c:f>
              <c:numCache>
                <c:formatCode>General</c:formatCode>
                <c:ptCount val="5"/>
                <c:pt idx="0" formatCode="0.00">
                  <c:v>0.22</c:v>
                </c:pt>
                <c:pt idx="1">
                  <c:v>0.21</c:v>
                </c:pt>
                <c:pt idx="2" formatCode="_(* #,##0.00_);_(* \(#,##0.00\);_(* &quot;-&quot;??_);_(@_)">
                  <c:v>0.24</c:v>
                </c:pt>
                <c:pt idx="3" formatCode="_(* #,##0.00_);_(* \(#,##0.00\);_(* &quot;-&quot;??_);_(@_)">
                  <c:v>0.21</c:v>
                </c:pt>
                <c:pt idx="4" formatCode="_(* #,##0.00_);_(* \(#,##0.00\);_(* &quot;-&quot;??_);_(@_)">
                  <c:v>0.22</c:v>
                </c:pt>
              </c:numCache>
            </c:numRef>
          </c:val>
          <c:smooth val="0"/>
          <c:extLst>
            <c:ext xmlns:c16="http://schemas.microsoft.com/office/drawing/2014/chart" uri="{C3380CC4-5D6E-409C-BE32-E72D297353CC}">
              <c16:uniqueId val="{00000007-624F-4542-8838-7CF0D549D163}"/>
            </c:ext>
          </c:extLst>
        </c:ser>
        <c:ser>
          <c:idx val="2"/>
          <c:order val="2"/>
          <c:tx>
            <c:strRef>
              <c:f>Safety!$B$43</c:f>
              <c:strCache>
                <c:ptCount val="1"/>
                <c:pt idx="0">
                  <c:v>Minerals</c:v>
                </c:pt>
              </c:strCache>
            </c:strRef>
          </c:tx>
          <c:spPr>
            <a:ln w="28575" cap="rnd">
              <a:solidFill>
                <a:srgbClr val="9DCD98"/>
              </a:solidFill>
              <a:round/>
            </a:ln>
            <a:effectLst/>
          </c:spPr>
          <c:marker>
            <c:symbol val="none"/>
          </c:marker>
          <c:cat>
            <c:numRef>
              <c:f>Safety!$C$40:$G$40</c:f>
              <c:numCache>
                <c:formatCode>General</c:formatCode>
                <c:ptCount val="5"/>
                <c:pt idx="0">
                  <c:v>2022</c:v>
                </c:pt>
                <c:pt idx="1">
                  <c:v>2021</c:v>
                </c:pt>
                <c:pt idx="2">
                  <c:v>2020</c:v>
                </c:pt>
                <c:pt idx="3">
                  <c:v>2019</c:v>
                </c:pt>
                <c:pt idx="4">
                  <c:v>2018</c:v>
                </c:pt>
              </c:numCache>
            </c:numRef>
          </c:cat>
          <c:val>
            <c:numRef>
              <c:f>Safety!$C$43:$G$43</c:f>
              <c:numCache>
                <c:formatCode>General</c:formatCode>
                <c:ptCount val="5"/>
                <c:pt idx="0" formatCode="0.00">
                  <c:v>0.38</c:v>
                </c:pt>
                <c:pt idx="1">
                  <c:v>0.39</c:v>
                </c:pt>
                <c:pt idx="2">
                  <c:v>0.43</c:v>
                </c:pt>
                <c:pt idx="3" formatCode="_(* #,##0.00_);_(* \(#,##0.00\);_(* &quot;-&quot;??_);_(@_)">
                  <c:v>0.48</c:v>
                </c:pt>
                <c:pt idx="4">
                  <c:v>0.68</c:v>
                </c:pt>
              </c:numCache>
            </c:numRef>
          </c:val>
          <c:smooth val="0"/>
          <c:extLst>
            <c:ext xmlns:c16="http://schemas.microsoft.com/office/drawing/2014/chart" uri="{C3380CC4-5D6E-409C-BE32-E72D297353CC}">
              <c16:uniqueId val="{00000008-624F-4542-8838-7CF0D549D163}"/>
            </c:ext>
          </c:extLst>
        </c:ser>
        <c:ser>
          <c:idx val="3"/>
          <c:order val="3"/>
          <c:tx>
            <c:strRef>
              <c:f>Safety!$B$44</c:f>
              <c:strCache>
                <c:ptCount val="1"/>
                <c:pt idx="0">
                  <c:v>Iron Ore</c:v>
                </c:pt>
              </c:strCache>
            </c:strRef>
          </c:tx>
          <c:spPr>
            <a:ln w="28575" cap="rnd">
              <a:solidFill>
                <a:srgbClr val="AE002F"/>
              </a:solidFill>
              <a:round/>
            </a:ln>
            <a:effectLst/>
          </c:spPr>
          <c:marker>
            <c:symbol val="none"/>
          </c:marker>
          <c:cat>
            <c:numRef>
              <c:f>Safety!$C$40:$G$40</c:f>
              <c:numCache>
                <c:formatCode>General</c:formatCode>
                <c:ptCount val="5"/>
                <c:pt idx="0">
                  <c:v>2022</c:v>
                </c:pt>
                <c:pt idx="1">
                  <c:v>2021</c:v>
                </c:pt>
                <c:pt idx="2">
                  <c:v>2020</c:v>
                </c:pt>
                <c:pt idx="3">
                  <c:v>2019</c:v>
                </c:pt>
                <c:pt idx="4">
                  <c:v>2018</c:v>
                </c:pt>
              </c:numCache>
            </c:numRef>
          </c:cat>
          <c:val>
            <c:numRef>
              <c:f>Safety!$C$44:$G$44</c:f>
              <c:numCache>
                <c:formatCode>General</c:formatCode>
                <c:ptCount val="5"/>
                <c:pt idx="0" formatCode="0.00">
                  <c:v>0.68</c:v>
                </c:pt>
                <c:pt idx="1">
                  <c:v>0.67</c:v>
                </c:pt>
                <c:pt idx="2">
                  <c:v>0.53</c:v>
                </c:pt>
                <c:pt idx="3">
                  <c:v>0.66</c:v>
                </c:pt>
                <c:pt idx="4">
                  <c:v>0.64</c:v>
                </c:pt>
              </c:numCache>
            </c:numRef>
          </c:val>
          <c:smooth val="0"/>
          <c:extLst>
            <c:ext xmlns:c16="http://schemas.microsoft.com/office/drawing/2014/chart" uri="{C3380CC4-5D6E-409C-BE32-E72D297353CC}">
              <c16:uniqueId val="{00000009-624F-4542-8838-7CF0D549D163}"/>
            </c:ext>
          </c:extLst>
        </c:ser>
        <c:ser>
          <c:idx val="4"/>
          <c:order val="4"/>
          <c:tx>
            <c:strRef>
              <c:f>Safety!$B$45</c:f>
              <c:strCache>
                <c:ptCount val="1"/>
                <c:pt idx="0">
                  <c:v>Development &amp; Technology</c:v>
                </c:pt>
              </c:strCache>
            </c:strRef>
          </c:tx>
          <c:spPr>
            <a:ln w="28575" cap="rnd">
              <a:solidFill>
                <a:srgbClr val="A0CAEE"/>
              </a:solidFill>
              <a:round/>
            </a:ln>
            <a:effectLst/>
          </c:spPr>
          <c:marker>
            <c:symbol val="none"/>
          </c:marker>
          <c:cat>
            <c:numRef>
              <c:f>Safety!$C$40:$G$40</c:f>
              <c:numCache>
                <c:formatCode>General</c:formatCode>
                <c:ptCount val="5"/>
                <c:pt idx="0">
                  <c:v>2022</c:v>
                </c:pt>
                <c:pt idx="1">
                  <c:v>2021</c:v>
                </c:pt>
                <c:pt idx="2">
                  <c:v>2020</c:v>
                </c:pt>
                <c:pt idx="3">
                  <c:v>2019</c:v>
                </c:pt>
                <c:pt idx="4">
                  <c:v>2018</c:v>
                </c:pt>
              </c:numCache>
            </c:numRef>
          </c:cat>
          <c:val>
            <c:numRef>
              <c:f>Safety!$C$45:$G$45</c:f>
              <c:numCache>
                <c:formatCode>General</c:formatCode>
                <c:ptCount val="5"/>
                <c:pt idx="0" formatCode="0.00">
                  <c:v>0.28000000000000003</c:v>
                </c:pt>
                <c:pt idx="1">
                  <c:v>0.34</c:v>
                </c:pt>
                <c:pt idx="2" formatCode="_(* #,##0.00_);_(* \(#,##0.00\);_(* &quot;-&quot;??_);_(@_)">
                  <c:v>0.31</c:v>
                </c:pt>
                <c:pt idx="3" formatCode="_(* #,##0.00_);_(* \(#,##0.00\);_(* &quot;-&quot;??_);_(@_)">
                  <c:v>0.3</c:v>
                </c:pt>
                <c:pt idx="4" formatCode="_(* #,##0.00_);_(* \(#,##0.00\);_(* &quot;-&quot;??_);_(@_)">
                  <c:v>0.2</c:v>
                </c:pt>
              </c:numCache>
            </c:numRef>
          </c:val>
          <c:smooth val="0"/>
          <c:extLst>
            <c:ext xmlns:c16="http://schemas.microsoft.com/office/drawing/2014/chart" uri="{C3380CC4-5D6E-409C-BE32-E72D297353CC}">
              <c16:uniqueId val="{0000000A-624F-4542-8838-7CF0D549D163}"/>
            </c:ext>
          </c:extLst>
        </c:ser>
        <c:ser>
          <c:idx val="5"/>
          <c:order val="5"/>
          <c:tx>
            <c:strRef>
              <c:f>Safety!$B$46</c:f>
              <c:strCache>
                <c:ptCount val="1"/>
                <c:pt idx="0">
                  <c:v>Commercial</c:v>
                </c:pt>
              </c:strCache>
            </c:strRef>
          </c:tx>
          <c:spPr>
            <a:ln w="28575" cap="rnd">
              <a:solidFill>
                <a:schemeClr val="accent2">
                  <a:tint val="50000"/>
                </a:schemeClr>
              </a:solidFill>
              <a:round/>
            </a:ln>
            <a:effectLst/>
          </c:spPr>
          <c:marker>
            <c:symbol val="none"/>
          </c:marker>
          <c:cat>
            <c:numRef>
              <c:f>Safety!$C$40:$G$40</c:f>
              <c:numCache>
                <c:formatCode>General</c:formatCode>
                <c:ptCount val="5"/>
                <c:pt idx="0">
                  <c:v>2022</c:v>
                </c:pt>
                <c:pt idx="1">
                  <c:v>2021</c:v>
                </c:pt>
                <c:pt idx="2">
                  <c:v>2020</c:v>
                </c:pt>
                <c:pt idx="3">
                  <c:v>2019</c:v>
                </c:pt>
                <c:pt idx="4">
                  <c:v>2018</c:v>
                </c:pt>
              </c:numCache>
            </c:numRef>
          </c:cat>
          <c:val>
            <c:numRef>
              <c:f>Safety!$C$46:$G$46</c:f>
              <c:numCache>
                <c:formatCode>General</c:formatCode>
                <c:ptCount val="5"/>
                <c:pt idx="0" formatCode="0.00">
                  <c:v>0.14000000000000001</c:v>
                </c:pt>
                <c:pt idx="1">
                  <c:v>7.0000000000000007E-2</c:v>
                </c:pt>
                <c:pt idx="2">
                  <c:v>0.11</c:v>
                </c:pt>
                <c:pt idx="3">
                  <c:v>0.04</c:v>
                </c:pt>
                <c:pt idx="4">
                  <c:v>0.18</c:v>
                </c:pt>
              </c:numCache>
            </c:numRef>
          </c:val>
          <c:smooth val="0"/>
          <c:extLst>
            <c:ext xmlns:c16="http://schemas.microsoft.com/office/drawing/2014/chart" uri="{C3380CC4-5D6E-409C-BE32-E72D297353CC}">
              <c16:uniqueId val="{00000000-84F6-4DCC-BD88-DAC5BB77B737}"/>
            </c:ext>
          </c:extLst>
        </c:ser>
        <c:dLbls>
          <c:showLegendKey val="0"/>
          <c:showVal val="0"/>
          <c:showCatName val="0"/>
          <c:showSerName val="0"/>
          <c:showPercent val="0"/>
          <c:showBubbleSize val="0"/>
        </c:dLbls>
        <c:smooth val="0"/>
        <c:axId val="372793872"/>
        <c:axId val="378511456"/>
      </c:lineChart>
      <c:catAx>
        <c:axId val="37279387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78511456"/>
        <c:crosses val="autoZero"/>
        <c:auto val="1"/>
        <c:lblAlgn val="ctr"/>
        <c:lblOffset val="100"/>
        <c:noMultiLvlLbl val="0"/>
      </c:catAx>
      <c:valAx>
        <c:axId val="3785114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72793872"/>
        <c:crosses val="max"/>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Group fuel energy excluding electricity % </a:t>
            </a:r>
          </a:p>
        </c:rich>
      </c:tx>
      <c:layout>
        <c:manualLayout>
          <c:xMode val="edge"/>
          <c:yMode val="edge"/>
          <c:x val="0.2082351871331343"/>
          <c:y val="3.59145782647968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65002111813397"/>
          <c:y val="0.11823709566455924"/>
          <c:w val="0.301094220732599"/>
          <c:h val="0.8817629043354408"/>
        </c:manualLayout>
      </c:layout>
      <c:doughnutChart>
        <c:varyColors val="1"/>
        <c:ser>
          <c:idx val="0"/>
          <c:order val="0"/>
          <c:dPt>
            <c:idx val="0"/>
            <c:bubble3D val="0"/>
            <c:spPr>
              <a:solidFill>
                <a:schemeClr val="bg2">
                  <a:lumMod val="90000"/>
                  <a:lumOff val="10000"/>
                </a:schemeClr>
              </a:solidFill>
              <a:ln w="19050">
                <a:solidFill>
                  <a:schemeClr val="bg1"/>
                </a:solidFill>
              </a:ln>
              <a:effectLst/>
            </c:spPr>
            <c:extLst>
              <c:ext xmlns:c16="http://schemas.microsoft.com/office/drawing/2014/chart" uri="{C3380CC4-5D6E-409C-BE32-E72D297353CC}">
                <c16:uniqueId val="{00000001-5D9C-41AD-AD8C-E93656A2A4F1}"/>
              </c:ext>
            </c:extLst>
          </c:dPt>
          <c:dPt>
            <c:idx val="1"/>
            <c:bubble3D val="0"/>
            <c:spPr>
              <a:solidFill>
                <a:schemeClr val="accent5"/>
              </a:solidFill>
              <a:ln w="19050">
                <a:solidFill>
                  <a:schemeClr val="bg1"/>
                </a:solidFill>
              </a:ln>
              <a:effectLst/>
            </c:spPr>
            <c:extLst>
              <c:ext xmlns:c16="http://schemas.microsoft.com/office/drawing/2014/chart" uri="{C3380CC4-5D6E-409C-BE32-E72D297353CC}">
                <c16:uniqueId val="{00000002-5D9C-41AD-AD8C-E93656A2A4F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3-5D9C-41AD-AD8C-E93656A2A4F1}"/>
              </c:ext>
            </c:extLst>
          </c:dPt>
          <c:dPt>
            <c:idx val="3"/>
            <c:bubble3D val="0"/>
            <c:spPr>
              <a:solidFill>
                <a:schemeClr val="accent4"/>
              </a:solidFill>
              <a:ln w="19050">
                <a:solidFill>
                  <a:schemeClr val="bg1"/>
                </a:solidFill>
              </a:ln>
              <a:effectLst/>
            </c:spPr>
            <c:extLst>
              <c:ext xmlns:c16="http://schemas.microsoft.com/office/drawing/2014/chart" uri="{C3380CC4-5D6E-409C-BE32-E72D297353CC}">
                <c16:uniqueId val="{00000006-5D9C-41AD-AD8C-E93656A2A4F1}"/>
              </c:ext>
            </c:extLst>
          </c:dPt>
          <c:dPt>
            <c:idx val="4"/>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5-5D9C-41AD-AD8C-E93656A2A4F1}"/>
              </c:ext>
            </c:extLst>
          </c:dPt>
          <c:dPt>
            <c:idx val="5"/>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4-5D9C-41AD-AD8C-E93656A2A4F1}"/>
              </c:ext>
            </c:extLst>
          </c:dPt>
          <c:dLbls>
            <c:dLbl>
              <c:idx val="0"/>
              <c:layout>
                <c:manualLayout>
                  <c:x val="-8.9209137939971594E-2"/>
                  <c:y val="2.3033200454134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9C-41AD-AD8C-E93656A2A4F1}"/>
                </c:ext>
              </c:extLst>
            </c:dLbl>
            <c:dLbl>
              <c:idx val="1"/>
              <c:layout>
                <c:manualLayout>
                  <c:x val="8.3449874025789874E-3"/>
                  <c:y val="-0.16351794296971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C-41AD-AD8C-E93656A2A4F1}"/>
                </c:ext>
              </c:extLst>
            </c:dLbl>
            <c:dLbl>
              <c:idx val="2"/>
              <c:layout>
                <c:manualLayout>
                  <c:x val="9.7088768673728218E-2"/>
                  <c:y val="-6.7100592720911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C-41AD-AD8C-E93656A2A4F1}"/>
                </c:ext>
              </c:extLst>
            </c:dLbl>
            <c:dLbl>
              <c:idx val="3"/>
              <c:layout>
                <c:manualLayout>
                  <c:x val="6.9458976646030429E-2"/>
                  <c:y val="4.26729335439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9C-41AD-AD8C-E93656A2A4F1}"/>
                </c:ext>
              </c:extLst>
            </c:dLbl>
            <c:dLbl>
              <c:idx val="4"/>
              <c:layout>
                <c:manualLayout>
                  <c:x val="0.10228667404749794"/>
                  <c:y val="4.6066400908269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9C-41AD-AD8C-E93656A2A4F1}"/>
                </c:ext>
              </c:extLst>
            </c:dLbl>
            <c:dLbl>
              <c:idx val="5"/>
              <c:layout>
                <c:manualLayout>
                  <c:x val="0.11015487974345932"/>
                  <c:y val="0.13052146924009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9C-41AD-AD8C-E93656A2A4F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'Energy '!$B$21:$B$25</c:f>
              <c:strCache>
                <c:ptCount val="5"/>
                <c:pt idx="0">
                  <c:v>Coal and petroleum products used as anodes</c:v>
                </c:pt>
                <c:pt idx="1">
                  <c:v>Natural gas</c:v>
                </c:pt>
                <c:pt idx="2">
                  <c:v>Light liquid fuels e.g. diesel </c:v>
                </c:pt>
                <c:pt idx="3">
                  <c:v>Heavy liquid fuels e.g. fuel oil</c:v>
                </c:pt>
                <c:pt idx="4">
                  <c:v>Note: Due to rounding, the sum may not total 100 per cent.</c:v>
                </c:pt>
              </c:strCache>
            </c:strRef>
          </c:cat>
          <c:val>
            <c:numRef>
              <c:f>'Energy '!$C$21:$C$24</c:f>
              <c:numCache>
                <c:formatCode>0.0%</c:formatCode>
                <c:ptCount val="4"/>
                <c:pt idx="0">
                  <c:v>0.378</c:v>
                </c:pt>
                <c:pt idx="1">
                  <c:v>0.23799999999999999</c:v>
                </c:pt>
                <c:pt idx="2">
                  <c:v>0.32400000000000001</c:v>
                </c:pt>
                <c:pt idx="3">
                  <c:v>0.06</c:v>
                </c:pt>
              </c:numCache>
            </c:numRef>
          </c:val>
          <c:extLst>
            <c:ext xmlns:c16="http://schemas.microsoft.com/office/drawing/2014/chart" uri="{C3380CC4-5D6E-409C-BE32-E72D297353CC}">
              <c16:uniqueId val="{00000000-5D9C-41AD-AD8C-E93656A2A4F1}"/>
            </c:ext>
          </c:extLst>
        </c:ser>
        <c:dLbls>
          <c:showLegendKey val="0"/>
          <c:showVal val="1"/>
          <c:showCatName val="0"/>
          <c:showSerName val="0"/>
          <c:showPercent val="0"/>
          <c:showBubbleSize val="0"/>
          <c:showLeaderLines val="1"/>
        </c:dLbls>
        <c:firstSliceAng val="129"/>
        <c:holeSize val="75"/>
      </c:doughnutChart>
      <c:spPr>
        <a:noFill/>
        <a:ln>
          <a:noFill/>
        </a:ln>
        <a:effectLst/>
      </c:spPr>
    </c:plotArea>
    <c:legend>
      <c:legendPos val="b"/>
      <c:layout>
        <c:manualLayout>
          <c:xMode val="edge"/>
          <c:yMode val="edge"/>
          <c:x val="0.63211568972954102"/>
          <c:y val="0.15012395250245597"/>
          <c:w val="0.26769526332050492"/>
          <c:h val="0.798914756281688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Performance'!$B$9</c:f>
          <c:strCache>
            <c:ptCount val="1"/>
            <c:pt idx="0">
              <c:v>Operational withdrawals (by source)</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Performance'!$B$15</c:f>
              <c:strCache>
                <c:ptCount val="1"/>
                <c:pt idx="0">
                  <c:v>Entrained in ore</c:v>
                </c:pt>
              </c:strCache>
            </c:strRef>
          </c:tx>
          <c:spPr>
            <a:solidFill>
              <a:schemeClr val="accent2"/>
            </a:solidFill>
            <a:ln>
              <a:noFill/>
            </a:ln>
            <a:effectLst/>
          </c:spPr>
          <c:invertIfNegative val="0"/>
          <c:cat>
            <c:numRef>
              <c:f>'Water Performance'!$C$9:$G$9</c:f>
              <c:numCache>
                <c:formatCode>0</c:formatCode>
                <c:ptCount val="5"/>
                <c:pt idx="0">
                  <c:v>2022</c:v>
                </c:pt>
                <c:pt idx="1">
                  <c:v>2021</c:v>
                </c:pt>
                <c:pt idx="2">
                  <c:v>2020</c:v>
                </c:pt>
                <c:pt idx="3">
                  <c:v>2019</c:v>
                </c:pt>
                <c:pt idx="4">
                  <c:v>2018</c:v>
                </c:pt>
              </c:numCache>
            </c:numRef>
          </c:cat>
          <c:val>
            <c:numRef>
              <c:f>'Water Performance'!$C$15:$G$15</c:f>
              <c:numCache>
                <c:formatCode>#,##0</c:formatCode>
                <c:ptCount val="5"/>
                <c:pt idx="0">
                  <c:v>59</c:v>
                </c:pt>
                <c:pt idx="1">
                  <c:v>59</c:v>
                </c:pt>
                <c:pt idx="2">
                  <c:v>57</c:v>
                </c:pt>
                <c:pt idx="3">
                  <c:v>54</c:v>
                </c:pt>
                <c:pt idx="4">
                  <c:v>54</c:v>
                </c:pt>
              </c:numCache>
            </c:numRef>
          </c:val>
          <c:extLst>
            <c:ext xmlns:c16="http://schemas.microsoft.com/office/drawing/2014/chart" uri="{C3380CC4-5D6E-409C-BE32-E72D297353CC}">
              <c16:uniqueId val="{00000000-8729-4AAD-AB77-47A83B6444B9}"/>
            </c:ext>
          </c:extLst>
        </c:ser>
        <c:ser>
          <c:idx val="5"/>
          <c:order val="1"/>
          <c:tx>
            <c:strRef>
              <c:f>'Water Performance'!$B$14</c:f>
              <c:strCache>
                <c:ptCount val="1"/>
                <c:pt idx="0">
                  <c:v>Third party</c:v>
                </c:pt>
              </c:strCache>
            </c:strRef>
          </c:tx>
          <c:spPr>
            <a:solidFill>
              <a:schemeClr val="accent1">
                <a:lumMod val="90000"/>
                <a:lumOff val="10000"/>
              </a:schemeClr>
            </a:solidFill>
            <a:ln>
              <a:noFill/>
            </a:ln>
            <a:effectLst/>
          </c:spPr>
          <c:invertIfNegative val="0"/>
          <c:cat>
            <c:numRef>
              <c:f>'Water Performance'!$C$9:$G$9</c:f>
              <c:numCache>
                <c:formatCode>0</c:formatCode>
                <c:ptCount val="5"/>
                <c:pt idx="0">
                  <c:v>2022</c:v>
                </c:pt>
                <c:pt idx="1">
                  <c:v>2021</c:v>
                </c:pt>
                <c:pt idx="2">
                  <c:v>2020</c:v>
                </c:pt>
                <c:pt idx="3">
                  <c:v>2019</c:v>
                </c:pt>
                <c:pt idx="4">
                  <c:v>2018</c:v>
                </c:pt>
              </c:numCache>
            </c:numRef>
          </c:cat>
          <c:val>
            <c:numRef>
              <c:f>'Water Performance'!$C$14:$G$14</c:f>
              <c:numCache>
                <c:formatCode>#,##0</c:formatCode>
                <c:ptCount val="5"/>
                <c:pt idx="0">
                  <c:v>25</c:v>
                </c:pt>
                <c:pt idx="1">
                  <c:v>26</c:v>
                </c:pt>
                <c:pt idx="2">
                  <c:v>29</c:v>
                </c:pt>
                <c:pt idx="3">
                  <c:v>38</c:v>
                </c:pt>
                <c:pt idx="4">
                  <c:v>36</c:v>
                </c:pt>
              </c:numCache>
            </c:numRef>
          </c:val>
          <c:extLst>
            <c:ext xmlns:c16="http://schemas.microsoft.com/office/drawing/2014/chart" uri="{C3380CC4-5D6E-409C-BE32-E72D297353CC}">
              <c16:uniqueId val="{00000001-8729-4AAD-AB77-47A83B6444B9}"/>
            </c:ext>
          </c:extLst>
        </c:ser>
        <c:ser>
          <c:idx val="4"/>
          <c:order val="2"/>
          <c:tx>
            <c:strRef>
              <c:f>'Water Performance'!$B$13</c:f>
              <c:strCache>
                <c:ptCount val="1"/>
                <c:pt idx="0">
                  <c:v>Municipal</c:v>
                </c:pt>
              </c:strCache>
            </c:strRef>
          </c:tx>
          <c:spPr>
            <a:solidFill>
              <a:srgbClr val="0059D1"/>
            </a:solidFill>
            <a:ln>
              <a:noFill/>
            </a:ln>
            <a:effectLst/>
          </c:spPr>
          <c:invertIfNegative val="0"/>
          <c:cat>
            <c:numRef>
              <c:f>'Water Performance'!$C$9:$G$9</c:f>
              <c:numCache>
                <c:formatCode>0</c:formatCode>
                <c:ptCount val="5"/>
                <c:pt idx="0">
                  <c:v>2022</c:v>
                </c:pt>
                <c:pt idx="1">
                  <c:v>2021</c:v>
                </c:pt>
                <c:pt idx="2">
                  <c:v>2020</c:v>
                </c:pt>
                <c:pt idx="3">
                  <c:v>2019</c:v>
                </c:pt>
                <c:pt idx="4">
                  <c:v>2018</c:v>
                </c:pt>
              </c:numCache>
            </c:numRef>
          </c:cat>
          <c:val>
            <c:numRef>
              <c:f>'Water Performance'!$C$13:$G$13</c:f>
              <c:numCache>
                <c:formatCode>#,##0</c:formatCode>
                <c:ptCount val="5"/>
                <c:pt idx="0">
                  <c:v>20</c:v>
                </c:pt>
                <c:pt idx="1">
                  <c:v>26</c:v>
                </c:pt>
                <c:pt idx="2">
                  <c:v>33</c:v>
                </c:pt>
                <c:pt idx="3">
                  <c:v>24</c:v>
                </c:pt>
                <c:pt idx="4">
                  <c:v>31</c:v>
                </c:pt>
              </c:numCache>
            </c:numRef>
          </c:val>
          <c:extLst>
            <c:ext xmlns:c16="http://schemas.microsoft.com/office/drawing/2014/chart" uri="{C3380CC4-5D6E-409C-BE32-E72D297353CC}">
              <c16:uniqueId val="{00000002-8729-4AAD-AB77-47A83B6444B9}"/>
            </c:ext>
          </c:extLst>
        </c:ser>
        <c:ser>
          <c:idx val="3"/>
          <c:order val="3"/>
          <c:tx>
            <c:strRef>
              <c:f>'Water Performance'!$B$12</c:f>
              <c:strCache>
                <c:ptCount val="1"/>
                <c:pt idx="0">
                  <c:v>Marine</c:v>
                </c:pt>
              </c:strCache>
            </c:strRef>
          </c:tx>
          <c:spPr>
            <a:solidFill>
              <a:srgbClr val="9DCD98"/>
            </a:solidFill>
            <a:ln>
              <a:noFill/>
            </a:ln>
            <a:effectLst/>
          </c:spPr>
          <c:invertIfNegative val="0"/>
          <c:cat>
            <c:numRef>
              <c:f>'Water Performance'!$C$9:$G$9</c:f>
              <c:numCache>
                <c:formatCode>0</c:formatCode>
                <c:ptCount val="5"/>
                <c:pt idx="0">
                  <c:v>2022</c:v>
                </c:pt>
                <c:pt idx="1">
                  <c:v>2021</c:v>
                </c:pt>
                <c:pt idx="2">
                  <c:v>2020</c:v>
                </c:pt>
                <c:pt idx="3">
                  <c:v>2019</c:v>
                </c:pt>
                <c:pt idx="4">
                  <c:v>2018</c:v>
                </c:pt>
              </c:numCache>
            </c:numRef>
          </c:cat>
          <c:val>
            <c:numRef>
              <c:f>'Water Performance'!$C$12:$G$12</c:f>
              <c:numCache>
                <c:formatCode>#,##0</c:formatCode>
                <c:ptCount val="5"/>
                <c:pt idx="0">
                  <c:v>456</c:v>
                </c:pt>
                <c:pt idx="1">
                  <c:v>435</c:v>
                </c:pt>
                <c:pt idx="2">
                  <c:v>411</c:v>
                </c:pt>
                <c:pt idx="3">
                  <c:v>474</c:v>
                </c:pt>
                <c:pt idx="4">
                  <c:v>458</c:v>
                </c:pt>
              </c:numCache>
            </c:numRef>
          </c:val>
          <c:extLst>
            <c:ext xmlns:c16="http://schemas.microsoft.com/office/drawing/2014/chart" uri="{C3380CC4-5D6E-409C-BE32-E72D297353CC}">
              <c16:uniqueId val="{00000003-8729-4AAD-AB77-47A83B6444B9}"/>
            </c:ext>
          </c:extLst>
        </c:ser>
        <c:ser>
          <c:idx val="2"/>
          <c:order val="4"/>
          <c:tx>
            <c:strRef>
              <c:f>'Water Performance'!$B$11</c:f>
              <c:strCache>
                <c:ptCount val="1"/>
                <c:pt idx="0">
                  <c:v>Groundwater</c:v>
                </c:pt>
              </c:strCache>
            </c:strRef>
          </c:tx>
          <c:spPr>
            <a:solidFill>
              <a:schemeClr val="accent1"/>
            </a:solidFill>
            <a:ln>
              <a:noFill/>
            </a:ln>
            <a:effectLst/>
          </c:spPr>
          <c:invertIfNegative val="0"/>
          <c:cat>
            <c:numRef>
              <c:f>'Water Performance'!$C$9:$G$9</c:f>
              <c:numCache>
                <c:formatCode>0</c:formatCode>
                <c:ptCount val="5"/>
                <c:pt idx="0">
                  <c:v>2022</c:v>
                </c:pt>
                <c:pt idx="1">
                  <c:v>2021</c:v>
                </c:pt>
                <c:pt idx="2">
                  <c:v>2020</c:v>
                </c:pt>
                <c:pt idx="3">
                  <c:v>2019</c:v>
                </c:pt>
                <c:pt idx="4">
                  <c:v>2018</c:v>
                </c:pt>
              </c:numCache>
            </c:numRef>
          </c:cat>
          <c:val>
            <c:numRef>
              <c:f>'Water Performance'!$C$11:$G$11</c:f>
              <c:numCache>
                <c:formatCode>#,##0</c:formatCode>
                <c:ptCount val="5"/>
                <c:pt idx="0">
                  <c:v>199</c:v>
                </c:pt>
                <c:pt idx="1">
                  <c:v>186</c:v>
                </c:pt>
                <c:pt idx="2">
                  <c:v>197</c:v>
                </c:pt>
                <c:pt idx="3">
                  <c:v>186</c:v>
                </c:pt>
                <c:pt idx="4">
                  <c:v>188</c:v>
                </c:pt>
              </c:numCache>
            </c:numRef>
          </c:val>
          <c:extLst>
            <c:ext xmlns:c16="http://schemas.microsoft.com/office/drawing/2014/chart" uri="{C3380CC4-5D6E-409C-BE32-E72D297353CC}">
              <c16:uniqueId val="{00000004-8729-4AAD-AB77-47A83B6444B9}"/>
            </c:ext>
          </c:extLst>
        </c:ser>
        <c:ser>
          <c:idx val="1"/>
          <c:order val="5"/>
          <c:tx>
            <c:strRef>
              <c:f>'Water Performance'!$B$10</c:f>
              <c:strCache>
                <c:ptCount val="1"/>
                <c:pt idx="0">
                  <c:v>Surface water</c:v>
                </c:pt>
              </c:strCache>
            </c:strRef>
          </c:tx>
          <c:spPr>
            <a:solidFill>
              <a:schemeClr val="accent4"/>
            </a:solidFill>
            <a:ln>
              <a:noFill/>
            </a:ln>
            <a:effectLst/>
          </c:spPr>
          <c:invertIfNegative val="0"/>
          <c:cat>
            <c:numRef>
              <c:f>'Water Performance'!$C$9:$G$9</c:f>
              <c:numCache>
                <c:formatCode>0</c:formatCode>
                <c:ptCount val="5"/>
                <c:pt idx="0">
                  <c:v>2022</c:v>
                </c:pt>
                <c:pt idx="1">
                  <c:v>2021</c:v>
                </c:pt>
                <c:pt idx="2">
                  <c:v>2020</c:v>
                </c:pt>
                <c:pt idx="3">
                  <c:v>2019</c:v>
                </c:pt>
                <c:pt idx="4">
                  <c:v>2018</c:v>
                </c:pt>
              </c:numCache>
            </c:numRef>
          </c:cat>
          <c:val>
            <c:numRef>
              <c:f>'Water Performance'!$C$10:$G$10</c:f>
              <c:numCache>
                <c:formatCode>#,##0</c:formatCode>
                <c:ptCount val="5"/>
                <c:pt idx="0">
                  <c:v>359</c:v>
                </c:pt>
                <c:pt idx="1">
                  <c:v>340</c:v>
                </c:pt>
                <c:pt idx="2">
                  <c:v>316</c:v>
                </c:pt>
                <c:pt idx="3">
                  <c:v>326</c:v>
                </c:pt>
                <c:pt idx="4">
                  <c:v>272</c:v>
                </c:pt>
              </c:numCache>
            </c:numRef>
          </c:val>
          <c:extLst>
            <c:ext xmlns:c16="http://schemas.microsoft.com/office/drawing/2014/chart" uri="{C3380CC4-5D6E-409C-BE32-E72D297353CC}">
              <c16:uniqueId val="{00000005-8729-4AAD-AB77-47A83B6444B9}"/>
            </c:ext>
          </c:extLst>
        </c:ser>
        <c:dLbls>
          <c:showLegendKey val="0"/>
          <c:showVal val="0"/>
          <c:showCatName val="0"/>
          <c:showSerName val="0"/>
          <c:showPercent val="0"/>
          <c:showBubbleSize val="0"/>
        </c:dLbls>
        <c:gapWidth val="150"/>
        <c:overlap val="100"/>
        <c:axId val="375570008"/>
        <c:axId val="373053656"/>
      </c:barChart>
      <c:catAx>
        <c:axId val="375570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3053656"/>
        <c:crosses val="autoZero"/>
        <c:auto val="1"/>
        <c:lblAlgn val="ctr"/>
        <c:lblOffset val="100"/>
        <c:noMultiLvlLbl val="0"/>
      </c:catAx>
      <c:valAx>
        <c:axId val="373053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5570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'Water Performance'!$B$30</c:f>
          <c:strCache>
            <c:ptCount val="1"/>
            <c:pt idx="0">
              <c:v>Operational withdrawals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strRef>
              <c:f>'Water Performance'!$B$35</c:f>
              <c:strCache>
                <c:ptCount val="1"/>
                <c:pt idx="0">
                  <c:v>Other</c:v>
                </c:pt>
              </c:strCache>
            </c:strRef>
          </c:tx>
          <c:spPr>
            <a:solidFill>
              <a:schemeClr val="accent1">
                <a:lumMod val="90000"/>
                <a:lumOff val="10000"/>
              </a:schemeClr>
            </a:solidFill>
            <a:ln>
              <a:noFill/>
            </a:ln>
            <a:effectLst/>
          </c:spPr>
          <c:invertIfNegative val="0"/>
          <c:val>
            <c:numRef>
              <c:f>'Water Performance'!$C$35:$G$35</c:f>
              <c:numCache>
                <c:formatCode>#,##0</c:formatCode>
                <c:ptCount val="5"/>
                <c:pt idx="0">
                  <c:v>0</c:v>
                </c:pt>
                <c:pt idx="1">
                  <c:v>0</c:v>
                </c:pt>
                <c:pt idx="2">
                  <c:v>0</c:v>
                </c:pt>
                <c:pt idx="3">
                  <c:v>653</c:v>
                </c:pt>
                <c:pt idx="4">
                  <c:v>639</c:v>
                </c:pt>
              </c:numCache>
            </c:numRef>
          </c:val>
          <c:extLst>
            <c:ext xmlns:c15="http://schemas.microsoft.com/office/drawing/2012/chart" uri="{02D57815-91ED-43cb-92C2-25804820EDAC}">
              <c15:filteredCategoryTitle>
                <c15:cat>
                  <c:numRef>
                    <c:extLst>
                      <c:ext uri="{02D57815-91ED-43cb-92C2-25804820EDAC}">
                        <c15:formulaRef>
                          <c15:sqref>'Water Performance'!$C$30:$G$30</c15:sqref>
                        </c15:formulaRef>
                      </c:ext>
                    </c:extLst>
                    <c:numCache>
                      <c:formatCode>0</c:formatCode>
                      <c:ptCount val="5"/>
                      <c:pt idx="0">
                        <c:v>2022</c:v>
                      </c:pt>
                      <c:pt idx="1">
                        <c:v>2021</c:v>
                      </c:pt>
                      <c:pt idx="2">
                        <c:v>2020</c:v>
                      </c:pt>
                      <c:pt idx="3">
                        <c:v>2019</c:v>
                      </c:pt>
                      <c:pt idx="4">
                        <c:v>2018</c:v>
                      </c:pt>
                    </c:numCache>
                  </c:numRef>
                </c15:cat>
              </c15:filteredCategoryTitle>
            </c:ext>
            <c:ext xmlns:c16="http://schemas.microsoft.com/office/drawing/2014/chart" uri="{C3380CC4-5D6E-409C-BE32-E72D297353CC}">
              <c16:uniqueId val="{00000001-95D8-4B4D-A93C-E17AE9297360}"/>
            </c:ext>
          </c:extLst>
        </c:ser>
        <c:ser>
          <c:idx val="4"/>
          <c:order val="1"/>
          <c:tx>
            <c:strRef>
              <c:f>'Water Performance'!$B$34</c:f>
              <c:strCache>
                <c:ptCount val="1"/>
                <c:pt idx="0">
                  <c:v>Fresh</c:v>
                </c:pt>
              </c:strCache>
            </c:strRef>
          </c:tx>
          <c:spPr>
            <a:solidFill>
              <a:schemeClr val="accent3"/>
            </a:solidFill>
            <a:ln>
              <a:noFill/>
            </a:ln>
            <a:effectLst/>
          </c:spPr>
          <c:invertIfNegative val="0"/>
          <c:val>
            <c:numRef>
              <c:f>'Water Performance'!$C$34:$G$34</c:f>
              <c:numCache>
                <c:formatCode>#,##0</c:formatCode>
                <c:ptCount val="5"/>
                <c:pt idx="0">
                  <c:v>0</c:v>
                </c:pt>
                <c:pt idx="1">
                  <c:v>0</c:v>
                </c:pt>
                <c:pt idx="2">
                  <c:v>0</c:v>
                </c:pt>
                <c:pt idx="3">
                  <c:v>448</c:v>
                </c:pt>
                <c:pt idx="4">
                  <c:v>401</c:v>
                </c:pt>
              </c:numCache>
            </c:numRef>
          </c:val>
          <c:extLst>
            <c:ext xmlns:c15="http://schemas.microsoft.com/office/drawing/2012/chart" uri="{02D57815-91ED-43cb-92C2-25804820EDAC}">
              <c15:filteredCategoryTitle>
                <c15:cat>
                  <c:numRef>
                    <c:extLst>
                      <c:ext uri="{02D57815-91ED-43cb-92C2-25804820EDAC}">
                        <c15:formulaRef>
                          <c15:sqref>'Water Performance'!$C$30:$G$30</c15:sqref>
                        </c15:formulaRef>
                      </c:ext>
                    </c:extLst>
                    <c:numCache>
                      <c:formatCode>0</c:formatCode>
                      <c:ptCount val="5"/>
                      <c:pt idx="0">
                        <c:v>2022</c:v>
                      </c:pt>
                      <c:pt idx="1">
                        <c:v>2021</c:v>
                      </c:pt>
                      <c:pt idx="2">
                        <c:v>2020</c:v>
                      </c:pt>
                      <c:pt idx="3">
                        <c:v>2019</c:v>
                      </c:pt>
                      <c:pt idx="4">
                        <c:v>2018</c:v>
                      </c:pt>
                    </c:numCache>
                  </c:numRef>
                </c15:cat>
              </c15:filteredCategoryTitle>
            </c:ext>
            <c:ext xmlns:c16="http://schemas.microsoft.com/office/drawing/2014/chart" uri="{C3380CC4-5D6E-409C-BE32-E72D297353CC}">
              <c16:uniqueId val="{00000002-95D8-4B4D-A93C-E17AE9297360}"/>
            </c:ext>
          </c:extLst>
        </c:ser>
        <c:ser>
          <c:idx val="3"/>
          <c:order val="2"/>
          <c:tx>
            <c:strRef>
              <c:f>'Water Performance'!$B$33</c:f>
              <c:strCache>
                <c:ptCount val="1"/>
                <c:pt idx="0">
                  <c:v>Category 3</c:v>
                </c:pt>
              </c:strCache>
            </c:strRef>
          </c:tx>
          <c:spPr>
            <a:solidFill>
              <a:schemeClr val="accent5">
                <a:lumMod val="60000"/>
                <a:lumOff val="40000"/>
              </a:schemeClr>
            </a:solidFill>
            <a:ln>
              <a:noFill/>
            </a:ln>
            <a:effectLst/>
          </c:spPr>
          <c:invertIfNegative val="0"/>
          <c:val>
            <c:numRef>
              <c:f>'Water Performance'!$C$33:$G$33</c:f>
              <c:numCache>
                <c:formatCode>#,##0</c:formatCode>
                <c:ptCount val="5"/>
                <c:pt idx="0">
                  <c:v>523</c:v>
                </c:pt>
                <c:pt idx="1">
                  <c:v>493</c:v>
                </c:pt>
                <c:pt idx="2">
                  <c:v>469</c:v>
                </c:pt>
                <c:pt idx="3">
                  <c:v>0</c:v>
                </c:pt>
                <c:pt idx="4">
                  <c:v>0</c:v>
                </c:pt>
              </c:numCache>
            </c:numRef>
          </c:val>
          <c:extLst>
            <c:ext xmlns:c15="http://schemas.microsoft.com/office/drawing/2012/chart" uri="{02D57815-91ED-43cb-92C2-25804820EDAC}">
              <c15:filteredCategoryTitle>
                <c15:cat>
                  <c:numRef>
                    <c:extLst>
                      <c:ext uri="{02D57815-91ED-43cb-92C2-25804820EDAC}">
                        <c15:formulaRef>
                          <c15:sqref>'Water Performance'!$C$30:$G$30</c15:sqref>
                        </c15:formulaRef>
                      </c:ext>
                    </c:extLst>
                    <c:numCache>
                      <c:formatCode>0</c:formatCode>
                      <c:ptCount val="5"/>
                      <c:pt idx="0">
                        <c:v>2022</c:v>
                      </c:pt>
                      <c:pt idx="1">
                        <c:v>2021</c:v>
                      </c:pt>
                      <c:pt idx="2">
                        <c:v>2020</c:v>
                      </c:pt>
                      <c:pt idx="3">
                        <c:v>2019</c:v>
                      </c:pt>
                      <c:pt idx="4">
                        <c:v>2018</c:v>
                      </c:pt>
                    </c:numCache>
                  </c:numRef>
                </c15:cat>
              </c15:filteredCategoryTitle>
            </c:ext>
            <c:ext xmlns:c16="http://schemas.microsoft.com/office/drawing/2014/chart" uri="{C3380CC4-5D6E-409C-BE32-E72D297353CC}">
              <c16:uniqueId val="{00000003-95D8-4B4D-A93C-E17AE9297360}"/>
            </c:ext>
          </c:extLst>
        </c:ser>
        <c:ser>
          <c:idx val="2"/>
          <c:order val="3"/>
          <c:tx>
            <c:strRef>
              <c:f>'Water Performance'!$B$32</c:f>
              <c:strCache>
                <c:ptCount val="1"/>
                <c:pt idx="0">
                  <c:v>Category 2</c:v>
                </c:pt>
              </c:strCache>
            </c:strRef>
          </c:tx>
          <c:spPr>
            <a:solidFill>
              <a:schemeClr val="accent1"/>
            </a:solidFill>
            <a:ln>
              <a:noFill/>
            </a:ln>
            <a:effectLst/>
          </c:spPr>
          <c:invertIfNegative val="0"/>
          <c:val>
            <c:numRef>
              <c:f>'Water Performance'!$C$32:$G$32</c:f>
              <c:numCache>
                <c:formatCode>#,##0</c:formatCode>
                <c:ptCount val="5"/>
                <c:pt idx="0">
                  <c:v>164</c:v>
                </c:pt>
                <c:pt idx="1">
                  <c:v>154</c:v>
                </c:pt>
                <c:pt idx="2">
                  <c:v>214</c:v>
                </c:pt>
                <c:pt idx="3">
                  <c:v>0</c:v>
                </c:pt>
                <c:pt idx="4">
                  <c:v>0</c:v>
                </c:pt>
              </c:numCache>
            </c:numRef>
          </c:val>
          <c:extLst>
            <c:ext xmlns:c15="http://schemas.microsoft.com/office/drawing/2012/chart" uri="{02D57815-91ED-43cb-92C2-25804820EDAC}">
              <c15:filteredCategoryTitle>
                <c15:cat>
                  <c:numRef>
                    <c:extLst>
                      <c:ext uri="{02D57815-91ED-43cb-92C2-25804820EDAC}">
                        <c15:formulaRef>
                          <c15:sqref>'Water Performance'!$C$30:$G$30</c15:sqref>
                        </c15:formulaRef>
                      </c:ext>
                    </c:extLst>
                    <c:numCache>
                      <c:formatCode>0</c:formatCode>
                      <c:ptCount val="5"/>
                      <c:pt idx="0">
                        <c:v>2022</c:v>
                      </c:pt>
                      <c:pt idx="1">
                        <c:v>2021</c:v>
                      </c:pt>
                      <c:pt idx="2">
                        <c:v>2020</c:v>
                      </c:pt>
                      <c:pt idx="3">
                        <c:v>2019</c:v>
                      </c:pt>
                      <c:pt idx="4">
                        <c:v>2018</c:v>
                      </c:pt>
                    </c:numCache>
                  </c:numRef>
                </c15:cat>
              </c15:filteredCategoryTitle>
            </c:ext>
            <c:ext xmlns:c16="http://schemas.microsoft.com/office/drawing/2014/chart" uri="{C3380CC4-5D6E-409C-BE32-E72D297353CC}">
              <c16:uniqueId val="{00000004-95D8-4B4D-A93C-E17AE9297360}"/>
            </c:ext>
          </c:extLst>
        </c:ser>
        <c:ser>
          <c:idx val="1"/>
          <c:order val="4"/>
          <c:tx>
            <c:strRef>
              <c:f>'Water Performance'!$B$31</c:f>
              <c:strCache>
                <c:ptCount val="1"/>
                <c:pt idx="0">
                  <c:v>Category 1</c:v>
                </c:pt>
              </c:strCache>
            </c:strRef>
          </c:tx>
          <c:spPr>
            <a:solidFill>
              <a:schemeClr val="accent4"/>
            </a:solidFill>
            <a:ln>
              <a:noFill/>
            </a:ln>
            <a:effectLst/>
          </c:spPr>
          <c:invertIfNegative val="0"/>
          <c:val>
            <c:numRef>
              <c:f>'Water Performance'!$C$31:$G$31</c:f>
              <c:numCache>
                <c:formatCode>#,##0</c:formatCode>
                <c:ptCount val="5"/>
                <c:pt idx="0">
                  <c:v>432</c:v>
                </c:pt>
                <c:pt idx="1">
                  <c:v>426</c:v>
                </c:pt>
                <c:pt idx="2">
                  <c:v>360</c:v>
                </c:pt>
                <c:pt idx="3">
                  <c:v>0</c:v>
                </c:pt>
                <c:pt idx="4">
                  <c:v>0</c:v>
                </c:pt>
              </c:numCache>
            </c:numRef>
          </c:val>
          <c:extLst>
            <c:ext xmlns:c15="http://schemas.microsoft.com/office/drawing/2012/chart" uri="{02D57815-91ED-43cb-92C2-25804820EDAC}">
              <c15:filteredCategoryTitle>
                <c15:cat>
                  <c:numRef>
                    <c:extLst>
                      <c:ext uri="{02D57815-91ED-43cb-92C2-25804820EDAC}">
                        <c15:formulaRef>
                          <c15:sqref>'Water Performance'!$C$30:$G$30</c15:sqref>
                        </c15:formulaRef>
                      </c:ext>
                    </c:extLst>
                    <c:numCache>
                      <c:formatCode>0</c:formatCode>
                      <c:ptCount val="5"/>
                      <c:pt idx="0">
                        <c:v>2022</c:v>
                      </c:pt>
                      <c:pt idx="1">
                        <c:v>2021</c:v>
                      </c:pt>
                      <c:pt idx="2">
                        <c:v>2020</c:v>
                      </c:pt>
                      <c:pt idx="3">
                        <c:v>2019</c:v>
                      </c:pt>
                      <c:pt idx="4">
                        <c:v>2018</c:v>
                      </c:pt>
                    </c:numCache>
                  </c:numRef>
                </c15:cat>
              </c15:filteredCategoryTitle>
            </c:ext>
            <c:ext xmlns:c16="http://schemas.microsoft.com/office/drawing/2014/chart" uri="{C3380CC4-5D6E-409C-BE32-E72D297353CC}">
              <c16:uniqueId val="{00000005-95D8-4B4D-A93C-E17AE9297360}"/>
            </c:ext>
          </c:extLst>
        </c:ser>
        <c:dLbls>
          <c:showLegendKey val="0"/>
          <c:showVal val="0"/>
          <c:showCatName val="0"/>
          <c:showSerName val="0"/>
          <c:showPercent val="0"/>
          <c:showBubbleSize val="0"/>
        </c:dLbls>
        <c:gapWidth val="150"/>
        <c:overlap val="100"/>
        <c:axId val="372850480"/>
        <c:axId val="372847736"/>
      </c:barChart>
      <c:catAx>
        <c:axId val="3728504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7736"/>
        <c:crosses val="autoZero"/>
        <c:auto val="1"/>
        <c:lblAlgn val="ctr"/>
        <c:lblOffset val="100"/>
        <c:noMultiLvlLbl val="0"/>
      </c:catAx>
      <c:valAx>
        <c:axId val="372847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50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'Water Performance'!$B$73</c:f>
          <c:strCache>
            <c:ptCount val="1"/>
            <c:pt idx="0">
              <c:v>Total discharges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strRef>
              <c:f>'Water Performance'!$B$78</c:f>
              <c:strCache>
                <c:ptCount val="1"/>
                <c:pt idx="0">
                  <c:v>Other</c:v>
                </c:pt>
              </c:strCache>
            </c:strRef>
          </c:tx>
          <c:spPr>
            <a:solidFill>
              <a:srgbClr val="015A3C">
                <a:lumMod val="90000"/>
                <a:lumOff val="10000"/>
              </a:srgbClr>
            </a:solidFill>
            <a:ln>
              <a:noFill/>
            </a:ln>
            <a:effectLst/>
          </c:spPr>
          <c:invertIfNegative val="0"/>
          <c:cat>
            <c:numRef>
              <c:f>'Water Performance'!$C$73:$G$73</c:f>
              <c:numCache>
                <c:formatCode>0</c:formatCode>
                <c:ptCount val="5"/>
                <c:pt idx="0">
                  <c:v>2022</c:v>
                </c:pt>
                <c:pt idx="1">
                  <c:v>2021</c:v>
                </c:pt>
                <c:pt idx="2">
                  <c:v>2020</c:v>
                </c:pt>
                <c:pt idx="3">
                  <c:v>2019</c:v>
                </c:pt>
                <c:pt idx="4">
                  <c:v>2018</c:v>
                </c:pt>
              </c:numCache>
            </c:numRef>
          </c:cat>
          <c:val>
            <c:numRef>
              <c:f>'Water Performance'!$C$78:$G$78</c:f>
              <c:numCache>
                <c:formatCode>#,##0</c:formatCode>
                <c:ptCount val="5"/>
                <c:pt idx="0">
                  <c:v>0</c:v>
                </c:pt>
                <c:pt idx="1">
                  <c:v>0</c:v>
                </c:pt>
                <c:pt idx="2">
                  <c:v>0</c:v>
                </c:pt>
                <c:pt idx="3">
                  <c:v>231</c:v>
                </c:pt>
                <c:pt idx="4">
                  <c:v>202</c:v>
                </c:pt>
              </c:numCache>
            </c:numRef>
          </c:val>
          <c:extLst>
            <c:ext xmlns:c16="http://schemas.microsoft.com/office/drawing/2014/chart" uri="{C3380CC4-5D6E-409C-BE32-E72D297353CC}">
              <c16:uniqueId val="{00000000-7731-463B-A438-3711909E723D}"/>
            </c:ext>
          </c:extLst>
        </c:ser>
        <c:ser>
          <c:idx val="4"/>
          <c:order val="1"/>
          <c:tx>
            <c:strRef>
              <c:f>'Water Performance'!$B$77</c:f>
              <c:strCache>
                <c:ptCount val="1"/>
                <c:pt idx="0">
                  <c:v>Fresh</c:v>
                </c:pt>
              </c:strCache>
            </c:strRef>
          </c:tx>
          <c:spPr>
            <a:solidFill>
              <a:srgbClr val="0059D1"/>
            </a:solidFill>
            <a:ln>
              <a:noFill/>
            </a:ln>
            <a:effectLst/>
          </c:spPr>
          <c:invertIfNegative val="0"/>
          <c:cat>
            <c:numRef>
              <c:f>'Water Performance'!$C$73:$G$73</c:f>
              <c:numCache>
                <c:formatCode>0</c:formatCode>
                <c:ptCount val="5"/>
                <c:pt idx="0">
                  <c:v>2022</c:v>
                </c:pt>
                <c:pt idx="1">
                  <c:v>2021</c:v>
                </c:pt>
                <c:pt idx="2">
                  <c:v>2020</c:v>
                </c:pt>
                <c:pt idx="3">
                  <c:v>2019</c:v>
                </c:pt>
                <c:pt idx="4">
                  <c:v>2018</c:v>
                </c:pt>
              </c:numCache>
            </c:numRef>
          </c:cat>
          <c:val>
            <c:numRef>
              <c:f>'Water Performance'!$C$77:$G$77</c:f>
              <c:numCache>
                <c:formatCode>#,##0</c:formatCode>
                <c:ptCount val="5"/>
                <c:pt idx="0">
                  <c:v>0</c:v>
                </c:pt>
                <c:pt idx="1">
                  <c:v>0</c:v>
                </c:pt>
                <c:pt idx="2">
                  <c:v>0</c:v>
                </c:pt>
                <c:pt idx="3">
                  <c:v>391</c:v>
                </c:pt>
                <c:pt idx="4">
                  <c:v>379</c:v>
                </c:pt>
              </c:numCache>
            </c:numRef>
          </c:val>
          <c:extLst>
            <c:ext xmlns:c16="http://schemas.microsoft.com/office/drawing/2014/chart" uri="{C3380CC4-5D6E-409C-BE32-E72D297353CC}">
              <c16:uniqueId val="{00000001-7731-463B-A438-3711909E723D}"/>
            </c:ext>
          </c:extLst>
        </c:ser>
        <c:ser>
          <c:idx val="3"/>
          <c:order val="2"/>
          <c:tx>
            <c:strRef>
              <c:f>'Water Performance'!$B$76</c:f>
              <c:strCache>
                <c:ptCount val="1"/>
                <c:pt idx="0">
                  <c:v>Category 3</c:v>
                </c:pt>
              </c:strCache>
            </c:strRef>
          </c:tx>
          <c:spPr>
            <a:solidFill>
              <a:srgbClr val="9DCD98">
                <a:lumMod val="60000"/>
                <a:lumOff val="40000"/>
              </a:srgbClr>
            </a:solidFill>
            <a:ln>
              <a:noFill/>
            </a:ln>
            <a:effectLst/>
          </c:spPr>
          <c:invertIfNegative val="0"/>
          <c:cat>
            <c:numRef>
              <c:f>'Water Performance'!$C$73:$G$73</c:f>
              <c:numCache>
                <c:formatCode>0</c:formatCode>
                <c:ptCount val="5"/>
                <c:pt idx="0">
                  <c:v>2022</c:v>
                </c:pt>
                <c:pt idx="1">
                  <c:v>2021</c:v>
                </c:pt>
                <c:pt idx="2">
                  <c:v>2020</c:v>
                </c:pt>
                <c:pt idx="3">
                  <c:v>2019</c:v>
                </c:pt>
                <c:pt idx="4">
                  <c:v>2018</c:v>
                </c:pt>
              </c:numCache>
            </c:numRef>
          </c:cat>
          <c:val>
            <c:numRef>
              <c:f>'Water Performance'!$C$76:$G$76</c:f>
              <c:numCache>
                <c:formatCode>#,##0</c:formatCode>
                <c:ptCount val="5"/>
                <c:pt idx="0">
                  <c:v>155</c:v>
                </c:pt>
                <c:pt idx="1">
                  <c:v>167</c:v>
                </c:pt>
                <c:pt idx="2">
                  <c:v>196</c:v>
                </c:pt>
                <c:pt idx="3">
                  <c:v>0</c:v>
                </c:pt>
                <c:pt idx="4">
                  <c:v>0</c:v>
                </c:pt>
              </c:numCache>
            </c:numRef>
          </c:val>
          <c:extLst>
            <c:ext xmlns:c16="http://schemas.microsoft.com/office/drawing/2014/chart" uri="{C3380CC4-5D6E-409C-BE32-E72D297353CC}">
              <c16:uniqueId val="{00000002-7731-463B-A438-3711909E723D}"/>
            </c:ext>
          </c:extLst>
        </c:ser>
        <c:ser>
          <c:idx val="2"/>
          <c:order val="3"/>
          <c:tx>
            <c:strRef>
              <c:f>'Water Performance'!$B$75</c:f>
              <c:strCache>
                <c:ptCount val="1"/>
                <c:pt idx="0">
                  <c:v>Category 2</c:v>
                </c:pt>
              </c:strCache>
            </c:strRef>
          </c:tx>
          <c:spPr>
            <a:solidFill>
              <a:srgbClr val="015A3C"/>
            </a:solidFill>
            <a:ln>
              <a:noFill/>
            </a:ln>
            <a:effectLst/>
          </c:spPr>
          <c:invertIfNegative val="0"/>
          <c:cat>
            <c:numRef>
              <c:f>'Water Performance'!$C$73:$G$73</c:f>
              <c:numCache>
                <c:formatCode>0</c:formatCode>
                <c:ptCount val="5"/>
                <c:pt idx="0">
                  <c:v>2022</c:v>
                </c:pt>
                <c:pt idx="1">
                  <c:v>2021</c:v>
                </c:pt>
                <c:pt idx="2">
                  <c:v>2020</c:v>
                </c:pt>
                <c:pt idx="3">
                  <c:v>2019</c:v>
                </c:pt>
                <c:pt idx="4">
                  <c:v>2018</c:v>
                </c:pt>
              </c:numCache>
            </c:numRef>
          </c:cat>
          <c:val>
            <c:numRef>
              <c:f>'Water Performance'!$C$75:$G$75</c:f>
              <c:numCache>
                <c:formatCode>#,##0</c:formatCode>
                <c:ptCount val="5"/>
                <c:pt idx="0">
                  <c:v>106</c:v>
                </c:pt>
                <c:pt idx="1">
                  <c:v>95</c:v>
                </c:pt>
                <c:pt idx="2">
                  <c:v>137</c:v>
                </c:pt>
                <c:pt idx="3">
                  <c:v>0</c:v>
                </c:pt>
                <c:pt idx="4">
                  <c:v>0</c:v>
                </c:pt>
              </c:numCache>
            </c:numRef>
          </c:val>
          <c:extLst>
            <c:ext xmlns:c16="http://schemas.microsoft.com/office/drawing/2014/chart" uri="{C3380CC4-5D6E-409C-BE32-E72D297353CC}">
              <c16:uniqueId val="{00000003-7731-463B-A438-3711909E723D}"/>
            </c:ext>
          </c:extLst>
        </c:ser>
        <c:ser>
          <c:idx val="1"/>
          <c:order val="4"/>
          <c:tx>
            <c:strRef>
              <c:f>'Water Performance'!$B$74</c:f>
              <c:strCache>
                <c:ptCount val="1"/>
                <c:pt idx="0">
                  <c:v>Category 1</c:v>
                </c:pt>
              </c:strCache>
            </c:strRef>
          </c:tx>
          <c:spPr>
            <a:solidFill>
              <a:srgbClr val="A0CAEE"/>
            </a:solidFill>
            <a:ln>
              <a:noFill/>
            </a:ln>
            <a:effectLst/>
          </c:spPr>
          <c:invertIfNegative val="0"/>
          <c:cat>
            <c:numRef>
              <c:f>'Water Performance'!$C$73:$G$73</c:f>
              <c:numCache>
                <c:formatCode>0</c:formatCode>
                <c:ptCount val="5"/>
                <c:pt idx="0">
                  <c:v>2022</c:v>
                </c:pt>
                <c:pt idx="1">
                  <c:v>2021</c:v>
                </c:pt>
                <c:pt idx="2">
                  <c:v>2020</c:v>
                </c:pt>
                <c:pt idx="3">
                  <c:v>2019</c:v>
                </c:pt>
                <c:pt idx="4">
                  <c:v>2018</c:v>
                </c:pt>
              </c:numCache>
            </c:numRef>
          </c:cat>
          <c:val>
            <c:numRef>
              <c:f>'Water Performance'!$C$74:$G$74</c:f>
              <c:numCache>
                <c:formatCode>#,##0</c:formatCode>
                <c:ptCount val="5"/>
                <c:pt idx="0">
                  <c:v>378</c:v>
                </c:pt>
                <c:pt idx="1">
                  <c:v>395</c:v>
                </c:pt>
                <c:pt idx="2">
                  <c:v>299</c:v>
                </c:pt>
              </c:numCache>
            </c:numRef>
          </c:val>
          <c:extLst>
            <c:ext xmlns:c16="http://schemas.microsoft.com/office/drawing/2014/chart" uri="{C3380CC4-5D6E-409C-BE32-E72D297353CC}">
              <c16:uniqueId val="{00000004-7731-463B-A438-3711909E723D}"/>
            </c:ext>
          </c:extLst>
        </c:ser>
        <c:dLbls>
          <c:showLegendKey val="0"/>
          <c:showVal val="0"/>
          <c:showCatName val="0"/>
          <c:showSerName val="0"/>
          <c:showPercent val="0"/>
          <c:showBubbleSize val="0"/>
        </c:dLbls>
        <c:gapWidth val="150"/>
        <c:overlap val="100"/>
        <c:axId val="372846952"/>
        <c:axId val="372850088"/>
      </c:barChart>
      <c:catAx>
        <c:axId val="3728469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50088"/>
        <c:crosses val="autoZero"/>
        <c:auto val="1"/>
        <c:lblAlgn val="ctr"/>
        <c:lblOffset val="100"/>
        <c:noMultiLvlLbl val="0"/>
      </c:catAx>
      <c:valAx>
        <c:axId val="372850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6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4.png"/><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hyperlink" Target="#Home!A1"/><Relationship Id="rId5" Type="http://schemas.openxmlformats.org/officeDocument/2006/relationships/image" Target="../media/image4.png"/><Relationship Id="rId4"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hyperlink" Target="#Home!A1"/><Relationship Id="rId4" Type="http://schemas.openxmlformats.org/officeDocument/2006/relationships/chart" Target="../charts/chart14.xml"/><Relationship Id="rId9"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me!A1"/><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4.png"/><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253614</xdr:colOff>
      <xdr:row>6</xdr:row>
      <xdr:rowOff>75559</xdr:rowOff>
    </xdr:from>
    <xdr:to>
      <xdr:col>3</xdr:col>
      <xdr:colOff>167662</xdr:colOff>
      <xdr:row>19</xdr:row>
      <xdr:rowOff>109427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6069" y="1010741"/>
          <a:ext cx="3862593" cy="2060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0" i="0" u="none" strike="noStrike" baseline="0">
              <a:solidFill>
                <a:schemeClr val="bg1"/>
              </a:solidFill>
              <a:latin typeface="Arial" panose="020B0604020202020204" pitchFamily="34" charset="0"/>
              <a:ea typeface="+mn-ea"/>
              <a:cs typeface="Arial" panose="020B0604020202020204" pitchFamily="34" charset="0"/>
            </a:rPr>
            <a:t>Sustainability Fact Book 2022</a:t>
          </a:r>
        </a:p>
      </xdr:txBody>
    </xdr:sp>
    <xdr:clientData/>
  </xdr:twoCellAnchor>
  <xdr:twoCellAnchor editAs="oneCell">
    <xdr:from>
      <xdr:col>0</xdr:col>
      <xdr:colOff>0</xdr:colOff>
      <xdr:row>0</xdr:row>
      <xdr:rowOff>0</xdr:rowOff>
    </xdr:from>
    <xdr:to>
      <xdr:col>9</xdr:col>
      <xdr:colOff>342899</xdr:colOff>
      <xdr:row>43</xdr:row>
      <xdr:rowOff>119183</xdr:rowOff>
    </xdr:to>
    <xdr:pic>
      <xdr:nvPicPr>
        <xdr:cNvPr id="4" name="Picture 3">
          <a:extLst>
            <a:ext uri="{FF2B5EF4-FFF2-40B4-BE49-F238E27FC236}">
              <a16:creationId xmlns:a16="http://schemas.microsoft.com/office/drawing/2014/main" id="{6E4DBBF5-E11B-497B-BB9B-264D88896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7749539" cy="53617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234563</xdr:colOff>
      <xdr:row>1</xdr:row>
      <xdr:rowOff>17145</xdr:rowOff>
    </xdr:from>
    <xdr:to>
      <xdr:col>1</xdr:col>
      <xdr:colOff>591022</xdr:colOff>
      <xdr:row>2</xdr:row>
      <xdr:rowOff>93011</xdr:rowOff>
    </xdr:to>
    <xdr:pic>
      <xdr:nvPicPr>
        <xdr:cNvPr id="5" name="Graphic 4">
          <a:extLst>
            <a:ext uri="{FF2B5EF4-FFF2-40B4-BE49-F238E27FC236}">
              <a16:creationId xmlns:a16="http://schemas.microsoft.com/office/drawing/2014/main" id="{EB72574C-5715-405E-822B-C8DB00C6FD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7</xdr:col>
      <xdr:colOff>123824</xdr:colOff>
      <xdr:row>1</xdr:row>
      <xdr:rowOff>160019</xdr:rowOff>
    </xdr:from>
    <xdr:to>
      <xdr:col>7</xdr:col>
      <xdr:colOff>606674</xdr:colOff>
      <xdr:row>3</xdr:row>
      <xdr:rowOff>20556</xdr:rowOff>
    </xdr:to>
    <xdr:sp macro="" textlink="">
      <xdr:nvSpPr>
        <xdr:cNvPr id="7" name="TextBox 6">
          <a:hlinkClick xmlns:r="http://schemas.openxmlformats.org/officeDocument/2006/relationships" r:id="rId2"/>
          <a:extLst>
            <a:ext uri="{FF2B5EF4-FFF2-40B4-BE49-F238E27FC236}">
              <a16:creationId xmlns:a16="http://schemas.microsoft.com/office/drawing/2014/main" id="{9E2F594E-9317-43CC-9074-2536E53E6D5C}"/>
            </a:ext>
          </a:extLst>
        </xdr:cNvPr>
        <xdr:cNvSpPr txBox="1"/>
      </xdr:nvSpPr>
      <xdr:spPr>
        <a:xfrm>
          <a:off x="5742612" y="321655"/>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20955</xdr:rowOff>
    </xdr:from>
    <xdr:to>
      <xdr:col>1</xdr:col>
      <xdr:colOff>591022</xdr:colOff>
      <xdr:row>2</xdr:row>
      <xdr:rowOff>93011</xdr:rowOff>
    </xdr:to>
    <xdr:pic>
      <xdr:nvPicPr>
        <xdr:cNvPr id="6" name="Graphic 4">
          <a:extLst>
            <a:ext uri="{FF2B5EF4-FFF2-40B4-BE49-F238E27FC236}">
              <a16:creationId xmlns:a16="http://schemas.microsoft.com/office/drawing/2014/main" id="{409A53B7-3F27-4147-861E-CE87843FC6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6</xdr:col>
      <xdr:colOff>171450</xdr:colOff>
      <xdr:row>2</xdr:row>
      <xdr:rowOff>38099</xdr:rowOff>
    </xdr:from>
    <xdr:to>
      <xdr:col>6</xdr:col>
      <xdr:colOff>658110</xdr:colOff>
      <xdr:row>3</xdr:row>
      <xdr:rowOff>46649</xdr:rowOff>
    </xdr:to>
    <xdr:sp macro="" textlink="">
      <xdr:nvSpPr>
        <xdr:cNvPr id="7" name="TextBox 6">
          <a:hlinkClick xmlns:r="http://schemas.openxmlformats.org/officeDocument/2006/relationships" r:id="rId2"/>
          <a:extLst>
            <a:ext uri="{FF2B5EF4-FFF2-40B4-BE49-F238E27FC236}">
              <a16:creationId xmlns:a16="http://schemas.microsoft.com/office/drawing/2014/main" id="{B82937BC-E9C9-48EB-AC7C-0C9B37F60BED}"/>
            </a:ext>
            <a:ext uri="{147F2762-F138-4A5C-976F-8EAC2B608ADB}">
              <a16:predDERef xmlns:a16="http://schemas.microsoft.com/office/drawing/2014/main" pred="{409A53B7-3F27-4147-861E-CE87843FC61D}"/>
            </a:ext>
          </a:extLst>
        </xdr:cNvPr>
        <xdr:cNvSpPr txBox="1"/>
      </xdr:nvSpPr>
      <xdr:spPr>
        <a:xfrm>
          <a:off x="5753100" y="342899"/>
          <a:ext cx="486660" cy="1609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149260</xdr:colOff>
      <xdr:row>0</xdr:row>
      <xdr:rowOff>146141</xdr:rowOff>
    </xdr:from>
    <xdr:to>
      <xdr:col>1</xdr:col>
      <xdr:colOff>473582</xdr:colOff>
      <xdr:row>2</xdr:row>
      <xdr:rowOff>44842</xdr:rowOff>
    </xdr:to>
    <xdr:pic>
      <xdr:nvPicPr>
        <xdr:cNvPr id="3" name="Graphic 4">
          <a:extLst>
            <a:ext uri="{FF2B5EF4-FFF2-40B4-BE49-F238E27FC236}">
              <a16:creationId xmlns:a16="http://schemas.microsoft.com/office/drawing/2014/main" id="{72825FEB-063A-49C4-AFEB-1207A9C48D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9260" y="146141"/>
          <a:ext cx="591022" cy="222551"/>
        </a:xfrm>
        <a:prstGeom prst="rect">
          <a:avLst/>
        </a:prstGeom>
      </xdr:spPr>
    </xdr:pic>
    <xdr:clientData/>
  </xdr:twoCellAnchor>
  <xdr:twoCellAnchor editAs="oneCell">
    <xdr:from>
      <xdr:col>1</xdr:col>
      <xdr:colOff>3989051</xdr:colOff>
      <xdr:row>2</xdr:row>
      <xdr:rowOff>6703</xdr:rowOff>
    </xdr:from>
    <xdr:to>
      <xdr:col>2</xdr:col>
      <xdr:colOff>440298</xdr:colOff>
      <xdr:row>3</xdr:row>
      <xdr:rowOff>17195</xdr:rowOff>
    </xdr:to>
    <xdr:sp macro="" textlink="">
      <xdr:nvSpPr>
        <xdr:cNvPr id="2" name="TextBox 7">
          <a:hlinkClick xmlns:r="http://schemas.openxmlformats.org/officeDocument/2006/relationships" r:id="rId2"/>
          <a:extLst>
            <a:ext uri="{FF2B5EF4-FFF2-40B4-BE49-F238E27FC236}">
              <a16:creationId xmlns:a16="http://schemas.microsoft.com/office/drawing/2014/main" id="{41D53337-B03C-4110-9A06-83FD786A9310}"/>
            </a:ext>
          </a:extLst>
        </xdr:cNvPr>
        <xdr:cNvSpPr txBox="1"/>
      </xdr:nvSpPr>
      <xdr:spPr>
        <a:xfrm>
          <a:off x="4227176" y="316266"/>
          <a:ext cx="489847" cy="17813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1</xdr:col>
      <xdr:colOff>587212</xdr:colOff>
      <xdr:row>2</xdr:row>
      <xdr:rowOff>64436</xdr:rowOff>
    </xdr:to>
    <xdr:pic>
      <xdr:nvPicPr>
        <xdr:cNvPr id="5" name="Graphic 4">
          <a:extLst>
            <a:ext uri="{FF2B5EF4-FFF2-40B4-BE49-F238E27FC236}">
              <a16:creationId xmlns:a16="http://schemas.microsoft.com/office/drawing/2014/main" id="{E2405EAA-BC3F-4EE6-84DD-98678765C9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2</xdr:col>
      <xdr:colOff>876739</xdr:colOff>
      <xdr:row>2</xdr:row>
      <xdr:rowOff>45720</xdr:rowOff>
    </xdr:from>
    <xdr:to>
      <xdr:col>2</xdr:col>
      <xdr:colOff>1340827</xdr:colOff>
      <xdr:row>3</xdr:row>
      <xdr:rowOff>51288</xdr:rowOff>
    </xdr:to>
    <xdr:sp macro="" textlink="">
      <xdr:nvSpPr>
        <xdr:cNvPr id="6" name="TextBox 5">
          <a:hlinkClick xmlns:r="http://schemas.openxmlformats.org/officeDocument/2006/relationships" r:id="rId2"/>
          <a:extLst>
            <a:ext uri="{FF2B5EF4-FFF2-40B4-BE49-F238E27FC236}">
              <a16:creationId xmlns:a16="http://schemas.microsoft.com/office/drawing/2014/main" id="{58F85E8A-69E2-4A22-9C35-3EEC5F473CA0}"/>
            </a:ext>
            <a:ext uri="{147F2762-F138-4A5C-976F-8EAC2B608ADB}">
              <a16:predDERef xmlns:a16="http://schemas.microsoft.com/office/drawing/2014/main" pred="{E2405EAA-BC3F-4EE6-84DD-98678765C95C}"/>
            </a:ext>
          </a:extLst>
        </xdr:cNvPr>
        <xdr:cNvSpPr txBox="1"/>
      </xdr:nvSpPr>
      <xdr:spPr>
        <a:xfrm>
          <a:off x="3905689" y="398145"/>
          <a:ext cx="464088" cy="1674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20545</xdr:colOff>
      <xdr:row>1</xdr:row>
      <xdr:rowOff>20955</xdr:rowOff>
    </xdr:from>
    <xdr:to>
      <xdr:col>1</xdr:col>
      <xdr:colOff>587212</xdr:colOff>
      <xdr:row>2</xdr:row>
      <xdr:rowOff>96821</xdr:rowOff>
    </xdr:to>
    <xdr:pic>
      <xdr:nvPicPr>
        <xdr:cNvPr id="8" name="Graphic 4">
          <a:extLst>
            <a:ext uri="{FF2B5EF4-FFF2-40B4-BE49-F238E27FC236}">
              <a16:creationId xmlns:a16="http://schemas.microsoft.com/office/drawing/2014/main" id="{9D196C5E-C24E-4C00-AE73-4ACD0397D9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5</xdr:col>
      <xdr:colOff>400050</xdr:colOff>
      <xdr:row>2</xdr:row>
      <xdr:rowOff>17144</xdr:rowOff>
    </xdr:from>
    <xdr:to>
      <xdr:col>6</xdr:col>
      <xdr:colOff>421890</xdr:colOff>
      <xdr:row>3</xdr:row>
      <xdr:rowOff>39029</xdr:rowOff>
    </xdr:to>
    <xdr:sp macro="" textlink="">
      <xdr:nvSpPr>
        <xdr:cNvPr id="9" name="TextBox 8">
          <a:hlinkClick xmlns:r="http://schemas.openxmlformats.org/officeDocument/2006/relationships" r:id="rId2"/>
          <a:extLst>
            <a:ext uri="{FF2B5EF4-FFF2-40B4-BE49-F238E27FC236}">
              <a16:creationId xmlns:a16="http://schemas.microsoft.com/office/drawing/2014/main" id="{CFA320FA-D5CB-4EBD-A6A7-CFABB6A004DF}"/>
            </a:ext>
            <a:ext uri="{147F2762-F138-4A5C-976F-8EAC2B608ADB}">
              <a16:predDERef xmlns:a16="http://schemas.microsoft.com/office/drawing/2014/main" pred="{9D196C5E-C24E-4C00-AE73-4ACD0397D965}"/>
            </a:ext>
          </a:extLst>
        </xdr:cNvPr>
        <xdr:cNvSpPr txBox="1"/>
      </xdr:nvSpPr>
      <xdr:spPr>
        <a:xfrm>
          <a:off x="6296025" y="321944"/>
          <a:ext cx="488565" cy="17428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241788</xdr:colOff>
      <xdr:row>1</xdr:row>
      <xdr:rowOff>17145</xdr:rowOff>
    </xdr:from>
    <xdr:to>
      <xdr:col>1</xdr:col>
      <xdr:colOff>587212</xdr:colOff>
      <xdr:row>2</xdr:row>
      <xdr:rowOff>96821</xdr:rowOff>
    </xdr:to>
    <xdr:pic>
      <xdr:nvPicPr>
        <xdr:cNvPr id="6" name="Graphic 4">
          <a:extLst>
            <a:ext uri="{FF2B5EF4-FFF2-40B4-BE49-F238E27FC236}">
              <a16:creationId xmlns:a16="http://schemas.microsoft.com/office/drawing/2014/main" id="{A2364265-1775-4520-8205-A6FCA80AA0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6</xdr:col>
      <xdr:colOff>285750</xdr:colOff>
      <xdr:row>2</xdr:row>
      <xdr:rowOff>28574</xdr:rowOff>
    </xdr:from>
    <xdr:to>
      <xdr:col>7</xdr:col>
      <xdr:colOff>2790</xdr:colOff>
      <xdr:row>3</xdr:row>
      <xdr:rowOff>58079</xdr:rowOff>
    </xdr:to>
    <xdr:sp macro="" textlink="">
      <xdr:nvSpPr>
        <xdr:cNvPr id="7" name="TextBox 6">
          <a:hlinkClick xmlns:r="http://schemas.openxmlformats.org/officeDocument/2006/relationships" r:id="rId2"/>
          <a:extLst>
            <a:ext uri="{FF2B5EF4-FFF2-40B4-BE49-F238E27FC236}">
              <a16:creationId xmlns:a16="http://schemas.microsoft.com/office/drawing/2014/main" id="{33285176-827A-4498-9602-F9532D84E63F}"/>
            </a:ext>
          </a:extLst>
        </xdr:cNvPr>
        <xdr:cNvSpPr txBox="1"/>
      </xdr:nvSpPr>
      <xdr:spPr>
        <a:xfrm>
          <a:off x="7623810" y="386714"/>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3663</xdr:colOff>
      <xdr:row>1</xdr:row>
      <xdr:rowOff>0</xdr:rowOff>
    </xdr:from>
    <xdr:to>
      <xdr:col>1</xdr:col>
      <xdr:colOff>591022</xdr:colOff>
      <xdr:row>2</xdr:row>
      <xdr:rowOff>60626</xdr:rowOff>
    </xdr:to>
    <xdr:pic>
      <xdr:nvPicPr>
        <xdr:cNvPr id="6" name="Graphic 4">
          <a:extLst>
            <a:ext uri="{FF2B5EF4-FFF2-40B4-BE49-F238E27FC236}">
              <a16:creationId xmlns:a16="http://schemas.microsoft.com/office/drawing/2014/main" id="{5EC6C639-12A8-4C08-A36D-8891DB119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2</xdr:col>
      <xdr:colOff>1104900</xdr:colOff>
      <xdr:row>2</xdr:row>
      <xdr:rowOff>19050</xdr:rowOff>
    </xdr:from>
    <xdr:to>
      <xdr:col>2</xdr:col>
      <xdr:colOff>1551555</xdr:colOff>
      <xdr:row>3</xdr:row>
      <xdr:rowOff>35220</xdr:rowOff>
    </xdr:to>
    <xdr:sp macro="" textlink="">
      <xdr:nvSpPr>
        <xdr:cNvPr id="7" name="TextBox 6">
          <a:hlinkClick xmlns:r="http://schemas.openxmlformats.org/officeDocument/2006/relationships" r:id="rId2"/>
          <a:extLst>
            <a:ext uri="{FF2B5EF4-FFF2-40B4-BE49-F238E27FC236}">
              <a16:creationId xmlns:a16="http://schemas.microsoft.com/office/drawing/2014/main" id="{15BAE003-CB80-4BBE-8394-6D6117E542A3}"/>
            </a:ext>
          </a:extLst>
        </xdr:cNvPr>
        <xdr:cNvSpPr txBox="1"/>
      </xdr:nvSpPr>
      <xdr:spPr>
        <a:xfrm>
          <a:off x="4467225" y="371475"/>
          <a:ext cx="446655" cy="17809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25716</xdr:colOff>
      <xdr:row>27</xdr:row>
      <xdr:rowOff>21907</xdr:rowOff>
    </xdr:from>
    <xdr:to>
      <xdr:col>7</xdr:col>
      <xdr:colOff>69770</xdr:colOff>
      <xdr:row>47</xdr:row>
      <xdr:rowOff>7327</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236073</xdr:colOff>
      <xdr:row>1</xdr:row>
      <xdr:rowOff>17145</xdr:rowOff>
    </xdr:from>
    <xdr:to>
      <xdr:col>1</xdr:col>
      <xdr:colOff>587212</xdr:colOff>
      <xdr:row>2</xdr:row>
      <xdr:rowOff>96821</xdr:rowOff>
    </xdr:to>
    <xdr:pic>
      <xdr:nvPicPr>
        <xdr:cNvPr id="7" name="Graphic 4">
          <a:extLst>
            <a:ext uri="{FF2B5EF4-FFF2-40B4-BE49-F238E27FC236}">
              <a16:creationId xmlns:a16="http://schemas.microsoft.com/office/drawing/2014/main" id="{EAA1E150-B971-4CB1-ACDE-34DB5D99B0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440054</xdr:colOff>
      <xdr:row>1</xdr:row>
      <xdr:rowOff>148589</xdr:rowOff>
    </xdr:from>
    <xdr:to>
      <xdr:col>6</xdr:col>
      <xdr:colOff>456179</xdr:colOff>
      <xdr:row>3</xdr:row>
      <xdr:rowOff>16169</xdr:rowOff>
    </xdr:to>
    <xdr:sp macro="" textlink="">
      <xdr:nvSpPr>
        <xdr:cNvPr id="8" name="TextBox 7">
          <a:hlinkClick xmlns:r="http://schemas.openxmlformats.org/officeDocument/2006/relationships" r:id="rId3"/>
          <a:extLst>
            <a:ext uri="{FF2B5EF4-FFF2-40B4-BE49-F238E27FC236}">
              <a16:creationId xmlns:a16="http://schemas.microsoft.com/office/drawing/2014/main" id="{94A376C3-D7B4-4904-85CC-867709414FA1}"/>
            </a:ext>
            <a:ext uri="{147F2762-F138-4A5C-976F-8EAC2B608ADB}">
              <a16:predDERef xmlns:a16="http://schemas.microsoft.com/office/drawing/2014/main" pred="{EAA1E150-B971-4CB1-ACDE-34DB5D99B02B}"/>
            </a:ext>
          </a:extLst>
        </xdr:cNvPr>
        <xdr:cNvSpPr txBox="1"/>
      </xdr:nvSpPr>
      <xdr:spPr>
        <a:xfrm>
          <a:off x="5012054" y="300989"/>
          <a:ext cx="48285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3663</xdr:colOff>
      <xdr:row>1</xdr:row>
      <xdr:rowOff>20955</xdr:rowOff>
    </xdr:from>
    <xdr:to>
      <xdr:col>1</xdr:col>
      <xdr:colOff>591022</xdr:colOff>
      <xdr:row>2</xdr:row>
      <xdr:rowOff>93011</xdr:rowOff>
    </xdr:to>
    <xdr:pic>
      <xdr:nvPicPr>
        <xdr:cNvPr id="9" name="Graphic 4">
          <a:extLst>
            <a:ext uri="{FF2B5EF4-FFF2-40B4-BE49-F238E27FC236}">
              <a16:creationId xmlns:a16="http://schemas.microsoft.com/office/drawing/2014/main" id="{3900E10E-86AC-41CC-B9AF-244BA85D8C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9</xdr:col>
      <xdr:colOff>205740</xdr:colOff>
      <xdr:row>1</xdr:row>
      <xdr:rowOff>160019</xdr:rowOff>
    </xdr:from>
    <xdr:to>
      <xdr:col>10</xdr:col>
      <xdr:colOff>1178</xdr:colOff>
      <xdr:row>3</xdr:row>
      <xdr:rowOff>19979</xdr:rowOff>
    </xdr:to>
    <xdr:sp macro="" textlink="">
      <xdr:nvSpPr>
        <xdr:cNvPr id="10" name="TextBox 9">
          <a:hlinkClick xmlns:r="http://schemas.openxmlformats.org/officeDocument/2006/relationships" r:id="rId2"/>
          <a:extLst>
            <a:ext uri="{FF2B5EF4-FFF2-40B4-BE49-F238E27FC236}">
              <a16:creationId xmlns:a16="http://schemas.microsoft.com/office/drawing/2014/main" id="{5D829A79-95BA-40C1-8216-0B5F4F48F5A5}"/>
            </a:ext>
          </a:extLst>
        </xdr:cNvPr>
        <xdr:cNvSpPr txBox="1"/>
      </xdr:nvSpPr>
      <xdr:spPr>
        <a:xfrm>
          <a:off x="10904220" y="32003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45983</xdr:colOff>
      <xdr:row>105</xdr:row>
      <xdr:rowOff>46441</xdr:rowOff>
    </xdr:from>
    <xdr:to>
      <xdr:col>2</xdr:col>
      <xdr:colOff>223345</xdr:colOff>
      <xdr:row>131</xdr:row>
      <xdr:rowOff>28661</xdr:rowOff>
    </xdr:to>
    <xdr:pic>
      <xdr:nvPicPr>
        <xdr:cNvPr id="3" name="Picture 2">
          <a:extLst>
            <a:ext uri="{FF2B5EF4-FFF2-40B4-BE49-F238E27FC236}">
              <a16:creationId xmlns:a16="http://schemas.microsoft.com/office/drawing/2014/main" id="{CB7A87BB-21D8-2F8E-B801-DBC08A061521}"/>
            </a:ext>
          </a:extLst>
        </xdr:cNvPr>
        <xdr:cNvPicPr>
          <a:picLocks noChangeAspect="1"/>
        </xdr:cNvPicPr>
      </xdr:nvPicPr>
      <xdr:blipFill>
        <a:blip xmlns:r="http://schemas.openxmlformats.org/officeDocument/2006/relationships" r:embed="rId3"/>
        <a:stretch>
          <a:fillRect/>
        </a:stretch>
      </xdr:blipFill>
      <xdr:spPr>
        <a:xfrm>
          <a:off x="282466" y="20567889"/>
          <a:ext cx="5511362" cy="39104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248</xdr:colOff>
      <xdr:row>1</xdr:row>
      <xdr:rowOff>20955</xdr:rowOff>
    </xdr:from>
    <xdr:to>
      <xdr:col>1</xdr:col>
      <xdr:colOff>591022</xdr:colOff>
      <xdr:row>2</xdr:row>
      <xdr:rowOff>93011</xdr:rowOff>
    </xdr:to>
    <xdr:pic>
      <xdr:nvPicPr>
        <xdr:cNvPr id="6" name="Graphic 4">
          <a:extLst>
            <a:ext uri="{FF2B5EF4-FFF2-40B4-BE49-F238E27FC236}">
              <a16:creationId xmlns:a16="http://schemas.microsoft.com/office/drawing/2014/main" id="{1BAE5589-2169-4F90-A49C-EBB9E8D3D9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6</xdr:col>
      <xdr:colOff>772104</xdr:colOff>
      <xdr:row>2</xdr:row>
      <xdr:rowOff>49696</xdr:rowOff>
    </xdr:from>
    <xdr:to>
      <xdr:col>6</xdr:col>
      <xdr:colOff>1276183</xdr:colOff>
      <xdr:row>3</xdr:row>
      <xdr:rowOff>60481</xdr:rowOff>
    </xdr:to>
    <xdr:sp macro="" textlink="">
      <xdr:nvSpPr>
        <xdr:cNvPr id="2" name="TextBox 6">
          <a:hlinkClick xmlns:r="http://schemas.openxmlformats.org/officeDocument/2006/relationships" r:id="rId2"/>
          <a:extLst>
            <a:ext uri="{FF2B5EF4-FFF2-40B4-BE49-F238E27FC236}">
              <a16:creationId xmlns:a16="http://schemas.microsoft.com/office/drawing/2014/main" id="{2715C671-CE38-418C-A791-E76AEE0321FA}"/>
            </a:ext>
          </a:extLst>
        </xdr:cNvPr>
        <xdr:cNvSpPr txBox="1"/>
      </xdr:nvSpPr>
      <xdr:spPr>
        <a:xfrm>
          <a:off x="4880278" y="347870"/>
          <a:ext cx="511699" cy="1555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3583</xdr:colOff>
      <xdr:row>4</xdr:row>
      <xdr:rowOff>3807</xdr:rowOff>
    </xdr:from>
    <xdr:to>
      <xdr:col>6</xdr:col>
      <xdr:colOff>3583</xdr:colOff>
      <xdr:row>56</xdr:row>
      <xdr:rowOff>9525</xdr:rowOff>
    </xdr:to>
    <xdr:sp macro="" textlink="">
      <xdr:nvSpPr>
        <xdr:cNvPr id="13" name="TextBox 10">
          <a:extLst>
            <a:ext uri="{FF2B5EF4-FFF2-40B4-BE49-F238E27FC236}">
              <a16:creationId xmlns:a16="http://schemas.microsoft.com/office/drawing/2014/main" id="{00000000-0008-0000-0100-000006000000}"/>
            </a:ext>
          </a:extLst>
        </xdr:cNvPr>
        <xdr:cNvSpPr txBox="1"/>
      </xdr:nvSpPr>
      <xdr:spPr>
        <a:xfrm>
          <a:off x="270283" y="689607"/>
          <a:ext cx="6315075" cy="892111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solidFill>
                <a:schemeClr val="tx1"/>
              </a:solidFill>
              <a:effectLst/>
              <a:latin typeface="Arial" panose="020B0604020202020204" pitchFamily="34" charset="0"/>
              <a:ea typeface="+mn-ea"/>
              <a:cs typeface="Arial" panose="020B0604020202020204" pitchFamily="34" charset="0"/>
            </a:rPr>
            <a:t>2022 Sustainability Fact Book</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This Sustainability Fact Book outlines our key non-financial performance information for financial year 2022. It accompanies our 2022 sustainability disclosures and forms part of our reporting suite.</a:t>
          </a:r>
        </a:p>
        <a:p>
          <a:r>
            <a:rPr lang="en-AU" sz="800" b="1">
              <a:solidFill>
                <a:schemeClr val="tx1"/>
              </a:solidFill>
              <a:effectLst/>
              <a:latin typeface="Arial" panose="020B0604020202020204" pitchFamily="34" charset="0"/>
              <a:ea typeface="+mn-ea"/>
              <a:cs typeface="Arial" panose="020B0604020202020204" pitchFamily="34" charset="0"/>
            </a:rPr>
            <a:t> </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Our approach</a:t>
          </a:r>
        </a:p>
        <a:p>
          <a:r>
            <a:rPr lang="en-CA" sz="800">
              <a:solidFill>
                <a:schemeClr val="tx1"/>
              </a:solidFill>
              <a:effectLst/>
              <a:latin typeface="Arial" panose="020B0604020202020204" pitchFamily="34" charset="0"/>
              <a:ea typeface="+mn-ea"/>
              <a:cs typeface="Arial" panose="020B0604020202020204" pitchFamily="34" charset="0"/>
            </a:rPr>
            <a:t>The Sustainability Committee helps the board oversee strategies designed to manage social and environmental risks, including management processes and standards, and comply with social and environmental responsibilities and commitments. The Committee reviews the effectiveness of management policies and procedures relating to safety, health, employment practices, relationships with neighbouring communities, environment, human rights, land access,</a:t>
          </a:r>
          <a:r>
            <a:rPr lang="en-AU" sz="800">
              <a:solidFill>
                <a:schemeClr val="tx1"/>
              </a:solidFill>
              <a:effectLst/>
              <a:latin typeface="Arial" panose="020B0604020202020204" pitchFamily="34" charset="0"/>
              <a:ea typeface="+mn-ea"/>
              <a:cs typeface="Arial" panose="020B0604020202020204" pitchFamily="34" charset="0"/>
            </a:rPr>
            <a:t> </a:t>
          </a:r>
          <a:r>
            <a:rPr lang="en-CA" sz="800">
              <a:solidFill>
                <a:schemeClr val="tx1"/>
              </a:solidFill>
              <a:effectLst/>
              <a:latin typeface="Arial" panose="020B0604020202020204" pitchFamily="34" charset="0"/>
              <a:ea typeface="+mn-ea"/>
              <a:cs typeface="Arial" panose="020B0604020202020204" pitchFamily="34" charset="0"/>
            </a:rPr>
            <a:t>political involvement and sustainable development. For more about our Sustainability Committee, including the Terms of Reference, see the Governance section of our Annual Report.</a:t>
          </a:r>
          <a:endParaRPr lang="en-AU" sz="800">
            <a:solidFill>
              <a:schemeClr val="tx1"/>
            </a:solidFill>
            <a:effectLst/>
            <a:latin typeface="Arial" panose="020B0604020202020204" pitchFamily="34" charset="0"/>
            <a:ea typeface="+mn-ea"/>
            <a:cs typeface="Arial" panose="020B0604020202020204" pitchFamily="34" charset="0"/>
          </a:endParaRPr>
        </a:p>
        <a:p>
          <a:br>
            <a:rPr lang="en-CA" sz="800">
              <a:solidFill>
                <a:schemeClr val="tx1"/>
              </a:solidFill>
              <a:effectLst/>
              <a:latin typeface="Arial" panose="020B0604020202020204" pitchFamily="34" charset="0"/>
              <a:ea typeface="+mn-ea"/>
              <a:cs typeface="Arial" panose="020B0604020202020204" pitchFamily="34" charset="0"/>
            </a:rPr>
          </a:br>
          <a:r>
            <a:rPr lang="en-CA" sz="800">
              <a:solidFill>
                <a:schemeClr val="tx1"/>
              </a:solidFill>
              <a:effectLst/>
              <a:latin typeface="Arial" panose="020B0604020202020204" pitchFamily="34" charset="0"/>
              <a:ea typeface="+mn-ea"/>
              <a:cs typeface="Arial" panose="020B0604020202020204" pitchFamily="34" charset="0"/>
            </a:rPr>
            <a:t>We complete a sustainability materiality assessment every year, to ensure we are publicly reporting on topics that matter most to our stakeholders and to our business. In simple terms, a sustainability materiality assessment records the threshold at which an issue or topic becomes important enough to be reported on externally. This considers impact and level of perceived importance from stakeholders. This differs from financial materiality, which may use financial metrics or other quantitative analysis to determine what would be considered a significant, or material, impact. Not all sustainable-related topics have the same risk profile, which the assessment reflects.</a:t>
          </a:r>
          <a:endParaRPr lang="en-AU" sz="800">
            <a:solidFill>
              <a:schemeClr val="tx1"/>
            </a:solidFill>
            <a:effectLst/>
            <a:latin typeface="Arial" panose="020B0604020202020204" pitchFamily="34" charset="0"/>
            <a:ea typeface="+mn-ea"/>
            <a:cs typeface="Arial" panose="020B0604020202020204" pitchFamily="34" charset="0"/>
          </a:endParaRPr>
        </a:p>
        <a:p>
          <a:r>
            <a:rPr lang="en-CA" sz="800">
              <a:solidFill>
                <a:schemeClr val="tx1"/>
              </a:solidFill>
              <a:effectLst/>
              <a:latin typeface="Arial" panose="020B0604020202020204" pitchFamily="34" charset="0"/>
              <a:ea typeface="+mn-ea"/>
              <a:cs typeface="Arial" panose="020B0604020202020204" pitchFamily="34" charset="0"/>
            </a:rPr>
            <a:t> </a:t>
          </a:r>
          <a:endParaRPr lang="en-AU" sz="800">
            <a:solidFill>
              <a:schemeClr val="tx1"/>
            </a:solidFill>
            <a:effectLst/>
            <a:latin typeface="Arial" panose="020B0604020202020204" pitchFamily="34" charset="0"/>
            <a:ea typeface="+mn-ea"/>
            <a:cs typeface="Arial" panose="020B0604020202020204" pitchFamily="34" charset="0"/>
          </a:endParaRPr>
        </a:p>
        <a:p>
          <a:r>
            <a:rPr lang="en-CA" sz="800">
              <a:solidFill>
                <a:schemeClr val="tx1"/>
              </a:solidFill>
              <a:effectLst/>
              <a:latin typeface="Arial" panose="020B0604020202020204" pitchFamily="34" charset="0"/>
              <a:ea typeface="+mn-ea"/>
              <a:cs typeface="Arial" panose="020B0604020202020204" pitchFamily="34" charset="0"/>
            </a:rPr>
            <a:t>Last year, we</a:t>
          </a:r>
          <a:r>
            <a:rPr lang="en-CA" sz="800" baseline="0">
              <a:solidFill>
                <a:schemeClr val="tx1"/>
              </a:solidFill>
              <a:effectLst/>
              <a:latin typeface="Arial" panose="020B0604020202020204" pitchFamily="34" charset="0"/>
              <a:ea typeface="+mn-ea"/>
              <a:cs typeface="Arial" panose="020B0604020202020204" pitchFamily="34" charset="0"/>
            </a:rPr>
            <a:t> </a:t>
          </a:r>
          <a:r>
            <a:rPr lang="en-CA" sz="800">
              <a:solidFill>
                <a:schemeClr val="tx1"/>
              </a:solidFill>
              <a:effectLst/>
              <a:latin typeface="Arial" panose="020B0604020202020204" pitchFamily="34" charset="0"/>
              <a:ea typeface="+mn-ea"/>
              <a:cs typeface="Arial" panose="020B0604020202020204" pitchFamily="34" charset="0"/>
            </a:rPr>
            <a:t>undertook a "light-touch" sustainability materiality assessment. This involved revisiting the materiality topics from 2021 and considering how they changed in 2022 based on internal and external factors. We used direct input from internal subject matter experts (SMEs) through a quantitative and qualitative assessment to determine how each of the topics changed in importance relative to 2021. </a:t>
          </a:r>
          <a:endParaRPr lang="en-AU" sz="800">
            <a:solidFill>
              <a:schemeClr val="tx1"/>
            </a:solidFill>
            <a:effectLst/>
            <a:latin typeface="Arial" panose="020B0604020202020204" pitchFamily="34" charset="0"/>
            <a:ea typeface="+mn-ea"/>
            <a:cs typeface="Arial" panose="020B0604020202020204" pitchFamily="34" charset="0"/>
          </a:endParaRPr>
        </a:p>
        <a:p>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In our 2022 Annual Report, we reported on our strategy and performance in the year, with a particular focus on the areas we know are of most interest to our stakeholders. This Sustainability Fact Book contains our 2022 and historical performance data (up to five years), and our Global Reporting Initiative (GRI) Index</a:t>
          </a:r>
          <a:r>
            <a:rPr lang="en-CA" sz="800">
              <a:solidFill>
                <a:schemeClr val="tx1"/>
              </a:solidFill>
              <a:effectLst/>
              <a:latin typeface="Arial" panose="020B0604020202020204" pitchFamily="34" charset="0"/>
              <a:ea typeface="+mn-ea"/>
              <a:cs typeface="Arial" panose="020B0604020202020204" pitchFamily="34" charset="0"/>
            </a:rPr>
            <a:t>.</a:t>
          </a:r>
        </a:p>
        <a:p>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Our more detailed approach to sustainability can be found in </a:t>
          </a:r>
          <a:r>
            <a:rPr lang="en-CA" sz="800">
              <a:solidFill>
                <a:schemeClr val="tx1"/>
              </a:solidFill>
              <a:effectLst/>
              <a:latin typeface="Arial" panose="020B0604020202020204" pitchFamily="34" charset="0"/>
              <a:ea typeface="+mn-ea"/>
              <a:cs typeface="Arial" panose="020B0604020202020204" pitchFamily="34" charset="0"/>
            </a:rPr>
            <a:t>the sustainability pages of www.riotinto.com</a:t>
          </a:r>
          <a:r>
            <a:rPr lang="en-AU" sz="800">
              <a:solidFill>
                <a:schemeClr val="tx1"/>
              </a:solidFill>
              <a:effectLst/>
              <a:latin typeface="Arial" panose="020B0604020202020204" pitchFamily="34" charset="0"/>
              <a:ea typeface="+mn-ea"/>
              <a:cs typeface="Arial" panose="020B0604020202020204" pitchFamily="34" charset="0"/>
            </a:rPr>
            <a:t>, including our strategy, approach to key topics, performance against targets (including interactive charts) and downloadable data, policies and standards. </a:t>
          </a:r>
        </a:p>
        <a:p>
          <a:endParaRPr lang="en-AU" sz="800">
            <a:solidFill>
              <a:schemeClr val="tx1"/>
            </a:solidFill>
            <a:effectLst/>
            <a:latin typeface="Arial" panose="020B0604020202020204" pitchFamily="34" charset="0"/>
            <a:ea typeface="+mn-ea"/>
            <a:cs typeface="Arial" panose="020B0604020202020204" pitchFamily="34" charset="0"/>
          </a:endParaRPr>
        </a:p>
        <a:p>
          <a:r>
            <a:rPr lang="en-CA" sz="800">
              <a:solidFill>
                <a:schemeClr val="tx1"/>
              </a:solidFill>
              <a:effectLst/>
              <a:latin typeface="Arial" panose="020B0604020202020204" pitchFamily="34" charset="0"/>
              <a:ea typeface="+mn-ea"/>
              <a:cs typeface="Arial" panose="020B0604020202020204" pitchFamily="34" charset="0"/>
            </a:rPr>
            <a:t>Since 2020, we have engaged an independent external assurance organisation, KPMG, to provide the Directors of Rio Tinto with assurance on selected sustainability subject matters. In 2019 and years prior, PricewaterhouseCoopers LLP provided this independent external assurance. KPMG’s assurance statement satisfies the requirements of subject matters 1 to 4 of the ICMM assurance procedure. See pages 251-269 of our Annual Report for more information on our external auditors and internal assurance.</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 </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Reporting period</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This 2022 Sustainability Fact Book has been prepared based on Rio Tinto's financial reporting year (1 January to 31 December), unless otherwise stated.</a:t>
          </a:r>
        </a:p>
        <a:p>
          <a:r>
            <a:rPr lang="en-AU" sz="800" b="1">
              <a:solidFill>
                <a:schemeClr val="tx1"/>
              </a:solidFill>
              <a:effectLst/>
              <a:latin typeface="Arial" panose="020B0604020202020204" pitchFamily="34" charset="0"/>
              <a:ea typeface="+mn-ea"/>
              <a:cs typeface="Arial" panose="020B0604020202020204" pitchFamily="34" charset="0"/>
            </a:rPr>
            <a:t> </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Notes on data</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The data presented in this Sustainability Fact Book relates to calendar years. Unless stated otherwise, parameters are reported for all managed operations without adjustment for equity interests. Where possible, we include data for operations acquired before 1 October of the reporting period. Divested operations are included in data collection processes up until the transfer of management control. </a:t>
          </a:r>
        </a:p>
        <a:p>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We report against GRI standards and the requirements of other select reporting frameworks, and reflect the ten principles of the International Council on Mining and Metals (ICMM) and the mandatory requirements in the ICMM position statements within our policies, standards and procedures. For more information about our data definitions, please consult the sustainability section of our Annual Report or </a:t>
          </a:r>
          <a:r>
            <a:rPr lang="en-CA" sz="800">
              <a:solidFill>
                <a:schemeClr val="tx1"/>
              </a:solidFill>
              <a:effectLst/>
              <a:latin typeface="Arial" panose="020B0604020202020204" pitchFamily="34" charset="0"/>
              <a:ea typeface="+mn-ea"/>
              <a:cs typeface="Arial" panose="020B0604020202020204" pitchFamily="34" charset="0"/>
            </a:rPr>
            <a:t>the sustainability pages of www.riotinto.com.</a:t>
          </a:r>
        </a:p>
        <a:p>
          <a:r>
            <a:rPr lang="en-AU" sz="800">
              <a:solidFill>
                <a:schemeClr val="tx1"/>
              </a:solidFill>
              <a:effectLst/>
              <a:latin typeface="Arial" panose="020B0604020202020204" pitchFamily="34" charset="0"/>
              <a:ea typeface="+mn-ea"/>
              <a:cs typeface="Arial" panose="020B0604020202020204" pitchFamily="34" charset="0"/>
            </a:rPr>
            <a:t> </a:t>
          </a:r>
        </a:p>
        <a:p>
          <a:r>
            <a:rPr lang="en-AU" sz="800">
              <a:solidFill>
                <a:schemeClr val="tx1"/>
              </a:solidFill>
              <a:effectLst/>
              <a:latin typeface="Arial" panose="020B0604020202020204" pitchFamily="34" charset="0"/>
              <a:ea typeface="+mn-ea"/>
              <a:cs typeface="Arial" panose="020B0604020202020204" pitchFamily="34" charset="0"/>
            </a:rPr>
            <a:t>We report performance data and metrics at a Rio Tinto Group level, unless otherwise stated. In Australia, with respect to the boundary for reporting of relevant Scope 1 and 2 GHG emissions, our organisational boundary meets the requirements of the National Greenhouse and Energy Reporting Act 2007 (NGER Act)</a:t>
          </a:r>
          <a:r>
            <a:rPr lang="en-CA" sz="800">
              <a:solidFill>
                <a:schemeClr val="tx1"/>
              </a:solidFill>
              <a:effectLst/>
              <a:latin typeface="Arial" panose="020B0604020202020204" pitchFamily="34" charset="0"/>
              <a:ea typeface="+mn-ea"/>
              <a:cs typeface="Arial" panose="020B0604020202020204" pitchFamily="34" charset="0"/>
            </a:rPr>
            <a:t>.</a:t>
          </a:r>
        </a:p>
        <a:p>
          <a:endParaRPr lang="en-AU"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Prior year statements</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Where relevant, prior period figures are restated when more accurate data becomes available or when there have been material changes to the methodologies for data calculation and estimation.</a:t>
          </a:r>
        </a:p>
        <a:p>
          <a:endParaRPr lang="en-AU"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Reporting of Greenhouse Gas (GHG) emissions</a:t>
          </a:r>
          <a:endParaRPr lang="en-AU" sz="800">
            <a:solidFill>
              <a:schemeClr val="tx1"/>
            </a:solidFill>
            <a:effectLst/>
            <a:latin typeface="Arial" panose="020B0604020202020204" pitchFamily="34" charset="0"/>
            <a:ea typeface="+mn-ea"/>
            <a:cs typeface="Arial" panose="020B0604020202020204" pitchFamily="34" charset="0"/>
          </a:endParaRPr>
        </a:p>
        <a:p>
          <a:r>
            <a:rPr lang="en-AU" sz="800">
              <a:solidFill>
                <a:schemeClr val="tx1"/>
              </a:solidFill>
              <a:effectLst/>
              <a:latin typeface="Arial" panose="020B0604020202020204" pitchFamily="34" charset="0"/>
              <a:ea typeface="+mn-ea"/>
              <a:cs typeface="Arial" panose="020B0604020202020204" pitchFamily="34" charset="0"/>
            </a:rPr>
            <a:t>All GHG emissions figures reported as part of the Rio Tinto Group’s environmental performance are in tonnes of carbon dioxide equivalents (tCO</a:t>
          </a:r>
          <a:r>
            <a:rPr lang="en-AU" sz="800" baseline="-25000">
              <a:solidFill>
                <a:schemeClr val="tx1"/>
              </a:solidFill>
              <a:effectLst/>
              <a:latin typeface="Arial" panose="020B0604020202020204" pitchFamily="34" charset="0"/>
              <a:ea typeface="+mn-ea"/>
              <a:cs typeface="Arial" panose="020B0604020202020204" pitchFamily="34" charset="0"/>
            </a:rPr>
            <a:t>2</a:t>
          </a:r>
          <a:r>
            <a:rPr lang="en-AU" sz="800">
              <a:solidFill>
                <a:schemeClr val="tx1"/>
              </a:solidFill>
              <a:effectLst/>
              <a:latin typeface="Arial" panose="020B0604020202020204" pitchFamily="34" charset="0"/>
              <a:ea typeface="+mn-ea"/>
              <a:cs typeface="Arial" panose="020B0604020202020204" pitchFamily="34" charset="0"/>
            </a:rPr>
            <a:t>e) and include the main GHGs covered in the Kyoto Protocol – carbon dioxide (CO</a:t>
          </a:r>
          <a:r>
            <a:rPr lang="en-AU" sz="800" baseline="-25000">
              <a:solidFill>
                <a:schemeClr val="tx1"/>
              </a:solidFill>
              <a:effectLst/>
              <a:latin typeface="Arial" panose="020B0604020202020204" pitchFamily="34" charset="0"/>
              <a:ea typeface="+mn-ea"/>
              <a:cs typeface="Arial" panose="020B0604020202020204" pitchFamily="34" charset="0"/>
            </a:rPr>
            <a:t>2</a:t>
          </a:r>
          <a:r>
            <a:rPr lang="en-AU" sz="800">
              <a:solidFill>
                <a:schemeClr val="tx1"/>
              </a:solidFill>
              <a:effectLst/>
              <a:latin typeface="Arial" panose="020B0604020202020204" pitchFamily="34" charset="0"/>
              <a:ea typeface="+mn-ea"/>
              <a:cs typeface="Arial" panose="020B0604020202020204" pitchFamily="34" charset="0"/>
            </a:rPr>
            <a:t>), methane (CH</a:t>
          </a:r>
          <a:r>
            <a:rPr lang="en-AU" sz="800" baseline="-25000">
              <a:solidFill>
                <a:schemeClr val="tx1"/>
              </a:solidFill>
              <a:effectLst/>
              <a:latin typeface="Arial" panose="020B0604020202020204" pitchFamily="34" charset="0"/>
              <a:ea typeface="+mn-ea"/>
              <a:cs typeface="Arial" panose="020B0604020202020204" pitchFamily="34" charset="0"/>
            </a:rPr>
            <a:t>4</a:t>
          </a:r>
          <a:r>
            <a:rPr lang="en-AU" sz="800">
              <a:solidFill>
                <a:schemeClr val="tx1"/>
              </a:solidFill>
              <a:effectLst/>
              <a:latin typeface="Arial" panose="020B0604020202020204" pitchFamily="34" charset="0"/>
              <a:ea typeface="+mn-ea"/>
              <a:cs typeface="Arial" panose="020B0604020202020204" pitchFamily="34" charset="0"/>
            </a:rPr>
            <a:t>) and nitrous oxide (N</a:t>
          </a:r>
          <a:r>
            <a:rPr lang="en-AU" sz="800" baseline="-25000">
              <a:solidFill>
                <a:schemeClr val="tx1"/>
              </a:solidFill>
              <a:effectLst/>
              <a:latin typeface="Arial" panose="020B0604020202020204" pitchFamily="34" charset="0"/>
              <a:ea typeface="+mn-ea"/>
              <a:cs typeface="Arial" panose="020B0604020202020204" pitchFamily="34" charset="0"/>
            </a:rPr>
            <a:t>2</a:t>
          </a:r>
          <a:r>
            <a:rPr lang="en-AU" sz="800">
              <a:solidFill>
                <a:schemeClr val="tx1"/>
              </a:solidFill>
              <a:effectLst/>
              <a:latin typeface="Arial" panose="020B0604020202020204" pitchFamily="34" charset="0"/>
              <a:ea typeface="+mn-ea"/>
              <a:cs typeface="Arial" panose="020B0604020202020204" pitchFamily="34" charset="0"/>
            </a:rPr>
            <a:t>O), perfluorocarbons (PFCs) and hydrofluorocarbons (HFCs), and Sulphur hexafluoride (SF</a:t>
          </a:r>
          <a:r>
            <a:rPr lang="en-AU" sz="800" baseline="-25000">
              <a:solidFill>
                <a:schemeClr val="tx1"/>
              </a:solidFill>
              <a:effectLst/>
              <a:latin typeface="Arial" panose="020B0604020202020204" pitchFamily="34" charset="0"/>
              <a:ea typeface="+mn-ea"/>
              <a:cs typeface="Arial" panose="020B0604020202020204" pitchFamily="34" charset="0"/>
            </a:rPr>
            <a:t>6</a:t>
          </a:r>
          <a:r>
            <a:rPr lang="en-AU" sz="800">
              <a:solidFill>
                <a:schemeClr val="tx1"/>
              </a:solidFill>
              <a:effectLst/>
              <a:latin typeface="Arial" panose="020B0604020202020204" pitchFamily="34" charset="0"/>
              <a:ea typeface="+mn-ea"/>
              <a:cs typeface="Arial" panose="020B0604020202020204" pitchFamily="34" charset="0"/>
            </a:rPr>
            <a:t>) as relevant. </a:t>
          </a:r>
          <a:r>
            <a:rPr lang="en-CA" sz="800">
              <a:solidFill>
                <a:schemeClr val="tx1"/>
              </a:solidFill>
              <a:effectLst/>
              <a:latin typeface="Arial" panose="020B0604020202020204" pitchFamily="34" charset="0"/>
              <a:ea typeface="+mn-ea"/>
              <a:cs typeface="Arial" panose="020B0604020202020204" pitchFamily="34" charset="0"/>
            </a:rPr>
            <a:t>  </a:t>
          </a:r>
        </a:p>
        <a:p>
          <a:endParaRPr lang="en-CA" sz="800">
            <a:solidFill>
              <a:schemeClr val="tx1"/>
            </a:solidFill>
            <a:effectLst/>
            <a:latin typeface="Arial" panose="020B0604020202020204" pitchFamily="34" charset="0"/>
            <a:ea typeface="+mn-ea"/>
            <a:cs typeface="Arial" panose="020B0604020202020204" pitchFamily="34" charset="0"/>
          </a:endParaRPr>
        </a:p>
        <a:p>
          <a:r>
            <a:rPr lang="en-CA" sz="800" b="1">
              <a:solidFill>
                <a:schemeClr val="tx1"/>
              </a:solidFill>
              <a:effectLst/>
              <a:latin typeface="Arial" panose="020B0604020202020204" pitchFamily="34" charset="0"/>
              <a:ea typeface="+mn-ea"/>
              <a:cs typeface="Arial" panose="020B0604020202020204" pitchFamily="34" charset="0"/>
            </a:rPr>
            <a:t>Forward-looking statements</a:t>
          </a:r>
          <a:endParaRPr lang="en-AU" sz="800" b="1">
            <a:solidFill>
              <a:schemeClr val="tx1"/>
            </a:solidFill>
            <a:effectLst/>
            <a:latin typeface="Arial" panose="020B0604020202020204" pitchFamily="34" charset="0"/>
            <a:ea typeface="+mn-ea"/>
            <a:cs typeface="Arial" panose="020B0604020202020204" pitchFamily="34" charset="0"/>
          </a:endParaRPr>
        </a:p>
        <a:p>
          <a:r>
            <a:rPr lang="en-CA" sz="800">
              <a:solidFill>
                <a:schemeClr val="tx1"/>
              </a:solidFill>
              <a:effectLst/>
              <a:latin typeface="Arial" panose="020B0604020202020204" pitchFamily="34" charset="0"/>
              <a:ea typeface="+mn-ea"/>
              <a:cs typeface="Arial" panose="020B0604020202020204" pitchFamily="34" charset="0"/>
            </a:rPr>
            <a:t>The Sustainability section</a:t>
          </a:r>
          <a:r>
            <a:rPr lang="en-CA" sz="800" baseline="0">
              <a:solidFill>
                <a:schemeClr val="tx1"/>
              </a:solidFill>
              <a:effectLst/>
              <a:latin typeface="Arial" panose="020B0604020202020204" pitchFamily="34" charset="0"/>
              <a:ea typeface="+mn-ea"/>
              <a:cs typeface="Arial" panose="020B0604020202020204" pitchFamily="34" charset="0"/>
            </a:rPr>
            <a:t> of the Annual </a:t>
          </a:r>
          <a:r>
            <a:rPr lang="en-CA" sz="800">
              <a:solidFill>
                <a:schemeClr val="tx1"/>
              </a:solidFill>
              <a:effectLst/>
              <a:latin typeface="Arial" panose="020B0604020202020204" pitchFamily="34" charset="0"/>
              <a:ea typeface="+mn-ea"/>
              <a:cs typeface="Arial" panose="020B0604020202020204" pitchFamily="34" charset="0"/>
            </a:rPr>
            <a:t>Report and this 2022 Sustainability Fact Book contain certain forward-looking statements. For information relating to forward-looking statements please refer to page 347 of the Annual Report. </a:t>
          </a:r>
        </a:p>
        <a:p>
          <a:endParaRPr lang="en-CA" sz="800">
            <a:solidFill>
              <a:schemeClr val="tx1"/>
            </a:solidFill>
            <a:effectLst/>
            <a:latin typeface="Arial" panose="020B0604020202020204" pitchFamily="34" charset="0"/>
            <a:ea typeface="+mn-ea"/>
            <a:cs typeface="Arial" panose="020B0604020202020204" pitchFamily="34" charset="0"/>
          </a:endParaRPr>
        </a:p>
        <a:p>
          <a:r>
            <a:rPr lang="en-AU" sz="800" b="1">
              <a:solidFill>
                <a:schemeClr val="tx1"/>
              </a:solidFill>
              <a:effectLst/>
              <a:latin typeface="Arial" panose="020B0604020202020204" pitchFamily="34" charset="0"/>
              <a:ea typeface="+mn-ea"/>
              <a:cs typeface="Arial" panose="020B0604020202020204" pitchFamily="34" charset="0"/>
            </a:rPr>
            <a:t>Rio Tinto Limited and Rio Tinto plc </a:t>
          </a:r>
        </a:p>
      </xdr:txBody>
    </xdr:sp>
    <xdr:clientData/>
  </xdr:twoCellAnchor>
  <xdr:twoCellAnchor editAs="absolute">
    <xdr:from>
      <xdr:col>1</xdr:col>
      <xdr:colOff>0</xdr:colOff>
      <xdr:row>1</xdr:row>
      <xdr:rowOff>0</xdr:rowOff>
    </xdr:from>
    <xdr:to>
      <xdr:col>1</xdr:col>
      <xdr:colOff>1030332</xdr:colOff>
      <xdr:row>3</xdr:row>
      <xdr:rowOff>7521</xdr:rowOff>
    </xdr:to>
    <xdr:pic>
      <xdr:nvPicPr>
        <xdr:cNvPr id="2" name="Graphic 4">
          <a:extLst>
            <a:ext uri="{FF2B5EF4-FFF2-40B4-BE49-F238E27FC236}">
              <a16:creationId xmlns:a16="http://schemas.microsoft.com/office/drawing/2014/main" id="{EB621078-7530-44CA-8017-1520881B25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71450"/>
          <a:ext cx="1030332" cy="3504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236073</xdr:colOff>
      <xdr:row>1</xdr:row>
      <xdr:rowOff>24765</xdr:rowOff>
    </xdr:from>
    <xdr:to>
      <xdr:col>1</xdr:col>
      <xdr:colOff>587212</xdr:colOff>
      <xdr:row>2</xdr:row>
      <xdr:rowOff>96821</xdr:rowOff>
    </xdr:to>
    <xdr:pic>
      <xdr:nvPicPr>
        <xdr:cNvPr id="6" name="Graphic 4">
          <a:extLst>
            <a:ext uri="{FF2B5EF4-FFF2-40B4-BE49-F238E27FC236}">
              <a16:creationId xmlns:a16="http://schemas.microsoft.com/office/drawing/2014/main" id="{B0404FB4-7ECD-41CD-A3E2-53CCCCB68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2</xdr:col>
      <xdr:colOff>895350</xdr:colOff>
      <xdr:row>2</xdr:row>
      <xdr:rowOff>9525</xdr:rowOff>
    </xdr:from>
    <xdr:to>
      <xdr:col>2</xdr:col>
      <xdr:colOff>1400175</xdr:colOff>
      <xdr:row>3</xdr:row>
      <xdr:rowOff>19050</xdr:rowOff>
    </xdr:to>
    <xdr:sp macro="" textlink="">
      <xdr:nvSpPr>
        <xdr:cNvPr id="7" name="TextBox 6">
          <a:hlinkClick xmlns:r="http://schemas.openxmlformats.org/officeDocument/2006/relationships" r:id="rId2"/>
          <a:extLst>
            <a:ext uri="{FF2B5EF4-FFF2-40B4-BE49-F238E27FC236}">
              <a16:creationId xmlns:a16="http://schemas.microsoft.com/office/drawing/2014/main" id="{D238345B-DEB8-4484-935B-633D8BC5F2C8}"/>
            </a:ext>
            <a:ext uri="{147F2762-F138-4A5C-976F-8EAC2B608ADB}">
              <a16:predDERef xmlns:a16="http://schemas.microsoft.com/office/drawing/2014/main" pred="{B0404FB4-7ECD-41CD-A3E2-53CCCCB68054}"/>
            </a:ext>
          </a:extLst>
        </xdr:cNvPr>
        <xdr:cNvSpPr txBox="1"/>
      </xdr:nvSpPr>
      <xdr:spPr>
        <a:xfrm>
          <a:off x="5848350" y="314325"/>
          <a:ext cx="504825" cy="1619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236468</xdr:colOff>
      <xdr:row>1</xdr:row>
      <xdr:rowOff>20955</xdr:rowOff>
    </xdr:from>
    <xdr:to>
      <xdr:col>1</xdr:col>
      <xdr:colOff>591022</xdr:colOff>
      <xdr:row>2</xdr:row>
      <xdr:rowOff>93011</xdr:rowOff>
    </xdr:to>
    <xdr:pic>
      <xdr:nvPicPr>
        <xdr:cNvPr id="6" name="Graphic 4">
          <a:extLst>
            <a:ext uri="{FF2B5EF4-FFF2-40B4-BE49-F238E27FC236}">
              <a16:creationId xmlns:a16="http://schemas.microsoft.com/office/drawing/2014/main" id="{2F041007-8C60-4646-AAF3-DDF48A245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6</xdr:col>
      <xdr:colOff>495300</xdr:colOff>
      <xdr:row>1</xdr:row>
      <xdr:rowOff>148589</xdr:rowOff>
    </xdr:from>
    <xdr:to>
      <xdr:col>7</xdr:col>
      <xdr:colOff>492375</xdr:colOff>
      <xdr:row>3</xdr:row>
      <xdr:rowOff>19979</xdr:rowOff>
    </xdr:to>
    <xdr:sp macro="" textlink="">
      <xdr:nvSpPr>
        <xdr:cNvPr id="8" name="TextBox 7">
          <a:hlinkClick xmlns:r="http://schemas.openxmlformats.org/officeDocument/2006/relationships" r:id="rId2"/>
          <a:extLst>
            <a:ext uri="{FF2B5EF4-FFF2-40B4-BE49-F238E27FC236}">
              <a16:creationId xmlns:a16="http://schemas.microsoft.com/office/drawing/2014/main" id="{2F9C43AC-C906-4A9B-B8C7-5FF9635A9A79}"/>
            </a:ext>
            <a:ext uri="{147F2762-F138-4A5C-976F-8EAC2B608ADB}">
              <a16:predDERef xmlns:a16="http://schemas.microsoft.com/office/drawing/2014/main" pred="{2F041007-8C60-4646-AAF3-DDF48A245B43}"/>
            </a:ext>
          </a:extLst>
        </xdr:cNvPr>
        <xdr:cNvSpPr txBox="1"/>
      </xdr:nvSpPr>
      <xdr:spPr>
        <a:xfrm>
          <a:off x="5314950" y="300989"/>
          <a:ext cx="530475" cy="17619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3663</xdr:colOff>
      <xdr:row>1</xdr:row>
      <xdr:rowOff>38100</xdr:rowOff>
    </xdr:from>
    <xdr:to>
      <xdr:col>1</xdr:col>
      <xdr:colOff>591022</xdr:colOff>
      <xdr:row>2</xdr:row>
      <xdr:rowOff>112061</xdr:rowOff>
    </xdr:to>
    <xdr:pic>
      <xdr:nvPicPr>
        <xdr:cNvPr id="6" name="Graphic 4">
          <a:extLst>
            <a:ext uri="{FF2B5EF4-FFF2-40B4-BE49-F238E27FC236}">
              <a16:creationId xmlns:a16="http://schemas.microsoft.com/office/drawing/2014/main" id="{465E3692-C220-41EB-AA7A-3CA91BEAF9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7</xdr:col>
      <xdr:colOff>695325</xdr:colOff>
      <xdr:row>2</xdr:row>
      <xdr:rowOff>38100</xdr:rowOff>
    </xdr:from>
    <xdr:to>
      <xdr:col>8</xdr:col>
      <xdr:colOff>724785</xdr:colOff>
      <xdr:row>3</xdr:row>
      <xdr:rowOff>94274</xdr:rowOff>
    </xdr:to>
    <xdr:sp macro="" textlink="">
      <xdr:nvSpPr>
        <xdr:cNvPr id="7" name="TextBox 6">
          <a:hlinkClick xmlns:r="http://schemas.openxmlformats.org/officeDocument/2006/relationships" r:id="rId2"/>
          <a:extLst>
            <a:ext uri="{FF2B5EF4-FFF2-40B4-BE49-F238E27FC236}">
              <a16:creationId xmlns:a16="http://schemas.microsoft.com/office/drawing/2014/main" id="{425202A9-7315-4896-B7B8-3F49FFD37E4E}"/>
            </a:ext>
          </a:extLst>
        </xdr:cNvPr>
        <xdr:cNvSpPr txBox="1"/>
      </xdr:nvSpPr>
      <xdr:spPr>
        <a:xfrm>
          <a:off x="6991350" y="342900"/>
          <a:ext cx="781935" cy="20857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241788</xdr:colOff>
      <xdr:row>1</xdr:row>
      <xdr:rowOff>38100</xdr:rowOff>
    </xdr:from>
    <xdr:to>
      <xdr:col>1</xdr:col>
      <xdr:colOff>591022</xdr:colOff>
      <xdr:row>2</xdr:row>
      <xdr:rowOff>98726</xdr:rowOff>
    </xdr:to>
    <xdr:pic>
      <xdr:nvPicPr>
        <xdr:cNvPr id="6" name="Graphic 4">
          <a:extLst>
            <a:ext uri="{FF2B5EF4-FFF2-40B4-BE49-F238E27FC236}">
              <a16:creationId xmlns:a16="http://schemas.microsoft.com/office/drawing/2014/main" id="{7865BFFC-2EAC-426B-B1DC-EB329551CE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13</xdr:col>
      <xdr:colOff>807719</xdr:colOff>
      <xdr:row>1</xdr:row>
      <xdr:rowOff>152399</xdr:rowOff>
    </xdr:from>
    <xdr:to>
      <xdr:col>15</xdr:col>
      <xdr:colOff>59939</xdr:colOff>
      <xdr:row>3</xdr:row>
      <xdr:rowOff>21884</xdr:rowOff>
    </xdr:to>
    <xdr:sp macro="" textlink="">
      <xdr:nvSpPr>
        <xdr:cNvPr id="7" name="TextBox 6">
          <a:hlinkClick xmlns:r="http://schemas.openxmlformats.org/officeDocument/2006/relationships" r:id="rId2"/>
          <a:extLst>
            <a:ext uri="{FF2B5EF4-FFF2-40B4-BE49-F238E27FC236}">
              <a16:creationId xmlns:a16="http://schemas.microsoft.com/office/drawing/2014/main" id="{3F30FD61-AF86-4F4E-B0A1-1893D78EDAED}"/>
            </a:ext>
          </a:extLst>
        </xdr:cNvPr>
        <xdr:cNvSpPr txBox="1"/>
      </xdr:nvSpPr>
      <xdr:spPr>
        <a:xfrm>
          <a:off x="9944099" y="30479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3663</xdr:colOff>
      <xdr:row>1</xdr:row>
      <xdr:rowOff>30480</xdr:rowOff>
    </xdr:from>
    <xdr:to>
      <xdr:col>1</xdr:col>
      <xdr:colOff>591022</xdr:colOff>
      <xdr:row>2</xdr:row>
      <xdr:rowOff>93011</xdr:rowOff>
    </xdr:to>
    <xdr:pic>
      <xdr:nvPicPr>
        <xdr:cNvPr id="2" name="Graphic 4">
          <a:extLst>
            <a:ext uri="{FF2B5EF4-FFF2-40B4-BE49-F238E27FC236}">
              <a16:creationId xmlns:a16="http://schemas.microsoft.com/office/drawing/2014/main" id="{F8769B5A-B9CA-48E2-9228-19DAF76B5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1788" y="182880"/>
          <a:ext cx="587359" cy="214931"/>
        </a:xfrm>
        <a:prstGeom prst="rect">
          <a:avLst/>
        </a:prstGeom>
      </xdr:spPr>
    </xdr:pic>
    <xdr:clientData/>
  </xdr:twoCellAnchor>
  <xdr:twoCellAnchor editAs="oneCell">
    <xdr:from>
      <xdr:col>7</xdr:col>
      <xdr:colOff>485775</xdr:colOff>
      <xdr:row>2</xdr:row>
      <xdr:rowOff>0</xdr:rowOff>
    </xdr:from>
    <xdr:to>
      <xdr:col>8</xdr:col>
      <xdr:colOff>391117</xdr:colOff>
      <xdr:row>3</xdr:row>
      <xdr:rowOff>10455</xdr:rowOff>
    </xdr:to>
    <xdr:sp macro="" textlink="">
      <xdr:nvSpPr>
        <xdr:cNvPr id="3" name="TextBox 2">
          <a:hlinkClick xmlns:r="http://schemas.openxmlformats.org/officeDocument/2006/relationships" r:id="rId2"/>
          <a:extLst>
            <a:ext uri="{FF2B5EF4-FFF2-40B4-BE49-F238E27FC236}">
              <a16:creationId xmlns:a16="http://schemas.microsoft.com/office/drawing/2014/main" id="{CE94491D-E061-42C7-B270-F8B08B4D5B6B}"/>
            </a:ext>
          </a:extLst>
        </xdr:cNvPr>
        <xdr:cNvSpPr txBox="1"/>
      </xdr:nvSpPr>
      <xdr:spPr>
        <a:xfrm>
          <a:off x="5724525" y="304800"/>
          <a:ext cx="457792" cy="1628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18</xdr:row>
      <xdr:rowOff>0</xdr:rowOff>
    </xdr:from>
    <xdr:to>
      <xdr:col>7</xdr:col>
      <xdr:colOff>0</xdr:colOff>
      <xdr:row>27</xdr:row>
      <xdr:rowOff>120363</xdr:rowOff>
    </xdr:to>
    <xdr:graphicFrame macro="">
      <xdr:nvGraphicFramePr>
        <xdr:cNvPr id="3" name="Chart 14">
          <a:extLst>
            <a:ext uri="{FF2B5EF4-FFF2-40B4-BE49-F238E27FC236}">
              <a16:creationId xmlns:a16="http://schemas.microsoft.com/office/drawing/2014/main" id="{00000000-0008-0000-1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36</xdr:row>
      <xdr:rowOff>153866</xdr:rowOff>
    </xdr:from>
    <xdr:to>
      <xdr:col>7</xdr:col>
      <xdr:colOff>1</xdr:colOff>
      <xdr:row>46</xdr:row>
      <xdr:rowOff>113036</xdr:rowOff>
    </xdr:to>
    <xdr:graphicFrame macro="">
      <xdr:nvGraphicFramePr>
        <xdr:cNvPr id="21" name="Chart 14">
          <a:extLst>
            <a:ext uri="{FF2B5EF4-FFF2-40B4-BE49-F238E27FC236}">
              <a16:creationId xmlns:a16="http://schemas.microsoft.com/office/drawing/2014/main" id="{00000000-0008-0000-1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241789</xdr:colOff>
      <xdr:row>79</xdr:row>
      <xdr:rowOff>117232</xdr:rowOff>
    </xdr:from>
    <xdr:to>
      <xdr:col>6</xdr:col>
      <xdr:colOff>542193</xdr:colOff>
      <xdr:row>89</xdr:row>
      <xdr:rowOff>76401</xdr:rowOff>
    </xdr:to>
    <xdr:graphicFrame macro="">
      <xdr:nvGraphicFramePr>
        <xdr:cNvPr id="23" name="Chart 14">
          <a:extLst>
            <a:ext uri="{FF2B5EF4-FFF2-40B4-BE49-F238E27FC236}">
              <a16:creationId xmlns:a16="http://schemas.microsoft.com/office/drawing/2014/main" id="{00000000-0008-0000-1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200025</xdr:colOff>
      <xdr:row>60</xdr:row>
      <xdr:rowOff>142875</xdr:rowOff>
    </xdr:from>
    <xdr:to>
      <xdr:col>6</xdr:col>
      <xdr:colOff>476105</xdr:colOff>
      <xdr:row>71</xdr:row>
      <xdr:rowOff>48087</xdr:rowOff>
    </xdr:to>
    <xdr:graphicFrame macro="">
      <xdr:nvGraphicFramePr>
        <xdr:cNvPr id="11" name="Chart 5">
          <a:extLst>
            <a:ext uri="{FF2B5EF4-FFF2-40B4-BE49-F238E27FC236}">
              <a16:creationId xmlns:a16="http://schemas.microsoft.com/office/drawing/2014/main" id="{A8C5455C-9136-418E-A0B7-A9E26F0BC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236468</xdr:colOff>
      <xdr:row>1</xdr:row>
      <xdr:rowOff>20955</xdr:rowOff>
    </xdr:from>
    <xdr:to>
      <xdr:col>1</xdr:col>
      <xdr:colOff>587212</xdr:colOff>
      <xdr:row>2</xdr:row>
      <xdr:rowOff>96821</xdr:rowOff>
    </xdr:to>
    <xdr:pic>
      <xdr:nvPicPr>
        <xdr:cNvPr id="7" name="Graphic 4">
          <a:extLst>
            <a:ext uri="{FF2B5EF4-FFF2-40B4-BE49-F238E27FC236}">
              <a16:creationId xmlns:a16="http://schemas.microsoft.com/office/drawing/2014/main" id="{1A72FAC4-5F59-4E27-904F-CE215E817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485775</xdr:colOff>
      <xdr:row>1</xdr:row>
      <xdr:rowOff>160019</xdr:rowOff>
    </xdr:from>
    <xdr:to>
      <xdr:col>7</xdr:col>
      <xdr:colOff>885</xdr:colOff>
      <xdr:row>3</xdr:row>
      <xdr:rowOff>19979</xdr:rowOff>
    </xdr:to>
    <xdr:sp macro="" textlink="">
      <xdr:nvSpPr>
        <xdr:cNvPr id="8" name="TextBox 7">
          <a:hlinkClick xmlns:r="http://schemas.openxmlformats.org/officeDocument/2006/relationships" r:id="rId6"/>
          <a:extLst>
            <a:ext uri="{FF2B5EF4-FFF2-40B4-BE49-F238E27FC236}">
              <a16:creationId xmlns:a16="http://schemas.microsoft.com/office/drawing/2014/main" id="{A52ACD6B-44E1-4AAA-BBB0-707D057EFBDC}"/>
            </a:ext>
          </a:extLst>
        </xdr:cNvPr>
        <xdr:cNvSpPr txBox="1"/>
      </xdr:nvSpPr>
      <xdr:spPr>
        <a:xfrm>
          <a:off x="4882515" y="32003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15</xdr:row>
      <xdr:rowOff>26842</xdr:rowOff>
    </xdr:from>
    <xdr:to>
      <xdr:col>7</xdr:col>
      <xdr:colOff>0</xdr:colOff>
      <xdr:row>24</xdr:row>
      <xdr:rowOff>147205</xdr:rowOff>
    </xdr:to>
    <xdr:graphicFrame macro="">
      <xdr:nvGraphicFramePr>
        <xdr:cNvPr id="29" name="Chart 3">
          <a:extLst>
            <a:ext uri="{FF2B5EF4-FFF2-40B4-BE49-F238E27FC236}">
              <a16:creationId xmlns:a16="http://schemas.microsoft.com/office/drawing/2014/main" id="{C69BCB37-9014-4E95-AA30-C15852D52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242455</xdr:colOff>
      <xdr:row>45</xdr:row>
      <xdr:rowOff>0</xdr:rowOff>
    </xdr:from>
    <xdr:to>
      <xdr:col>6</xdr:col>
      <xdr:colOff>545522</xdr:colOff>
      <xdr:row>45</xdr:row>
      <xdr:rowOff>0</xdr:rowOff>
    </xdr:to>
    <xdr:graphicFrame macro="">
      <xdr:nvGraphicFramePr>
        <xdr:cNvPr id="5" name="Chart 4">
          <a:extLst>
            <a:ext uri="{FF2B5EF4-FFF2-40B4-BE49-F238E27FC236}">
              <a16:creationId xmlns:a16="http://schemas.microsoft.com/office/drawing/2014/main" id="{1EEF7763-A9F5-42E6-9B45-CF3B313C0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242455</xdr:colOff>
      <xdr:row>65</xdr:row>
      <xdr:rowOff>0</xdr:rowOff>
    </xdr:from>
    <xdr:to>
      <xdr:col>6</xdr:col>
      <xdr:colOff>545522</xdr:colOff>
      <xdr:row>65</xdr:row>
      <xdr:rowOff>0</xdr:rowOff>
    </xdr:to>
    <xdr:graphicFrame macro="">
      <xdr:nvGraphicFramePr>
        <xdr:cNvPr id="6" name="Chart 5">
          <a:extLst>
            <a:ext uri="{FF2B5EF4-FFF2-40B4-BE49-F238E27FC236}">
              <a16:creationId xmlns:a16="http://schemas.microsoft.com/office/drawing/2014/main" id="{84AA8FEA-FF8E-4BEB-AEC2-3B673C1DC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13607</xdr:colOff>
      <xdr:row>55</xdr:row>
      <xdr:rowOff>88074</xdr:rowOff>
    </xdr:from>
    <xdr:to>
      <xdr:col>7</xdr:col>
      <xdr:colOff>13607</xdr:colOff>
      <xdr:row>65</xdr:row>
      <xdr:rowOff>45151</xdr:rowOff>
    </xdr:to>
    <xdr:graphicFrame macro="">
      <xdr:nvGraphicFramePr>
        <xdr:cNvPr id="45" name="Chart 6">
          <a:extLst>
            <a:ext uri="{FF2B5EF4-FFF2-40B4-BE49-F238E27FC236}">
              <a16:creationId xmlns:a16="http://schemas.microsoft.com/office/drawing/2014/main" id="{A4DCBB63-395C-4B21-9287-472D04F09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75</xdr:row>
      <xdr:rowOff>26842</xdr:rowOff>
    </xdr:from>
    <xdr:to>
      <xdr:col>7</xdr:col>
      <xdr:colOff>0</xdr:colOff>
      <xdr:row>84</xdr:row>
      <xdr:rowOff>147205</xdr:rowOff>
    </xdr:to>
    <xdr:graphicFrame macro="">
      <xdr:nvGraphicFramePr>
        <xdr:cNvPr id="61" name="Chart 7">
          <a:extLst>
            <a:ext uri="{FF2B5EF4-FFF2-40B4-BE49-F238E27FC236}">
              <a16:creationId xmlns:a16="http://schemas.microsoft.com/office/drawing/2014/main" id="{4E50A823-9802-4828-9CFD-636168DD7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242455</xdr:colOff>
      <xdr:row>45</xdr:row>
      <xdr:rowOff>0</xdr:rowOff>
    </xdr:from>
    <xdr:to>
      <xdr:col>6</xdr:col>
      <xdr:colOff>545522</xdr:colOff>
      <xdr:row>45</xdr:row>
      <xdr:rowOff>0</xdr:rowOff>
    </xdr:to>
    <xdr:graphicFrame macro="">
      <xdr:nvGraphicFramePr>
        <xdr:cNvPr id="11" name="Chart 10">
          <a:extLst>
            <a:ext uri="{FF2B5EF4-FFF2-40B4-BE49-F238E27FC236}">
              <a16:creationId xmlns:a16="http://schemas.microsoft.com/office/drawing/2014/main" id="{7D9FF90C-D138-4069-B031-1D188D16B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242455</xdr:colOff>
      <xdr:row>65</xdr:row>
      <xdr:rowOff>0</xdr:rowOff>
    </xdr:from>
    <xdr:to>
      <xdr:col>6</xdr:col>
      <xdr:colOff>545522</xdr:colOff>
      <xdr:row>65</xdr:row>
      <xdr:rowOff>0</xdr:rowOff>
    </xdr:to>
    <xdr:graphicFrame macro="">
      <xdr:nvGraphicFramePr>
        <xdr:cNvPr id="12" name="Chart 11">
          <a:extLst>
            <a:ext uri="{FF2B5EF4-FFF2-40B4-BE49-F238E27FC236}">
              <a16:creationId xmlns:a16="http://schemas.microsoft.com/office/drawing/2014/main" id="{50D1DBB3-7542-4EC5-9556-DA0E5912A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35</xdr:row>
      <xdr:rowOff>87924</xdr:rowOff>
    </xdr:from>
    <xdr:to>
      <xdr:col>7</xdr:col>
      <xdr:colOff>0</xdr:colOff>
      <xdr:row>45</xdr:row>
      <xdr:rowOff>47095</xdr:rowOff>
    </xdr:to>
    <xdr:graphicFrame macro="">
      <xdr:nvGraphicFramePr>
        <xdr:cNvPr id="77" name="Chart 3">
          <a:extLst>
            <a:ext uri="{FF2B5EF4-FFF2-40B4-BE49-F238E27FC236}">
              <a16:creationId xmlns:a16="http://schemas.microsoft.com/office/drawing/2014/main" id="{0D5D5040-13FB-42FB-957C-F7249E9C5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xdr:col>
      <xdr:colOff>7428</xdr:colOff>
      <xdr:row>1</xdr:row>
      <xdr:rowOff>20955</xdr:rowOff>
    </xdr:from>
    <xdr:to>
      <xdr:col>1</xdr:col>
      <xdr:colOff>613002</xdr:colOff>
      <xdr:row>2</xdr:row>
      <xdr:rowOff>93011</xdr:rowOff>
    </xdr:to>
    <xdr:pic>
      <xdr:nvPicPr>
        <xdr:cNvPr id="7" name="Graphic 4">
          <a:extLst>
            <a:ext uri="{FF2B5EF4-FFF2-40B4-BE49-F238E27FC236}">
              <a16:creationId xmlns:a16="http://schemas.microsoft.com/office/drawing/2014/main" id="{C1B81BC1-0060-46C5-8EFE-35C61DA650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497204</xdr:colOff>
      <xdr:row>2</xdr:row>
      <xdr:rowOff>19049</xdr:rowOff>
    </xdr:from>
    <xdr:to>
      <xdr:col>7</xdr:col>
      <xdr:colOff>1492</xdr:colOff>
      <xdr:row>3</xdr:row>
      <xdr:rowOff>39029</xdr:rowOff>
    </xdr:to>
    <xdr:sp macro="" textlink="">
      <xdr:nvSpPr>
        <xdr:cNvPr id="8" name="TextBox 7">
          <a:hlinkClick xmlns:r="http://schemas.openxmlformats.org/officeDocument/2006/relationships" r:id="rId10"/>
          <a:extLst>
            <a:ext uri="{FF2B5EF4-FFF2-40B4-BE49-F238E27FC236}">
              <a16:creationId xmlns:a16="http://schemas.microsoft.com/office/drawing/2014/main" id="{09CB1A90-299D-4DB9-9620-722110A29DE0}"/>
            </a:ext>
          </a:extLst>
        </xdr:cNvPr>
        <xdr:cNvSpPr txBox="1"/>
      </xdr:nvSpPr>
      <xdr:spPr>
        <a:xfrm>
          <a:off x="4650104" y="33146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24765</xdr:rowOff>
    </xdr:from>
    <xdr:to>
      <xdr:col>1</xdr:col>
      <xdr:colOff>591022</xdr:colOff>
      <xdr:row>2</xdr:row>
      <xdr:rowOff>94916</xdr:rowOff>
    </xdr:to>
    <xdr:pic>
      <xdr:nvPicPr>
        <xdr:cNvPr id="7" name="Graphic 4">
          <a:extLst>
            <a:ext uri="{FF2B5EF4-FFF2-40B4-BE49-F238E27FC236}">
              <a16:creationId xmlns:a16="http://schemas.microsoft.com/office/drawing/2014/main" id="{82195D15-50B8-49F3-84F5-8BEF989211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7</xdr:col>
      <xdr:colOff>276224</xdr:colOff>
      <xdr:row>2</xdr:row>
      <xdr:rowOff>19049</xdr:rowOff>
    </xdr:from>
    <xdr:to>
      <xdr:col>8</xdr:col>
      <xdr:colOff>884</xdr:colOff>
      <xdr:row>3</xdr:row>
      <xdr:rowOff>39029</xdr:rowOff>
    </xdr:to>
    <xdr:sp macro="" textlink="">
      <xdr:nvSpPr>
        <xdr:cNvPr id="8" name="TextBox 7">
          <a:hlinkClick xmlns:r="http://schemas.openxmlformats.org/officeDocument/2006/relationships" r:id="rId2"/>
          <a:extLst>
            <a:ext uri="{FF2B5EF4-FFF2-40B4-BE49-F238E27FC236}">
              <a16:creationId xmlns:a16="http://schemas.microsoft.com/office/drawing/2014/main" id="{1AF06BFD-5811-4E68-9031-BCBD3D77B6AC}"/>
            </a:ext>
          </a:extLst>
        </xdr:cNvPr>
        <xdr:cNvSpPr txBox="1"/>
      </xdr:nvSpPr>
      <xdr:spPr>
        <a:xfrm>
          <a:off x="5846444" y="33146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236468</xdr:colOff>
      <xdr:row>1</xdr:row>
      <xdr:rowOff>30480</xdr:rowOff>
    </xdr:from>
    <xdr:to>
      <xdr:col>1</xdr:col>
      <xdr:colOff>587212</xdr:colOff>
      <xdr:row>2</xdr:row>
      <xdr:rowOff>105269</xdr:rowOff>
    </xdr:to>
    <xdr:pic>
      <xdr:nvPicPr>
        <xdr:cNvPr id="7" name="Graphic 4">
          <a:extLst>
            <a:ext uri="{FF2B5EF4-FFF2-40B4-BE49-F238E27FC236}">
              <a16:creationId xmlns:a16="http://schemas.microsoft.com/office/drawing/2014/main" id="{FEAA9676-AA9B-4D4F-BDE8-C7D3511C99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5043" y="190500"/>
          <a:ext cx="591022" cy="226361"/>
        </a:xfrm>
        <a:prstGeom prst="rect">
          <a:avLst/>
        </a:prstGeom>
      </xdr:spPr>
    </xdr:pic>
    <xdr:clientData/>
  </xdr:twoCellAnchor>
  <xdr:twoCellAnchor editAs="oneCell">
    <xdr:from>
      <xdr:col>9</xdr:col>
      <xdr:colOff>16567</xdr:colOff>
      <xdr:row>2</xdr:row>
      <xdr:rowOff>1</xdr:rowOff>
    </xdr:from>
    <xdr:to>
      <xdr:col>9</xdr:col>
      <xdr:colOff>749551</xdr:colOff>
      <xdr:row>3</xdr:row>
      <xdr:rowOff>48556</xdr:rowOff>
    </xdr:to>
    <xdr:sp macro="" textlink="">
      <xdr:nvSpPr>
        <xdr:cNvPr id="8" name="TextBox 7">
          <a:hlinkClick xmlns:r="http://schemas.openxmlformats.org/officeDocument/2006/relationships" r:id="rId2"/>
          <a:extLst>
            <a:ext uri="{FF2B5EF4-FFF2-40B4-BE49-F238E27FC236}">
              <a16:creationId xmlns:a16="http://schemas.microsoft.com/office/drawing/2014/main" id="{88A48F4E-57E5-4BE9-8C2C-DE72C94F8147}"/>
            </a:ext>
          </a:extLst>
        </xdr:cNvPr>
        <xdr:cNvSpPr txBox="1"/>
      </xdr:nvSpPr>
      <xdr:spPr>
        <a:xfrm>
          <a:off x="6485284" y="298175"/>
          <a:ext cx="732984" cy="19764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38100</xdr:rowOff>
    </xdr:from>
    <xdr:to>
      <xdr:col>1</xdr:col>
      <xdr:colOff>591022</xdr:colOff>
      <xdr:row>2</xdr:row>
      <xdr:rowOff>112061</xdr:rowOff>
    </xdr:to>
    <xdr:pic>
      <xdr:nvPicPr>
        <xdr:cNvPr id="4" name="Graphic 4">
          <a:extLst>
            <a:ext uri="{FF2B5EF4-FFF2-40B4-BE49-F238E27FC236}">
              <a16:creationId xmlns:a16="http://schemas.microsoft.com/office/drawing/2014/main" id="{8BDAA3E6-5EF1-46C8-9072-C5BED0863C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7</xdr:col>
      <xdr:colOff>123825</xdr:colOff>
      <xdr:row>1</xdr:row>
      <xdr:rowOff>167639</xdr:rowOff>
    </xdr:from>
    <xdr:to>
      <xdr:col>8</xdr:col>
      <xdr:colOff>885</xdr:colOff>
      <xdr:row>3</xdr:row>
      <xdr:rowOff>25694</xdr:rowOff>
    </xdr:to>
    <xdr:sp macro="" textlink="">
      <xdr:nvSpPr>
        <xdr:cNvPr id="7" name="TextBox 6">
          <a:hlinkClick xmlns:r="http://schemas.openxmlformats.org/officeDocument/2006/relationships" r:id="rId2"/>
          <a:extLst>
            <a:ext uri="{FF2B5EF4-FFF2-40B4-BE49-F238E27FC236}">
              <a16:creationId xmlns:a16="http://schemas.microsoft.com/office/drawing/2014/main" id="{5759D859-CE3B-4541-B5AC-9C62FCD7D210}"/>
            </a:ext>
          </a:extLst>
        </xdr:cNvPr>
        <xdr:cNvSpPr txBox="1"/>
      </xdr:nvSpPr>
      <xdr:spPr>
        <a:xfrm>
          <a:off x="5389245" y="35813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3663</xdr:colOff>
      <xdr:row>1</xdr:row>
      <xdr:rowOff>24765</xdr:rowOff>
    </xdr:from>
    <xdr:to>
      <xdr:col>1</xdr:col>
      <xdr:colOff>591022</xdr:colOff>
      <xdr:row>2</xdr:row>
      <xdr:rowOff>93011</xdr:rowOff>
    </xdr:to>
    <xdr:pic>
      <xdr:nvPicPr>
        <xdr:cNvPr id="20" name="Graphic 4">
          <a:extLst>
            <a:ext uri="{FF2B5EF4-FFF2-40B4-BE49-F238E27FC236}">
              <a16:creationId xmlns:a16="http://schemas.microsoft.com/office/drawing/2014/main" id="{654A3A14-9743-45C9-AD9C-719C331D6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2</xdr:col>
      <xdr:colOff>815339</xdr:colOff>
      <xdr:row>2</xdr:row>
      <xdr:rowOff>57150</xdr:rowOff>
    </xdr:from>
    <xdr:to>
      <xdr:col>2</xdr:col>
      <xdr:colOff>1327784</xdr:colOff>
      <xdr:row>3</xdr:row>
      <xdr:rowOff>63793</xdr:rowOff>
    </xdr:to>
    <xdr:sp macro="" textlink="">
      <xdr:nvSpPr>
        <xdr:cNvPr id="23" name="TextBox 22">
          <a:hlinkClick xmlns:r="http://schemas.openxmlformats.org/officeDocument/2006/relationships" r:id="rId2"/>
          <a:extLst>
            <a:ext uri="{FF2B5EF4-FFF2-40B4-BE49-F238E27FC236}">
              <a16:creationId xmlns:a16="http://schemas.microsoft.com/office/drawing/2014/main" id="{FB77E3EA-B1C6-4AE0-BF85-A85753BC6993}"/>
            </a:ext>
            <a:ext uri="{147F2762-F138-4A5C-976F-8EAC2B608ADB}">
              <a16:predDERef xmlns:a16="http://schemas.microsoft.com/office/drawing/2014/main" pred="{654A3A14-9743-45C9-AD9C-719C331D662D}"/>
            </a:ext>
          </a:extLst>
        </xdr:cNvPr>
        <xdr:cNvSpPr txBox="1"/>
      </xdr:nvSpPr>
      <xdr:spPr>
        <a:xfrm>
          <a:off x="5711189" y="361950"/>
          <a:ext cx="512445" cy="1590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0</xdr:colOff>
      <xdr:row>1</xdr:row>
      <xdr:rowOff>30480</xdr:rowOff>
    </xdr:from>
    <xdr:to>
      <xdr:col>1</xdr:col>
      <xdr:colOff>591022</xdr:colOff>
      <xdr:row>2</xdr:row>
      <xdr:rowOff>93011</xdr:rowOff>
    </xdr:to>
    <xdr:pic>
      <xdr:nvPicPr>
        <xdr:cNvPr id="6" name="Graphic 4">
          <a:extLst>
            <a:ext uri="{FF2B5EF4-FFF2-40B4-BE49-F238E27FC236}">
              <a16:creationId xmlns:a16="http://schemas.microsoft.com/office/drawing/2014/main" id="{00601FEA-8DB6-4CF6-BD30-3FE3F971E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8</xdr:col>
      <xdr:colOff>19051</xdr:colOff>
      <xdr:row>2</xdr:row>
      <xdr:rowOff>19049</xdr:rowOff>
    </xdr:from>
    <xdr:to>
      <xdr:col>8</xdr:col>
      <xdr:colOff>711451</xdr:colOff>
      <xdr:row>3</xdr:row>
      <xdr:rowOff>39028</xdr:rowOff>
    </xdr:to>
    <xdr:sp macro="" textlink="">
      <xdr:nvSpPr>
        <xdr:cNvPr id="7" name="TextBox 6">
          <a:hlinkClick xmlns:r="http://schemas.openxmlformats.org/officeDocument/2006/relationships" r:id="rId2"/>
          <a:extLst>
            <a:ext uri="{FF2B5EF4-FFF2-40B4-BE49-F238E27FC236}">
              <a16:creationId xmlns:a16="http://schemas.microsoft.com/office/drawing/2014/main" id="{474F15D7-6010-4019-BD32-9F8ECFB4139B}"/>
            </a:ext>
          </a:extLst>
        </xdr:cNvPr>
        <xdr:cNvSpPr txBox="1"/>
      </xdr:nvSpPr>
      <xdr:spPr>
        <a:xfrm>
          <a:off x="9163051" y="323849"/>
          <a:ext cx="692400" cy="17237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30480</xdr:rowOff>
    </xdr:from>
    <xdr:to>
      <xdr:col>1</xdr:col>
      <xdr:colOff>591022</xdr:colOff>
      <xdr:row>2</xdr:row>
      <xdr:rowOff>94916</xdr:rowOff>
    </xdr:to>
    <xdr:pic>
      <xdr:nvPicPr>
        <xdr:cNvPr id="9" name="Graphic 4">
          <a:extLst>
            <a:ext uri="{FF2B5EF4-FFF2-40B4-BE49-F238E27FC236}">
              <a16:creationId xmlns:a16="http://schemas.microsoft.com/office/drawing/2014/main" id="{9A31E60D-0BA1-4EC4-90F5-11C2316878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2</xdr:col>
      <xdr:colOff>571499</xdr:colOff>
      <xdr:row>2</xdr:row>
      <xdr:rowOff>19050</xdr:rowOff>
    </xdr:from>
    <xdr:to>
      <xdr:col>2</xdr:col>
      <xdr:colOff>1016249</xdr:colOff>
      <xdr:row>3</xdr:row>
      <xdr:rowOff>39030</xdr:rowOff>
    </xdr:to>
    <xdr:sp macro="" textlink="">
      <xdr:nvSpPr>
        <xdr:cNvPr id="10" name="TextBox 9">
          <a:hlinkClick xmlns:r="http://schemas.openxmlformats.org/officeDocument/2006/relationships" r:id="rId2"/>
          <a:extLst>
            <a:ext uri="{FF2B5EF4-FFF2-40B4-BE49-F238E27FC236}">
              <a16:creationId xmlns:a16="http://schemas.microsoft.com/office/drawing/2014/main" id="{B84BA1FE-88D9-4087-94D1-D8DD4E3F2D91}"/>
            </a:ext>
            <a:ext uri="{147F2762-F138-4A5C-976F-8EAC2B608ADB}">
              <a16:predDERef xmlns:a16="http://schemas.microsoft.com/office/drawing/2014/main" pred="{9A31E60D-0BA1-4EC4-90F5-11C23168789D}"/>
            </a:ext>
          </a:extLst>
        </xdr:cNvPr>
        <xdr:cNvSpPr txBox="1"/>
      </xdr:nvSpPr>
      <xdr:spPr>
        <a:xfrm>
          <a:off x="3086099" y="323850"/>
          <a:ext cx="44475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72390</xdr:rowOff>
    </xdr:from>
    <xdr:to>
      <xdr:col>1</xdr:col>
      <xdr:colOff>594210</xdr:colOff>
      <xdr:row>3</xdr:row>
      <xdr:rowOff>55560</xdr:rowOff>
    </xdr:to>
    <xdr:pic>
      <xdr:nvPicPr>
        <xdr:cNvPr id="6" name="Graphic 4">
          <a:extLst>
            <a:ext uri="{FF2B5EF4-FFF2-40B4-BE49-F238E27FC236}">
              <a16:creationId xmlns:a16="http://schemas.microsoft.com/office/drawing/2014/main" id="{E95C8C99-2299-4957-A124-5BCFEEAF89B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4310"/>
          <a:ext cx="590400" cy="223200"/>
        </a:xfrm>
        <a:prstGeom prst="rect">
          <a:avLst/>
        </a:prstGeom>
      </xdr:spPr>
    </xdr:pic>
    <xdr:clientData/>
  </xdr:twoCellAnchor>
  <xdr:twoCellAnchor editAs="oneCell">
    <xdr:from>
      <xdr:col>25</xdr:col>
      <xdr:colOff>4418239</xdr:colOff>
      <xdr:row>2</xdr:row>
      <xdr:rowOff>66674</xdr:rowOff>
    </xdr:from>
    <xdr:to>
      <xdr:col>26</xdr:col>
      <xdr:colOff>3062</xdr:colOff>
      <xdr:row>3</xdr:row>
      <xdr:rowOff>130741</xdr:rowOff>
    </xdr:to>
    <xdr:sp macro="" textlink="">
      <xdr:nvSpPr>
        <xdr:cNvPr id="7" name="TextBox 6">
          <a:hlinkClick xmlns:r="http://schemas.openxmlformats.org/officeDocument/2006/relationships" r:id="rId2"/>
          <a:extLst>
            <a:ext uri="{FF2B5EF4-FFF2-40B4-BE49-F238E27FC236}">
              <a16:creationId xmlns:a16="http://schemas.microsoft.com/office/drawing/2014/main" id="{C1A14864-EFB1-4085-AA13-F5D26882490B}"/>
            </a:ext>
          </a:extLst>
        </xdr:cNvPr>
        <xdr:cNvSpPr txBox="1"/>
      </xdr:nvSpPr>
      <xdr:spPr>
        <a:xfrm>
          <a:off x="54024439" y="306160"/>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3663</xdr:colOff>
      <xdr:row>1</xdr:row>
      <xdr:rowOff>30480</xdr:rowOff>
    </xdr:from>
    <xdr:to>
      <xdr:col>1</xdr:col>
      <xdr:colOff>591022</xdr:colOff>
      <xdr:row>2</xdr:row>
      <xdr:rowOff>94916</xdr:rowOff>
    </xdr:to>
    <xdr:pic>
      <xdr:nvPicPr>
        <xdr:cNvPr id="7" name="Graphic 4">
          <a:extLst>
            <a:ext uri="{FF2B5EF4-FFF2-40B4-BE49-F238E27FC236}">
              <a16:creationId xmlns:a16="http://schemas.microsoft.com/office/drawing/2014/main" id="{9272A4F7-8485-4336-8BA9-3A73B2043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2</xdr:col>
      <xdr:colOff>436245</xdr:colOff>
      <xdr:row>1</xdr:row>
      <xdr:rowOff>158115</xdr:rowOff>
    </xdr:from>
    <xdr:to>
      <xdr:col>2</xdr:col>
      <xdr:colOff>900045</xdr:colOff>
      <xdr:row>3</xdr:row>
      <xdr:rowOff>18075</xdr:rowOff>
    </xdr:to>
    <xdr:sp macro="" textlink="">
      <xdr:nvSpPr>
        <xdr:cNvPr id="8" name="TextBox 7">
          <a:hlinkClick xmlns:r="http://schemas.openxmlformats.org/officeDocument/2006/relationships" r:id="rId2"/>
          <a:extLst>
            <a:ext uri="{FF2B5EF4-FFF2-40B4-BE49-F238E27FC236}">
              <a16:creationId xmlns:a16="http://schemas.microsoft.com/office/drawing/2014/main" id="{B9517F15-5833-4006-A57E-CA293A94C764}"/>
            </a:ext>
          </a:extLst>
        </xdr:cNvPr>
        <xdr:cNvSpPr txBox="1"/>
      </xdr:nvSpPr>
      <xdr:spPr>
        <a:xfrm>
          <a:off x="4604385" y="318135"/>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241788</xdr:colOff>
      <xdr:row>1</xdr:row>
      <xdr:rowOff>20955</xdr:rowOff>
    </xdr:from>
    <xdr:to>
      <xdr:col>1</xdr:col>
      <xdr:colOff>591022</xdr:colOff>
      <xdr:row>2</xdr:row>
      <xdr:rowOff>93011</xdr:rowOff>
    </xdr:to>
    <xdr:pic>
      <xdr:nvPicPr>
        <xdr:cNvPr id="7" name="Graphic 4">
          <a:extLst>
            <a:ext uri="{FF2B5EF4-FFF2-40B4-BE49-F238E27FC236}">
              <a16:creationId xmlns:a16="http://schemas.microsoft.com/office/drawing/2014/main" id="{9D1931C1-1E57-401D-8989-C8AF7E8F02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495300</xdr:colOff>
      <xdr:row>1</xdr:row>
      <xdr:rowOff>167639</xdr:rowOff>
    </xdr:from>
    <xdr:to>
      <xdr:col>6</xdr:col>
      <xdr:colOff>471896</xdr:colOff>
      <xdr:row>3</xdr:row>
      <xdr:rowOff>19979</xdr:rowOff>
    </xdr:to>
    <xdr:sp macro="" textlink="">
      <xdr:nvSpPr>
        <xdr:cNvPr id="8" name="TextBox 7">
          <a:hlinkClick xmlns:r="http://schemas.openxmlformats.org/officeDocument/2006/relationships" r:id="rId2"/>
          <a:extLst>
            <a:ext uri="{FF2B5EF4-FFF2-40B4-BE49-F238E27FC236}">
              <a16:creationId xmlns:a16="http://schemas.microsoft.com/office/drawing/2014/main" id="{26E76303-7EE8-40B1-89AE-56C36211E44C}"/>
            </a:ext>
          </a:extLst>
        </xdr:cNvPr>
        <xdr:cNvSpPr txBox="1"/>
      </xdr:nvSpPr>
      <xdr:spPr>
        <a:xfrm>
          <a:off x="4587240" y="35813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3663</xdr:colOff>
      <xdr:row>1</xdr:row>
      <xdr:rowOff>26670</xdr:rowOff>
    </xdr:from>
    <xdr:to>
      <xdr:col>1</xdr:col>
      <xdr:colOff>591022</xdr:colOff>
      <xdr:row>2</xdr:row>
      <xdr:rowOff>93011</xdr:rowOff>
    </xdr:to>
    <xdr:pic>
      <xdr:nvPicPr>
        <xdr:cNvPr id="6" name="Graphic 4">
          <a:extLst>
            <a:ext uri="{FF2B5EF4-FFF2-40B4-BE49-F238E27FC236}">
              <a16:creationId xmlns:a16="http://schemas.microsoft.com/office/drawing/2014/main" id="{9F076FA3-3BE6-4394-AB8D-C74D77DBF0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2</xdr:col>
      <xdr:colOff>5219700</xdr:colOff>
      <xdr:row>2</xdr:row>
      <xdr:rowOff>42495</xdr:rowOff>
    </xdr:from>
    <xdr:to>
      <xdr:col>2</xdr:col>
      <xdr:colOff>5949315</xdr:colOff>
      <xdr:row>3</xdr:row>
      <xdr:rowOff>53486</xdr:rowOff>
    </xdr:to>
    <xdr:sp macro="" textlink="">
      <xdr:nvSpPr>
        <xdr:cNvPr id="2" name="TextBox 6">
          <a:hlinkClick xmlns:r="http://schemas.openxmlformats.org/officeDocument/2006/relationships" r:id="rId2"/>
          <a:extLst>
            <a:ext uri="{FF2B5EF4-FFF2-40B4-BE49-F238E27FC236}">
              <a16:creationId xmlns:a16="http://schemas.microsoft.com/office/drawing/2014/main" id="{348ECA46-9BD3-438C-B25C-84EB2A62DE71}"/>
            </a:ext>
          </a:extLst>
        </xdr:cNvPr>
        <xdr:cNvSpPr txBox="1"/>
      </xdr:nvSpPr>
      <xdr:spPr>
        <a:xfrm flipH="1">
          <a:off x="7395796" y="350226"/>
          <a:ext cx="729615" cy="16339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241788</xdr:colOff>
      <xdr:row>1</xdr:row>
      <xdr:rowOff>24765</xdr:rowOff>
    </xdr:from>
    <xdr:to>
      <xdr:col>1</xdr:col>
      <xdr:colOff>591022</xdr:colOff>
      <xdr:row>2</xdr:row>
      <xdr:rowOff>93011</xdr:rowOff>
    </xdr:to>
    <xdr:pic>
      <xdr:nvPicPr>
        <xdr:cNvPr id="5" name="Graphic 4">
          <a:extLst>
            <a:ext uri="{FF2B5EF4-FFF2-40B4-BE49-F238E27FC236}">
              <a16:creationId xmlns:a16="http://schemas.microsoft.com/office/drawing/2014/main" id="{7A9F8D25-588D-4FDA-896D-AFF0323E52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466724</xdr:colOff>
      <xdr:row>1</xdr:row>
      <xdr:rowOff>167639</xdr:rowOff>
    </xdr:from>
    <xdr:to>
      <xdr:col>7</xdr:col>
      <xdr:colOff>884</xdr:colOff>
      <xdr:row>3</xdr:row>
      <xdr:rowOff>16169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FFF3D3D-BD10-4F7D-AAD3-CE8594018813}"/>
            </a:ext>
          </a:extLst>
        </xdr:cNvPr>
        <xdr:cNvSpPr txBox="1"/>
      </xdr:nvSpPr>
      <xdr:spPr>
        <a:xfrm>
          <a:off x="5716904" y="35813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3663</xdr:colOff>
      <xdr:row>1</xdr:row>
      <xdr:rowOff>26670</xdr:rowOff>
    </xdr:from>
    <xdr:to>
      <xdr:col>1</xdr:col>
      <xdr:colOff>591022</xdr:colOff>
      <xdr:row>2</xdr:row>
      <xdr:rowOff>93011</xdr:rowOff>
    </xdr:to>
    <xdr:pic>
      <xdr:nvPicPr>
        <xdr:cNvPr id="6" name="Graphic 4">
          <a:extLst>
            <a:ext uri="{FF2B5EF4-FFF2-40B4-BE49-F238E27FC236}">
              <a16:creationId xmlns:a16="http://schemas.microsoft.com/office/drawing/2014/main" id="{19699BE2-A47F-40FA-9D1B-D70901E89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525779</xdr:colOff>
      <xdr:row>2</xdr:row>
      <xdr:rowOff>0</xdr:rowOff>
    </xdr:from>
    <xdr:to>
      <xdr:col>7</xdr:col>
      <xdr:colOff>21839</xdr:colOff>
      <xdr:row>3</xdr:row>
      <xdr:rowOff>19980</xdr:rowOff>
    </xdr:to>
    <xdr:sp macro="" textlink="">
      <xdr:nvSpPr>
        <xdr:cNvPr id="7" name="TextBox 6">
          <a:hlinkClick xmlns:r="http://schemas.openxmlformats.org/officeDocument/2006/relationships" r:id="rId2"/>
          <a:extLst>
            <a:ext uri="{FF2B5EF4-FFF2-40B4-BE49-F238E27FC236}">
              <a16:creationId xmlns:a16="http://schemas.microsoft.com/office/drawing/2014/main" id="{DEA7F700-0829-4518-8EAD-6E80B80A904B}"/>
            </a:ext>
          </a:extLst>
        </xdr:cNvPr>
        <xdr:cNvSpPr txBox="1"/>
      </xdr:nvSpPr>
      <xdr:spPr>
        <a:xfrm>
          <a:off x="4777739" y="320040"/>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30480</xdr:rowOff>
    </xdr:from>
    <xdr:to>
      <xdr:col>1</xdr:col>
      <xdr:colOff>591022</xdr:colOff>
      <xdr:row>2</xdr:row>
      <xdr:rowOff>94916</xdr:rowOff>
    </xdr:to>
    <xdr:pic>
      <xdr:nvPicPr>
        <xdr:cNvPr id="7" name="Graphic 4">
          <a:extLst>
            <a:ext uri="{FF2B5EF4-FFF2-40B4-BE49-F238E27FC236}">
              <a16:creationId xmlns:a16="http://schemas.microsoft.com/office/drawing/2014/main" id="{19959392-033B-4CE3-9166-707A2AD12C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2</xdr:col>
      <xdr:colOff>928027</xdr:colOff>
      <xdr:row>2</xdr:row>
      <xdr:rowOff>80595</xdr:rowOff>
    </xdr:from>
    <xdr:to>
      <xdr:col>2</xdr:col>
      <xdr:colOff>1384054</xdr:colOff>
      <xdr:row>3</xdr:row>
      <xdr:rowOff>68629</xdr:rowOff>
    </xdr:to>
    <xdr:sp macro="" textlink="">
      <xdr:nvSpPr>
        <xdr:cNvPr id="8" name="TextBox 7">
          <a:hlinkClick xmlns:r="http://schemas.openxmlformats.org/officeDocument/2006/relationships" r:id="rId2"/>
          <a:extLst>
            <a:ext uri="{FF2B5EF4-FFF2-40B4-BE49-F238E27FC236}">
              <a16:creationId xmlns:a16="http://schemas.microsoft.com/office/drawing/2014/main" id="{614253D7-EBEB-4C1C-98BB-6D1B4C1AB2A0}"/>
            </a:ext>
            <a:ext uri="{147F2762-F138-4A5C-976F-8EAC2B608ADB}">
              <a16:predDERef xmlns:a16="http://schemas.microsoft.com/office/drawing/2014/main" pred="{19959392-033B-4CE3-9166-707A2AD12C86}"/>
            </a:ext>
          </a:extLst>
        </xdr:cNvPr>
        <xdr:cNvSpPr txBox="1"/>
      </xdr:nvSpPr>
      <xdr:spPr>
        <a:xfrm>
          <a:off x="4585627" y="385395"/>
          <a:ext cx="456027" cy="14043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absolute">
    <xdr:from>
      <xdr:col>1</xdr:col>
      <xdr:colOff>1592</xdr:colOff>
      <xdr:row>1</xdr:row>
      <xdr:rowOff>30480</xdr:rowOff>
    </xdr:from>
    <xdr:to>
      <xdr:col>1</xdr:col>
      <xdr:colOff>591022</xdr:colOff>
      <xdr:row>2</xdr:row>
      <xdr:rowOff>93660</xdr:rowOff>
    </xdr:to>
    <xdr:pic>
      <xdr:nvPicPr>
        <xdr:cNvPr id="2" name="Graphic 4">
          <a:extLst>
            <a:ext uri="{FF2B5EF4-FFF2-40B4-BE49-F238E27FC236}">
              <a16:creationId xmlns:a16="http://schemas.microsoft.com/office/drawing/2014/main" id="{393E59F1-D99E-4FCD-985C-FCEE92706E5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3200"/>
        </a:xfrm>
        <a:prstGeom prst="rect">
          <a:avLst/>
        </a:prstGeom>
      </xdr:spPr>
    </xdr:pic>
    <xdr:clientData/>
  </xdr:twoCellAnchor>
  <xdr:twoCellAnchor editAs="oneCell">
    <xdr:from>
      <xdr:col>5</xdr:col>
      <xdr:colOff>1390820</xdr:colOff>
      <xdr:row>2</xdr:row>
      <xdr:rowOff>68745</xdr:rowOff>
    </xdr:from>
    <xdr:to>
      <xdr:col>5</xdr:col>
      <xdr:colOff>1880151</xdr:colOff>
      <xdr:row>3</xdr:row>
      <xdr:rowOff>115956</xdr:rowOff>
    </xdr:to>
    <xdr:sp macro="" textlink="">
      <xdr:nvSpPr>
        <xdr:cNvPr id="3" name="TextBox 2">
          <a:hlinkClick xmlns:r="http://schemas.openxmlformats.org/officeDocument/2006/relationships" r:id="rId2"/>
          <a:extLst>
            <a:ext uri="{FF2B5EF4-FFF2-40B4-BE49-F238E27FC236}">
              <a16:creationId xmlns:a16="http://schemas.microsoft.com/office/drawing/2014/main" id="{FAAC333D-9AAB-43E4-8475-057531C051C3}"/>
            </a:ext>
          </a:extLst>
        </xdr:cNvPr>
        <xdr:cNvSpPr txBox="1"/>
      </xdr:nvSpPr>
      <xdr:spPr>
        <a:xfrm>
          <a:off x="19214994" y="366919"/>
          <a:ext cx="489331" cy="19629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20955</xdr:rowOff>
    </xdr:from>
    <xdr:to>
      <xdr:col>1</xdr:col>
      <xdr:colOff>587212</xdr:colOff>
      <xdr:row>2</xdr:row>
      <xdr:rowOff>96821</xdr:rowOff>
    </xdr:to>
    <xdr:pic>
      <xdr:nvPicPr>
        <xdr:cNvPr id="7" name="Graphic 4">
          <a:extLst>
            <a:ext uri="{FF2B5EF4-FFF2-40B4-BE49-F238E27FC236}">
              <a16:creationId xmlns:a16="http://schemas.microsoft.com/office/drawing/2014/main" id="{02F1F3C4-4659-41B6-8452-57AABC3DC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xdr:from>
      <xdr:col>2</xdr:col>
      <xdr:colOff>5200650</xdr:colOff>
      <xdr:row>2</xdr:row>
      <xdr:rowOff>57150</xdr:rowOff>
    </xdr:from>
    <xdr:to>
      <xdr:col>2</xdr:col>
      <xdr:colOff>5713095</xdr:colOff>
      <xdr:row>3</xdr:row>
      <xdr:rowOff>63793</xdr:rowOff>
    </xdr:to>
    <xdr:sp macro="" textlink="">
      <xdr:nvSpPr>
        <xdr:cNvPr id="2" name="TextBox 1">
          <a:hlinkClick xmlns:r="http://schemas.openxmlformats.org/officeDocument/2006/relationships" r:id="rId2"/>
          <a:extLst>
            <a:ext uri="{FF2B5EF4-FFF2-40B4-BE49-F238E27FC236}">
              <a16:creationId xmlns:a16="http://schemas.microsoft.com/office/drawing/2014/main" id="{2F1A1429-9E8D-448B-AA4B-F6FA7E7CA1C1}"/>
            </a:ext>
            <a:ext uri="{147F2762-F138-4A5C-976F-8EAC2B608ADB}">
              <a16:predDERef xmlns:a16="http://schemas.microsoft.com/office/drawing/2014/main" pred="{02F1F3C4-4659-41B6-8452-57AABC3DCB22}"/>
            </a:ext>
          </a:extLst>
        </xdr:cNvPr>
        <xdr:cNvSpPr txBox="1"/>
      </xdr:nvSpPr>
      <xdr:spPr>
        <a:xfrm>
          <a:off x="8239125" y="361950"/>
          <a:ext cx="512445" cy="1590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absolute">
    <xdr:from>
      <xdr:col>1</xdr:col>
      <xdr:colOff>0</xdr:colOff>
      <xdr:row>1</xdr:row>
      <xdr:rowOff>17145</xdr:rowOff>
    </xdr:from>
    <xdr:to>
      <xdr:col>1</xdr:col>
      <xdr:colOff>587212</xdr:colOff>
      <xdr:row>2</xdr:row>
      <xdr:rowOff>96821</xdr:rowOff>
    </xdr:to>
    <xdr:pic>
      <xdr:nvPicPr>
        <xdr:cNvPr id="2" name="Graphic 4">
          <a:extLst>
            <a:ext uri="{FF2B5EF4-FFF2-40B4-BE49-F238E27FC236}">
              <a16:creationId xmlns:a16="http://schemas.microsoft.com/office/drawing/2014/main" id="{CDB8F1D9-DD26-4337-A583-EC50633D13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3</xdr:col>
      <xdr:colOff>809625</xdr:colOff>
      <xdr:row>2</xdr:row>
      <xdr:rowOff>24962</xdr:rowOff>
    </xdr:from>
    <xdr:to>
      <xdr:col>3</xdr:col>
      <xdr:colOff>1336045</xdr:colOff>
      <xdr:row>3</xdr:row>
      <xdr:rowOff>82704</xdr:rowOff>
    </xdr:to>
    <xdr:sp macro="" textlink="">
      <xdr:nvSpPr>
        <xdr:cNvPr id="4" name="TextBox 2">
          <a:hlinkClick xmlns:r="http://schemas.openxmlformats.org/officeDocument/2006/relationships" r:id="rId2"/>
          <a:extLst>
            <a:ext uri="{FF2B5EF4-FFF2-40B4-BE49-F238E27FC236}">
              <a16:creationId xmlns:a16="http://schemas.microsoft.com/office/drawing/2014/main" id="{4131B0FD-5B53-4D0D-A840-C409471C8199}"/>
            </a:ext>
          </a:extLst>
        </xdr:cNvPr>
        <xdr:cNvSpPr txBox="1"/>
      </xdr:nvSpPr>
      <xdr:spPr>
        <a:xfrm>
          <a:off x="6452366" y="327134"/>
          <a:ext cx="526420" cy="20823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absolute">
    <xdr:from>
      <xdr:col>1</xdr:col>
      <xdr:colOff>3663</xdr:colOff>
      <xdr:row>1</xdr:row>
      <xdr:rowOff>30480</xdr:rowOff>
    </xdr:from>
    <xdr:to>
      <xdr:col>1</xdr:col>
      <xdr:colOff>591022</xdr:colOff>
      <xdr:row>2</xdr:row>
      <xdr:rowOff>93011</xdr:rowOff>
    </xdr:to>
    <xdr:pic>
      <xdr:nvPicPr>
        <xdr:cNvPr id="3" name="Graphic 4">
          <a:extLst>
            <a:ext uri="{FF2B5EF4-FFF2-40B4-BE49-F238E27FC236}">
              <a16:creationId xmlns:a16="http://schemas.microsoft.com/office/drawing/2014/main" id="{E7315D42-8D12-4723-AFEB-4021DB826C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6</xdr:col>
      <xdr:colOff>754674</xdr:colOff>
      <xdr:row>2</xdr:row>
      <xdr:rowOff>43961</xdr:rowOff>
    </xdr:from>
    <xdr:to>
      <xdr:col>7</xdr:col>
      <xdr:colOff>585427</xdr:colOff>
      <xdr:row>3</xdr:row>
      <xdr:rowOff>78595</xdr:rowOff>
    </xdr:to>
    <xdr:sp macro="" textlink="">
      <xdr:nvSpPr>
        <xdr:cNvPr id="6" name="TextBox 5">
          <a:hlinkClick xmlns:r="http://schemas.openxmlformats.org/officeDocument/2006/relationships" r:id="rId2"/>
          <a:extLst>
            <a:ext uri="{FF2B5EF4-FFF2-40B4-BE49-F238E27FC236}">
              <a16:creationId xmlns:a16="http://schemas.microsoft.com/office/drawing/2014/main" id="{081E50D1-3191-4B75-9DA0-EB55A4094838}"/>
            </a:ext>
          </a:extLst>
        </xdr:cNvPr>
        <xdr:cNvSpPr txBox="1"/>
      </xdr:nvSpPr>
      <xdr:spPr>
        <a:xfrm>
          <a:off x="5663712" y="351692"/>
          <a:ext cx="592753" cy="18849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236469</xdr:colOff>
      <xdr:row>1</xdr:row>
      <xdr:rowOff>20955</xdr:rowOff>
    </xdr:from>
    <xdr:to>
      <xdr:col>1</xdr:col>
      <xdr:colOff>554454</xdr:colOff>
      <xdr:row>2</xdr:row>
      <xdr:rowOff>93660</xdr:rowOff>
    </xdr:to>
    <xdr:pic>
      <xdr:nvPicPr>
        <xdr:cNvPr id="4" name="Graphic 4">
          <a:extLst>
            <a:ext uri="{FF2B5EF4-FFF2-40B4-BE49-F238E27FC236}">
              <a16:creationId xmlns:a16="http://schemas.microsoft.com/office/drawing/2014/main" id="{77346DE9-9FB4-4F47-9C33-ECB0AC4043F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6469" y="190500"/>
          <a:ext cx="590400" cy="223200"/>
        </a:xfrm>
        <a:prstGeom prst="rect">
          <a:avLst/>
        </a:prstGeom>
      </xdr:spPr>
    </xdr:pic>
    <xdr:clientData/>
  </xdr:twoCellAnchor>
  <xdr:twoCellAnchor editAs="oneCell">
    <xdr:from>
      <xdr:col>5</xdr:col>
      <xdr:colOff>1930644</xdr:colOff>
      <xdr:row>2</xdr:row>
      <xdr:rowOff>19050</xdr:rowOff>
    </xdr:from>
    <xdr:to>
      <xdr:col>5</xdr:col>
      <xdr:colOff>2494964</xdr:colOff>
      <xdr:row>3</xdr:row>
      <xdr:rowOff>55099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9F3CC6F-0DC6-430D-BFB7-08AFF2158523}"/>
            </a:ext>
          </a:extLst>
        </xdr:cNvPr>
        <xdr:cNvSpPr txBox="1"/>
      </xdr:nvSpPr>
      <xdr:spPr>
        <a:xfrm>
          <a:off x="6854336" y="326781"/>
          <a:ext cx="560510" cy="18610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0</xdr:colOff>
      <xdr:row>1</xdr:row>
      <xdr:rowOff>17145</xdr:rowOff>
    </xdr:from>
    <xdr:to>
      <xdr:col>2</xdr:col>
      <xdr:colOff>213210</xdr:colOff>
      <xdr:row>2</xdr:row>
      <xdr:rowOff>97470</xdr:rowOff>
    </xdr:to>
    <xdr:pic>
      <xdr:nvPicPr>
        <xdr:cNvPr id="3" name="Graphic 4">
          <a:extLst>
            <a:ext uri="{FF2B5EF4-FFF2-40B4-BE49-F238E27FC236}">
              <a16:creationId xmlns:a16="http://schemas.microsoft.com/office/drawing/2014/main" id="{A7C6C801-7AFB-4B30-8FDD-17E5BFB9381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0400" cy="223200"/>
        </a:xfrm>
        <a:prstGeom prst="rect">
          <a:avLst/>
        </a:prstGeom>
      </xdr:spPr>
    </xdr:pic>
    <xdr:clientData/>
  </xdr:twoCellAnchor>
  <xdr:twoCellAnchor editAs="oneCell">
    <xdr:from>
      <xdr:col>3</xdr:col>
      <xdr:colOff>3106726</xdr:colOff>
      <xdr:row>2</xdr:row>
      <xdr:rowOff>57806</xdr:rowOff>
    </xdr:from>
    <xdr:to>
      <xdr:col>3</xdr:col>
      <xdr:colOff>3672051</xdr:colOff>
      <xdr:row>3</xdr:row>
      <xdr:rowOff>111672</xdr:rowOff>
    </xdr:to>
    <xdr:sp macro="" textlink="">
      <xdr:nvSpPr>
        <xdr:cNvPr id="4" name="TextBox 3">
          <a:hlinkClick xmlns:r="http://schemas.openxmlformats.org/officeDocument/2006/relationships" r:id="rId2"/>
          <a:extLst>
            <a:ext uri="{FF2B5EF4-FFF2-40B4-BE49-F238E27FC236}">
              <a16:creationId xmlns:a16="http://schemas.microsoft.com/office/drawing/2014/main" id="{7D5B7465-D02B-4670-B369-3C30874A0125}"/>
            </a:ext>
          </a:extLst>
        </xdr:cNvPr>
        <xdr:cNvSpPr txBox="1"/>
      </xdr:nvSpPr>
      <xdr:spPr>
        <a:xfrm>
          <a:off x="6962709" y="359978"/>
          <a:ext cx="565325" cy="20495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236468</xdr:colOff>
      <xdr:row>1</xdr:row>
      <xdr:rowOff>20955</xdr:rowOff>
    </xdr:from>
    <xdr:to>
      <xdr:col>1</xdr:col>
      <xdr:colOff>591022</xdr:colOff>
      <xdr:row>2</xdr:row>
      <xdr:rowOff>93011</xdr:rowOff>
    </xdr:to>
    <xdr:pic>
      <xdr:nvPicPr>
        <xdr:cNvPr id="3" name="Graphic 4">
          <a:extLst>
            <a:ext uri="{FF2B5EF4-FFF2-40B4-BE49-F238E27FC236}">
              <a16:creationId xmlns:a16="http://schemas.microsoft.com/office/drawing/2014/main" id="{0B56CB6A-25E0-4251-813B-80233BBF27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5</xdr:col>
      <xdr:colOff>1819275</xdr:colOff>
      <xdr:row>2</xdr:row>
      <xdr:rowOff>57150</xdr:rowOff>
    </xdr:from>
    <xdr:to>
      <xdr:col>6</xdr:col>
      <xdr:colOff>0</xdr:colOff>
      <xdr:row>3</xdr:row>
      <xdr:rowOff>114300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508F3FE2-0CD4-4755-8217-EC68AFCCA8DF}"/>
            </a:ext>
          </a:extLst>
        </xdr:cNvPr>
        <xdr:cNvSpPr txBox="1"/>
      </xdr:nvSpPr>
      <xdr:spPr>
        <a:xfrm>
          <a:off x="9467850" y="361950"/>
          <a:ext cx="590550" cy="2095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2087012</xdr:colOff>
      <xdr:row>11</xdr:row>
      <xdr:rowOff>689</xdr:rowOff>
    </xdr:from>
    <xdr:to>
      <xdr:col>1</xdr:col>
      <xdr:colOff>2870845</xdr:colOff>
      <xdr:row>14</xdr:row>
      <xdr:rowOff>74033</xdr:rowOff>
    </xdr:to>
    <xdr:sp macro="" textlink="">
      <xdr:nvSpPr>
        <xdr:cNvPr id="6" name="TextBox 5">
          <a:extLst>
            <a:ext uri="{FF2B5EF4-FFF2-40B4-BE49-F238E27FC236}">
              <a16:creationId xmlns:a16="http://schemas.microsoft.com/office/drawing/2014/main" id="{0B0067F9-2969-4011-AD07-E8890CB4810F}"/>
            </a:ext>
          </a:extLst>
        </xdr:cNvPr>
        <xdr:cNvSpPr txBox="1"/>
      </xdr:nvSpPr>
      <xdr:spPr>
        <a:xfrm>
          <a:off x="2323495" y="3685879"/>
          <a:ext cx="783833" cy="48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mj-lt"/>
            </a:rPr>
            <a:t>Does not meet</a:t>
          </a:r>
        </a:p>
      </xdr:txBody>
    </xdr:sp>
    <xdr:clientData/>
  </xdr:twoCellAnchor>
  <xdr:twoCellAnchor>
    <xdr:from>
      <xdr:col>1</xdr:col>
      <xdr:colOff>1016076</xdr:colOff>
      <xdr:row>10</xdr:row>
      <xdr:rowOff>110844</xdr:rowOff>
    </xdr:from>
    <xdr:to>
      <xdr:col>1</xdr:col>
      <xdr:colOff>1861382</xdr:colOff>
      <xdr:row>12</xdr:row>
      <xdr:rowOff>30480</xdr:rowOff>
    </xdr:to>
    <xdr:sp macro="" textlink="">
      <xdr:nvSpPr>
        <xdr:cNvPr id="5" name="TextBox 4">
          <a:extLst>
            <a:ext uri="{FF2B5EF4-FFF2-40B4-BE49-F238E27FC236}">
              <a16:creationId xmlns:a16="http://schemas.microsoft.com/office/drawing/2014/main" id="{23E6B3F7-0AEA-4427-915F-4ADEC36FC989}"/>
            </a:ext>
          </a:extLst>
        </xdr:cNvPr>
        <xdr:cNvSpPr txBox="1"/>
      </xdr:nvSpPr>
      <xdr:spPr>
        <a:xfrm>
          <a:off x="1252559" y="3684361"/>
          <a:ext cx="845306" cy="195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mj-lt"/>
            </a:rPr>
            <a:t>Partially meets</a:t>
          </a:r>
        </a:p>
      </xdr:txBody>
    </xdr:sp>
    <xdr:clientData/>
  </xdr:twoCellAnchor>
  <xdr:twoCellAnchor>
    <xdr:from>
      <xdr:col>1</xdr:col>
      <xdr:colOff>153585</xdr:colOff>
      <xdr:row>11</xdr:row>
      <xdr:rowOff>6322</xdr:rowOff>
    </xdr:from>
    <xdr:to>
      <xdr:col>1</xdr:col>
      <xdr:colOff>950170</xdr:colOff>
      <xdr:row>12</xdr:row>
      <xdr:rowOff>72933</xdr:rowOff>
    </xdr:to>
    <xdr:sp macro="" textlink="">
      <xdr:nvSpPr>
        <xdr:cNvPr id="4" name="TextBox 3">
          <a:extLst>
            <a:ext uri="{FF2B5EF4-FFF2-40B4-BE49-F238E27FC236}">
              <a16:creationId xmlns:a16="http://schemas.microsoft.com/office/drawing/2014/main" id="{64F89C84-E7D5-4569-ABF5-F998C035D537}"/>
            </a:ext>
          </a:extLst>
        </xdr:cNvPr>
        <xdr:cNvSpPr txBox="1"/>
      </xdr:nvSpPr>
      <xdr:spPr>
        <a:xfrm>
          <a:off x="420285" y="3663922"/>
          <a:ext cx="796585" cy="226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RT_Vickerman" panose="020B0503020103020204" pitchFamily="34" charset="0"/>
            </a:rPr>
            <a:t>  </a:t>
          </a:r>
          <a:r>
            <a:rPr lang="en-AU" sz="700">
              <a:latin typeface="+mj-lt"/>
            </a:rPr>
            <a:t>Meets</a:t>
          </a:r>
        </a:p>
      </xdr:txBody>
    </xdr:sp>
    <xdr:clientData/>
  </xdr:twoCellAnchor>
  <xdr:twoCellAnchor editAs="absolute">
    <xdr:from>
      <xdr:col>0</xdr:col>
      <xdr:colOff>236468</xdr:colOff>
      <xdr:row>1</xdr:row>
      <xdr:rowOff>7620</xdr:rowOff>
    </xdr:from>
    <xdr:to>
      <xdr:col>1</xdr:col>
      <xdr:colOff>587212</xdr:colOff>
      <xdr:row>2</xdr:row>
      <xdr:rowOff>87296</xdr:rowOff>
    </xdr:to>
    <xdr:pic>
      <xdr:nvPicPr>
        <xdr:cNvPr id="20" name="Graphic 4">
          <a:extLst>
            <a:ext uri="{FF2B5EF4-FFF2-40B4-BE49-F238E27FC236}">
              <a16:creationId xmlns:a16="http://schemas.microsoft.com/office/drawing/2014/main" id="{69F8C907-2F57-4773-8EB1-A197417CD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32</xdr:col>
      <xdr:colOff>3860581</xdr:colOff>
      <xdr:row>2</xdr:row>
      <xdr:rowOff>78499</xdr:rowOff>
    </xdr:from>
    <xdr:to>
      <xdr:col>32</xdr:col>
      <xdr:colOff>4479706</xdr:colOff>
      <xdr:row>3</xdr:row>
      <xdr:rowOff>152072</xdr:rowOff>
    </xdr:to>
    <xdr:sp macro="" textlink="">
      <xdr:nvSpPr>
        <xdr:cNvPr id="7" name="TextBox 20">
          <a:hlinkClick xmlns:r="http://schemas.openxmlformats.org/officeDocument/2006/relationships" r:id="rId2"/>
          <a:extLst>
            <a:ext uri="{FF2B5EF4-FFF2-40B4-BE49-F238E27FC236}">
              <a16:creationId xmlns:a16="http://schemas.microsoft.com/office/drawing/2014/main" id="{D21871C9-7DBA-4B97-A906-EC911C3B4180}"/>
            </a:ext>
          </a:extLst>
        </xdr:cNvPr>
        <xdr:cNvSpPr txBox="1"/>
      </xdr:nvSpPr>
      <xdr:spPr>
        <a:xfrm>
          <a:off x="21327460" y="380671"/>
          <a:ext cx="619125" cy="22597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100245</xdr:colOff>
      <xdr:row>11</xdr:row>
      <xdr:rowOff>13943</xdr:rowOff>
    </xdr:from>
    <xdr:to>
      <xdr:col>1</xdr:col>
      <xdr:colOff>280245</xdr:colOff>
      <xdr:row>11</xdr:row>
      <xdr:rowOff>157943</xdr:rowOff>
    </xdr:to>
    <xdr:pic>
      <xdr:nvPicPr>
        <xdr:cNvPr id="2" name="Picture 1">
          <a:extLst>
            <a:ext uri="{FF2B5EF4-FFF2-40B4-BE49-F238E27FC236}">
              <a16:creationId xmlns:a16="http://schemas.microsoft.com/office/drawing/2014/main" id="{8EFC78D1-A974-D61C-0DBB-42B3E0469776}"/>
            </a:ext>
          </a:extLst>
        </xdr:cNvPr>
        <xdr:cNvPicPr>
          <a:picLocks/>
        </xdr:cNvPicPr>
      </xdr:nvPicPr>
      <xdr:blipFill>
        <a:blip xmlns:r="http://schemas.openxmlformats.org/officeDocument/2006/relationships" r:embed="rId3"/>
        <a:stretch>
          <a:fillRect/>
        </a:stretch>
      </xdr:blipFill>
      <xdr:spPr>
        <a:xfrm>
          <a:off x="366945" y="3671543"/>
          <a:ext cx="180000" cy="144000"/>
        </a:xfrm>
        <a:prstGeom prst="rect">
          <a:avLst/>
        </a:prstGeom>
      </xdr:spPr>
    </xdr:pic>
    <xdr:clientData/>
  </xdr:twoCellAnchor>
  <xdr:twoCellAnchor editAs="oneCell">
    <xdr:from>
      <xdr:col>1</xdr:col>
      <xdr:colOff>898898</xdr:colOff>
      <xdr:row>11</xdr:row>
      <xdr:rowOff>22860</xdr:rowOff>
    </xdr:from>
    <xdr:to>
      <xdr:col>1</xdr:col>
      <xdr:colOff>1042898</xdr:colOff>
      <xdr:row>11</xdr:row>
      <xdr:rowOff>148860</xdr:rowOff>
    </xdr:to>
    <xdr:pic>
      <xdr:nvPicPr>
        <xdr:cNvPr id="3" name="Picture 2">
          <a:extLst>
            <a:ext uri="{FF2B5EF4-FFF2-40B4-BE49-F238E27FC236}">
              <a16:creationId xmlns:a16="http://schemas.microsoft.com/office/drawing/2014/main" id="{471A9974-7079-A8AD-EB10-AEFDD5633063}"/>
            </a:ext>
          </a:extLst>
        </xdr:cNvPr>
        <xdr:cNvPicPr>
          <a:picLocks/>
        </xdr:cNvPicPr>
      </xdr:nvPicPr>
      <xdr:blipFill>
        <a:blip xmlns:r="http://schemas.openxmlformats.org/officeDocument/2006/relationships" r:embed="rId4"/>
        <a:stretch>
          <a:fillRect/>
        </a:stretch>
      </xdr:blipFill>
      <xdr:spPr>
        <a:xfrm>
          <a:off x="1135381" y="3708050"/>
          <a:ext cx="144000" cy="126000"/>
        </a:xfrm>
        <a:prstGeom prst="rect">
          <a:avLst/>
        </a:prstGeom>
      </xdr:spPr>
    </xdr:pic>
    <xdr:clientData/>
  </xdr:twoCellAnchor>
  <xdr:twoCellAnchor editAs="oneCell">
    <xdr:from>
      <xdr:col>1</xdr:col>
      <xdr:colOff>2885120</xdr:colOff>
      <xdr:row>11</xdr:row>
      <xdr:rowOff>21877</xdr:rowOff>
    </xdr:from>
    <xdr:to>
      <xdr:col>1</xdr:col>
      <xdr:colOff>3033351</xdr:colOff>
      <xdr:row>11</xdr:row>
      <xdr:rowOff>155076</xdr:rowOff>
    </xdr:to>
    <xdr:pic>
      <xdr:nvPicPr>
        <xdr:cNvPr id="22" name="Picture 21">
          <a:extLst>
            <a:ext uri="{FF2B5EF4-FFF2-40B4-BE49-F238E27FC236}">
              <a16:creationId xmlns:a16="http://schemas.microsoft.com/office/drawing/2014/main" id="{5AA55D69-A91A-E670-C0B8-C98104915D8A}"/>
            </a:ext>
          </a:extLst>
        </xdr:cNvPr>
        <xdr:cNvPicPr>
          <a:picLocks noChangeAspect="1"/>
        </xdr:cNvPicPr>
      </xdr:nvPicPr>
      <xdr:blipFill>
        <a:blip xmlns:r="http://schemas.openxmlformats.org/officeDocument/2006/relationships" r:embed="rId5"/>
        <a:stretch>
          <a:fillRect/>
        </a:stretch>
      </xdr:blipFill>
      <xdr:spPr>
        <a:xfrm>
          <a:off x="3121603" y="3707067"/>
          <a:ext cx="148231" cy="133199"/>
        </a:xfrm>
        <a:prstGeom prst="rect">
          <a:avLst/>
        </a:prstGeom>
      </xdr:spPr>
    </xdr:pic>
    <xdr:clientData/>
  </xdr:twoCellAnchor>
  <xdr:twoCellAnchor editAs="oneCell">
    <xdr:from>
      <xdr:col>1</xdr:col>
      <xdr:colOff>1942494</xdr:colOff>
      <xdr:row>11</xdr:row>
      <xdr:rowOff>26965</xdr:rowOff>
    </xdr:from>
    <xdr:to>
      <xdr:col>1</xdr:col>
      <xdr:colOff>2086494</xdr:colOff>
      <xdr:row>11</xdr:row>
      <xdr:rowOff>152965</xdr:rowOff>
    </xdr:to>
    <xdr:pic>
      <xdr:nvPicPr>
        <xdr:cNvPr id="8" name="Picture 7">
          <a:extLst>
            <a:ext uri="{FF2B5EF4-FFF2-40B4-BE49-F238E27FC236}">
              <a16:creationId xmlns:a16="http://schemas.microsoft.com/office/drawing/2014/main" id="{4FC4783F-649E-450A-A28C-0827A295208E}"/>
            </a:ext>
          </a:extLst>
        </xdr:cNvPr>
        <xdr:cNvPicPr>
          <a:picLocks/>
        </xdr:cNvPicPr>
      </xdr:nvPicPr>
      <xdr:blipFill>
        <a:blip xmlns:r="http://schemas.openxmlformats.org/officeDocument/2006/relationships" r:embed="rId6"/>
        <a:stretch>
          <a:fillRect/>
        </a:stretch>
      </xdr:blipFill>
      <xdr:spPr>
        <a:xfrm>
          <a:off x="2178977" y="3712155"/>
          <a:ext cx="144000" cy="126000"/>
        </a:xfrm>
        <a:prstGeom prst="rect">
          <a:avLst/>
        </a:prstGeom>
      </xdr:spPr>
    </xdr:pic>
    <xdr:clientData/>
  </xdr:twoCellAnchor>
  <xdr:twoCellAnchor>
    <xdr:from>
      <xdr:col>1</xdr:col>
      <xdr:colOff>3041431</xdr:colOff>
      <xdr:row>11</xdr:row>
      <xdr:rowOff>6569</xdr:rowOff>
    </xdr:from>
    <xdr:to>
      <xdr:col>2</xdr:col>
      <xdr:colOff>256190</xdr:colOff>
      <xdr:row>12</xdr:row>
      <xdr:rowOff>66657</xdr:rowOff>
    </xdr:to>
    <xdr:sp macro="" textlink="">
      <xdr:nvSpPr>
        <xdr:cNvPr id="9" name="TextBox 8">
          <a:extLst>
            <a:ext uri="{FF2B5EF4-FFF2-40B4-BE49-F238E27FC236}">
              <a16:creationId xmlns:a16="http://schemas.microsoft.com/office/drawing/2014/main" id="{252E2C74-A816-4665-A2F3-17FE6BA7AA11}"/>
            </a:ext>
          </a:extLst>
        </xdr:cNvPr>
        <xdr:cNvSpPr txBox="1"/>
      </xdr:nvSpPr>
      <xdr:spPr>
        <a:xfrm>
          <a:off x="3277914" y="3691759"/>
          <a:ext cx="998483" cy="224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mj-lt"/>
            </a:rPr>
            <a:t>Not</a:t>
          </a:r>
          <a:r>
            <a:rPr lang="en-AU" sz="700" baseline="0">
              <a:latin typeface="+mj-lt"/>
            </a:rPr>
            <a:t> applicable</a:t>
          </a:r>
          <a:endParaRPr lang="en-AU" sz="700">
            <a:latin typeface="+mj-l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241788</xdr:colOff>
      <xdr:row>1</xdr:row>
      <xdr:rowOff>20955</xdr:rowOff>
    </xdr:from>
    <xdr:to>
      <xdr:col>1</xdr:col>
      <xdr:colOff>591022</xdr:colOff>
      <xdr:row>2</xdr:row>
      <xdr:rowOff>96821</xdr:rowOff>
    </xdr:to>
    <xdr:pic>
      <xdr:nvPicPr>
        <xdr:cNvPr id="4" name="Graphic 4">
          <a:extLst>
            <a:ext uri="{FF2B5EF4-FFF2-40B4-BE49-F238E27FC236}">
              <a16:creationId xmlns:a16="http://schemas.microsoft.com/office/drawing/2014/main" id="{AE19123F-4AC7-4601-ABEB-F70BD1787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4</xdr:col>
      <xdr:colOff>3476624</xdr:colOff>
      <xdr:row>2</xdr:row>
      <xdr:rowOff>57150</xdr:rowOff>
    </xdr:from>
    <xdr:to>
      <xdr:col>4</xdr:col>
      <xdr:colOff>4038599</xdr:colOff>
      <xdr:row>3</xdr:row>
      <xdr:rowOff>133350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FB1310C1-6D40-4801-AFB6-B96D8D300F1F}"/>
            </a:ext>
          </a:extLst>
        </xdr:cNvPr>
        <xdr:cNvSpPr txBox="1"/>
      </xdr:nvSpPr>
      <xdr:spPr>
        <a:xfrm>
          <a:off x="8229599" y="361950"/>
          <a:ext cx="561975" cy="2286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236468</xdr:colOff>
      <xdr:row>1</xdr:row>
      <xdr:rowOff>20955</xdr:rowOff>
    </xdr:from>
    <xdr:to>
      <xdr:col>1</xdr:col>
      <xdr:colOff>587212</xdr:colOff>
      <xdr:row>2</xdr:row>
      <xdr:rowOff>96821</xdr:rowOff>
    </xdr:to>
    <xdr:pic>
      <xdr:nvPicPr>
        <xdr:cNvPr id="7" name="Graphic 4">
          <a:extLst>
            <a:ext uri="{FF2B5EF4-FFF2-40B4-BE49-F238E27FC236}">
              <a16:creationId xmlns:a16="http://schemas.microsoft.com/office/drawing/2014/main" id="{1E8E4689-9AA8-4672-B935-E17911BFE1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91022" cy="226361"/>
        </a:xfrm>
        <a:prstGeom prst="rect">
          <a:avLst/>
        </a:prstGeom>
      </xdr:spPr>
    </xdr:pic>
    <xdr:clientData/>
  </xdr:twoCellAnchor>
  <xdr:twoCellAnchor editAs="oneCell">
    <xdr:from>
      <xdr:col>3</xdr:col>
      <xdr:colOff>4029075</xdr:colOff>
      <xdr:row>2</xdr:row>
      <xdr:rowOff>15240</xdr:rowOff>
    </xdr:from>
    <xdr:to>
      <xdr:col>3</xdr:col>
      <xdr:colOff>4791075</xdr:colOff>
      <xdr:row>3</xdr:row>
      <xdr:rowOff>66675</xdr:rowOff>
    </xdr:to>
    <xdr:sp macro="" textlink="">
      <xdr:nvSpPr>
        <xdr:cNvPr id="8" name="TextBox 7">
          <a:hlinkClick xmlns:r="http://schemas.openxmlformats.org/officeDocument/2006/relationships" r:id="rId2"/>
          <a:extLst>
            <a:ext uri="{FF2B5EF4-FFF2-40B4-BE49-F238E27FC236}">
              <a16:creationId xmlns:a16="http://schemas.microsoft.com/office/drawing/2014/main" id="{EB1A3A24-3266-40E0-8A97-664D225AB6E9}"/>
            </a:ext>
          </a:extLst>
        </xdr:cNvPr>
        <xdr:cNvSpPr txBox="1"/>
      </xdr:nvSpPr>
      <xdr:spPr>
        <a:xfrm>
          <a:off x="12649200" y="320040"/>
          <a:ext cx="762000" cy="20383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220980</xdr:colOff>
      <xdr:row>9</xdr:row>
      <xdr:rowOff>0</xdr:rowOff>
    </xdr:from>
    <xdr:to>
      <xdr:col>5</xdr:col>
      <xdr:colOff>0</xdr:colOff>
      <xdr:row>9</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234461</xdr:colOff>
      <xdr:row>9</xdr:row>
      <xdr:rowOff>0</xdr:rowOff>
    </xdr:from>
    <xdr:to>
      <xdr:col>5</xdr:col>
      <xdr:colOff>0</xdr:colOff>
      <xdr:row>9</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20545</xdr:colOff>
      <xdr:row>1</xdr:row>
      <xdr:rowOff>17145</xdr:rowOff>
    </xdr:from>
    <xdr:to>
      <xdr:col>1</xdr:col>
      <xdr:colOff>591022</xdr:colOff>
      <xdr:row>2</xdr:row>
      <xdr:rowOff>93011</xdr:rowOff>
    </xdr:to>
    <xdr:pic>
      <xdr:nvPicPr>
        <xdr:cNvPr id="10" name="Graphic 4">
          <a:extLst>
            <a:ext uri="{FF2B5EF4-FFF2-40B4-BE49-F238E27FC236}">
              <a16:creationId xmlns:a16="http://schemas.microsoft.com/office/drawing/2014/main" id="{10FC37B3-4FD8-42C7-8D9D-AA7A61F75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3</xdr:col>
      <xdr:colOff>653415</xdr:colOff>
      <xdr:row>2</xdr:row>
      <xdr:rowOff>19050</xdr:rowOff>
    </xdr:from>
    <xdr:to>
      <xdr:col>3</xdr:col>
      <xdr:colOff>1215390</xdr:colOff>
      <xdr:row>3</xdr:row>
      <xdr:rowOff>77129</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1CA4B528-9226-4465-99A6-D3B783A20889}"/>
            </a:ext>
          </a:extLst>
        </xdr:cNvPr>
        <xdr:cNvSpPr txBox="1"/>
      </xdr:nvSpPr>
      <xdr:spPr>
        <a:xfrm>
          <a:off x="6225540" y="323850"/>
          <a:ext cx="689610" cy="21047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591022</xdr:colOff>
      <xdr:row>2</xdr:row>
      <xdr:rowOff>94916</xdr:rowOff>
    </xdr:to>
    <xdr:pic>
      <xdr:nvPicPr>
        <xdr:cNvPr id="9" name="Graphic 4">
          <a:extLst>
            <a:ext uri="{FF2B5EF4-FFF2-40B4-BE49-F238E27FC236}">
              <a16:creationId xmlns:a16="http://schemas.microsoft.com/office/drawing/2014/main" id="{6387F1F8-5F9D-455D-8961-BD2F84639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2</xdr:col>
      <xdr:colOff>527684</xdr:colOff>
      <xdr:row>2</xdr:row>
      <xdr:rowOff>28574</xdr:rowOff>
    </xdr:from>
    <xdr:to>
      <xdr:col>2</xdr:col>
      <xdr:colOff>978149</xdr:colOff>
      <xdr:row>3</xdr:row>
      <xdr:rowOff>58079</xdr:rowOff>
    </xdr:to>
    <xdr:sp macro="" textlink="">
      <xdr:nvSpPr>
        <xdr:cNvPr id="10" name="TextBox 9">
          <a:hlinkClick xmlns:r="http://schemas.openxmlformats.org/officeDocument/2006/relationships" r:id="rId2"/>
          <a:extLst>
            <a:ext uri="{FF2B5EF4-FFF2-40B4-BE49-F238E27FC236}">
              <a16:creationId xmlns:a16="http://schemas.microsoft.com/office/drawing/2014/main" id="{86613D80-44AD-41F9-9CB7-81CDFE5D93E2}"/>
            </a:ext>
            <a:ext uri="{147F2762-F138-4A5C-976F-8EAC2B608ADB}">
              <a16:predDERef xmlns:a16="http://schemas.microsoft.com/office/drawing/2014/main" pred="{6387F1F8-5F9D-455D-8961-BD2F846392D6}"/>
            </a:ext>
          </a:extLst>
        </xdr:cNvPr>
        <xdr:cNvSpPr txBox="1"/>
      </xdr:nvSpPr>
      <xdr:spPr>
        <a:xfrm>
          <a:off x="3375659" y="333374"/>
          <a:ext cx="450465" cy="18190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21</xdr:row>
      <xdr:rowOff>46567</xdr:rowOff>
    </xdr:from>
    <xdr:to>
      <xdr:col>6</xdr:col>
      <xdr:colOff>246037</xdr:colOff>
      <xdr:row>34</xdr:row>
      <xdr:rowOff>129539</xdr:rowOff>
    </xdr:to>
    <xdr:graphicFrame macro="">
      <xdr:nvGraphicFramePr>
        <xdr:cNvPr id="18" name="Chart 3">
          <a:extLst>
            <a:ext uri="{FF2B5EF4-FFF2-40B4-BE49-F238E27FC236}">
              <a16:creationId xmlns:a16="http://schemas.microsoft.com/office/drawing/2014/main" id="{00000000-0008-0000-06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23811</xdr:colOff>
      <xdr:row>43</xdr:row>
      <xdr:rowOff>83344</xdr:rowOff>
    </xdr:from>
    <xdr:to>
      <xdr:col>7</xdr:col>
      <xdr:colOff>715</xdr:colOff>
      <xdr:row>56</xdr:row>
      <xdr:rowOff>661359</xdr:rowOff>
    </xdr:to>
    <xdr:graphicFrame macro="">
      <xdr:nvGraphicFramePr>
        <xdr:cNvPr id="27" name="Chart 1">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1758</xdr:colOff>
      <xdr:row>1</xdr:row>
      <xdr:rowOff>17145</xdr:rowOff>
    </xdr:from>
    <xdr:to>
      <xdr:col>1</xdr:col>
      <xdr:colOff>591022</xdr:colOff>
      <xdr:row>2</xdr:row>
      <xdr:rowOff>93011</xdr:rowOff>
    </xdr:to>
    <xdr:pic>
      <xdr:nvPicPr>
        <xdr:cNvPr id="4" name="Graphic 4">
          <a:extLst>
            <a:ext uri="{FF2B5EF4-FFF2-40B4-BE49-F238E27FC236}">
              <a16:creationId xmlns:a16="http://schemas.microsoft.com/office/drawing/2014/main" id="{67790EE4-6C4C-4472-BF55-D1BC31D045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6</xdr:col>
      <xdr:colOff>19050</xdr:colOff>
      <xdr:row>2</xdr:row>
      <xdr:rowOff>0</xdr:rowOff>
    </xdr:from>
    <xdr:to>
      <xdr:col>6</xdr:col>
      <xdr:colOff>501900</xdr:colOff>
      <xdr:row>3</xdr:row>
      <xdr:rowOff>19980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F667702-E406-4F55-B65B-4F46DD338CE4}"/>
            </a:ext>
            <a:ext uri="{147F2762-F138-4A5C-976F-8EAC2B608ADB}">
              <a16:predDERef xmlns:a16="http://schemas.microsoft.com/office/drawing/2014/main" pred="{67790EE4-6C4C-4472-BF55-D1BC31D045CB}"/>
            </a:ext>
          </a:extLst>
        </xdr:cNvPr>
        <xdr:cNvSpPr txBox="1"/>
      </xdr:nvSpPr>
      <xdr:spPr>
        <a:xfrm>
          <a:off x="5848350" y="304800"/>
          <a:ext cx="48285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xdr:colOff>
      <xdr:row>49</xdr:row>
      <xdr:rowOff>0</xdr:rowOff>
    </xdr:from>
    <xdr:to>
      <xdr:col>6</xdr:col>
      <xdr:colOff>548641</xdr:colOff>
      <xdr:row>60</xdr:row>
      <xdr:rowOff>157053</xdr:rowOff>
    </xdr:to>
    <xdr:graphicFrame macro="">
      <xdr:nvGraphicFramePr>
        <xdr:cNvPr id="12" name="Chart 3">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1072</xdr:colOff>
      <xdr:row>1</xdr:row>
      <xdr:rowOff>20955</xdr:rowOff>
    </xdr:from>
    <xdr:to>
      <xdr:col>1</xdr:col>
      <xdr:colOff>587212</xdr:colOff>
      <xdr:row>2</xdr:row>
      <xdr:rowOff>96821</xdr:rowOff>
    </xdr:to>
    <xdr:pic>
      <xdr:nvPicPr>
        <xdr:cNvPr id="7" name="Graphic 4">
          <a:extLst>
            <a:ext uri="{FF2B5EF4-FFF2-40B4-BE49-F238E27FC236}">
              <a16:creationId xmlns:a16="http://schemas.microsoft.com/office/drawing/2014/main" id="{422D3E65-4A40-4B90-8DEF-20B7A65601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5</xdr:col>
      <xdr:colOff>525779</xdr:colOff>
      <xdr:row>1</xdr:row>
      <xdr:rowOff>160019</xdr:rowOff>
    </xdr:from>
    <xdr:to>
      <xdr:col>7</xdr:col>
      <xdr:colOff>21839</xdr:colOff>
      <xdr:row>3</xdr:row>
      <xdr:rowOff>19979</xdr:rowOff>
    </xdr:to>
    <xdr:sp macro="" textlink="">
      <xdr:nvSpPr>
        <xdr:cNvPr id="8" name="TextBox 7">
          <a:hlinkClick xmlns:r="http://schemas.openxmlformats.org/officeDocument/2006/relationships" r:id="rId3"/>
          <a:extLst>
            <a:ext uri="{FF2B5EF4-FFF2-40B4-BE49-F238E27FC236}">
              <a16:creationId xmlns:a16="http://schemas.microsoft.com/office/drawing/2014/main" id="{8EE130A1-18E5-48CA-B624-5BCDA19C3112}"/>
            </a:ext>
          </a:extLst>
        </xdr:cNvPr>
        <xdr:cNvSpPr txBox="1"/>
      </xdr:nvSpPr>
      <xdr:spPr>
        <a:xfrm>
          <a:off x="7886699" y="320039"/>
          <a:ext cx="540000" cy="180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3663</xdr:colOff>
      <xdr:row>1</xdr:row>
      <xdr:rowOff>30480</xdr:rowOff>
    </xdr:from>
    <xdr:to>
      <xdr:col>1</xdr:col>
      <xdr:colOff>587212</xdr:colOff>
      <xdr:row>2</xdr:row>
      <xdr:rowOff>98726</xdr:rowOff>
    </xdr:to>
    <xdr:pic>
      <xdr:nvPicPr>
        <xdr:cNvPr id="3" name="Graphic 4">
          <a:extLst>
            <a:ext uri="{FF2B5EF4-FFF2-40B4-BE49-F238E27FC236}">
              <a16:creationId xmlns:a16="http://schemas.microsoft.com/office/drawing/2014/main" id="{59975DD4-DC47-4590-9531-392D15B25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90500"/>
          <a:ext cx="587212" cy="230171"/>
        </a:xfrm>
        <a:prstGeom prst="rect">
          <a:avLst/>
        </a:prstGeom>
      </xdr:spPr>
    </xdr:pic>
    <xdr:clientData/>
  </xdr:twoCellAnchor>
  <xdr:twoCellAnchor editAs="oneCell">
    <xdr:from>
      <xdr:col>2</xdr:col>
      <xdr:colOff>1028286</xdr:colOff>
      <xdr:row>2</xdr:row>
      <xdr:rowOff>8283</xdr:rowOff>
    </xdr:from>
    <xdr:to>
      <xdr:col>2</xdr:col>
      <xdr:colOff>1524415</xdr:colOff>
      <xdr:row>3</xdr:row>
      <xdr:rowOff>22465</xdr:rowOff>
    </xdr:to>
    <xdr:sp macro="" textlink="">
      <xdr:nvSpPr>
        <xdr:cNvPr id="5" name="TextBox 4">
          <a:hlinkClick xmlns:r="http://schemas.openxmlformats.org/officeDocument/2006/relationships" r:id="rId2"/>
          <a:extLst>
            <a:ext uri="{FF2B5EF4-FFF2-40B4-BE49-F238E27FC236}">
              <a16:creationId xmlns:a16="http://schemas.microsoft.com/office/drawing/2014/main" id="{55BEEC20-32B7-4646-973E-722C1D863DDA}"/>
            </a:ext>
            <a:ext uri="{147F2762-F138-4A5C-976F-8EAC2B608ADB}">
              <a16:predDERef xmlns:a16="http://schemas.microsoft.com/office/drawing/2014/main" pred="{59975DD4-DC47-4590-9531-392D15B25B1F}"/>
            </a:ext>
          </a:extLst>
        </xdr:cNvPr>
        <xdr:cNvSpPr txBox="1"/>
      </xdr:nvSpPr>
      <xdr:spPr>
        <a:xfrm>
          <a:off x="3561936" y="313083"/>
          <a:ext cx="496129" cy="16658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theme/theme1.xml><?xml version="1.0" encoding="utf-8"?>
<a:theme xmlns:a="http://schemas.openxmlformats.org/drawingml/2006/main" name="Rio Tinto">
  <a:themeElements>
    <a:clrScheme name="Rio Tinto 2022">
      <a:dk1>
        <a:srgbClr val="2E2D2C"/>
      </a:dk1>
      <a:lt1>
        <a:sysClr val="window" lastClr="FFFFFF"/>
      </a:lt1>
      <a:dk2>
        <a:srgbClr val="580720"/>
      </a:dk2>
      <a:lt2>
        <a:srgbClr val="001B39"/>
      </a:lt2>
      <a:accent1>
        <a:srgbClr val="015A3C"/>
      </a:accent1>
      <a:accent2>
        <a:srgbClr val="FF9771"/>
      </a:accent2>
      <a:accent3>
        <a:srgbClr val="0059D1"/>
      </a:accent3>
      <a:accent4>
        <a:srgbClr val="A0CAEE"/>
      </a:accent4>
      <a:accent5>
        <a:srgbClr val="9DCD98"/>
      </a:accent5>
      <a:accent6>
        <a:srgbClr val="9E832D"/>
      </a:accent6>
      <a:hlink>
        <a:srgbClr val="003876"/>
      </a:hlink>
      <a:folHlink>
        <a:srgbClr val="001F3B"/>
      </a:folHlink>
    </a:clrScheme>
    <a:fontScheme name="Rio Tinto 202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9">
    <a:dk1>
      <a:sysClr val="windowText" lastClr="000000"/>
    </a:dk1>
    <a:lt1>
      <a:sysClr val="window" lastClr="FFFFFF"/>
    </a:lt1>
    <a:dk2>
      <a:srgbClr val="00386D"/>
    </a:dk2>
    <a:lt2>
      <a:srgbClr val="FFFFFF"/>
    </a:lt2>
    <a:accent1>
      <a:srgbClr val="2151A1"/>
    </a:accent1>
    <a:accent2>
      <a:srgbClr val="305A33"/>
    </a:accent2>
    <a:accent3>
      <a:srgbClr val="56A2DA"/>
    </a:accent3>
    <a:accent4>
      <a:srgbClr val="87B229"/>
    </a:accent4>
    <a:accent5>
      <a:srgbClr val="10243F"/>
    </a:accent5>
    <a:accent6>
      <a:srgbClr val="00386D"/>
    </a:accent6>
    <a:hlink>
      <a:srgbClr val="00386D"/>
    </a:hlink>
    <a:folHlink>
      <a:srgbClr val="00386D"/>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9">
    <a:dk1>
      <a:sysClr val="windowText" lastClr="000000"/>
    </a:dk1>
    <a:lt1>
      <a:sysClr val="window" lastClr="FFFFFF"/>
    </a:lt1>
    <a:dk2>
      <a:srgbClr val="00386D"/>
    </a:dk2>
    <a:lt2>
      <a:srgbClr val="FFFFFF"/>
    </a:lt2>
    <a:accent1>
      <a:srgbClr val="2151A1"/>
    </a:accent1>
    <a:accent2>
      <a:srgbClr val="305A33"/>
    </a:accent2>
    <a:accent3>
      <a:srgbClr val="56A2DA"/>
    </a:accent3>
    <a:accent4>
      <a:srgbClr val="87B229"/>
    </a:accent4>
    <a:accent5>
      <a:srgbClr val="10243F"/>
    </a:accent5>
    <a:accent6>
      <a:srgbClr val="00386D"/>
    </a:accent6>
    <a:hlink>
      <a:srgbClr val="00386D"/>
    </a:hlink>
    <a:folHlink>
      <a:srgbClr val="00386D"/>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hyperlink" Target="https://www.riotinto.com/-/media/Content/Documents/Sustainability/Ethics-and-integrity/Transparency/RT-Contract-disclosure-table.pdf" TargetMode="External"/><Relationship Id="rId7" Type="http://schemas.openxmlformats.org/officeDocument/2006/relationships/hyperlink" Target="https://www.riotinto.com/-/media/Content/Documents/Sustainability/Corporate-policies/RT-Slavery-human-trafficking-statement-2021.pdf" TargetMode="External"/><Relationship Id="rId2" Type="http://schemas.openxmlformats.org/officeDocument/2006/relationships/hyperlink" Target="https://www.riotinto.com/-/media/Content/Documents/Sustainability/Ethics-and-integrity/Transparency/RT-Joint-venture-beneficial-ownership.pdf" TargetMode="External"/><Relationship Id="rId1" Type="http://schemas.openxmlformats.org/officeDocument/2006/relationships/hyperlink" Target="https://www.riotinto.com/-/media/Content/Documents/Sustainability/Ethics-and-integrity/Transparency/RT-Beneficial-ownership.pdf" TargetMode="External"/><Relationship Id="rId6" Type="http://schemas.openxmlformats.org/officeDocument/2006/relationships/hyperlink" Target="https://www.riotinto.com/-/media/Content/Documents/Sustainability/Human-Rights/RT-VPSHR-report-2021.pdf" TargetMode="External"/><Relationship Id="rId5" Type="http://schemas.openxmlformats.org/officeDocument/2006/relationships/hyperlink" Target="https://www.riotinto.com/-/media/Content/Documents/Sustainability/Corporate-policies/RT-Industry-association-disclosure.pdf" TargetMode="External"/><Relationship Id="rId10" Type="http://schemas.openxmlformats.org/officeDocument/2006/relationships/vmlDrawing" Target="../drawings/vmlDrawing27.vml"/><Relationship Id="rId4" Type="http://schemas.openxmlformats.org/officeDocument/2006/relationships/hyperlink" Target="https://www.riotinto.com/-/media/Content/Documents/Sustainability/Corporate-policies/RT-Role-of-civil-society-organisations.pdf" TargetMode="External"/><Relationship Id="rId9"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riotinto.com/-/media/Content/Documents/Invest/Corporate-governance/Board-committees/RT-Sustainability-Committee-terms-of-reference.pdf" TargetMode="External"/><Relationship Id="rId4"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17" Type="http://schemas.openxmlformats.org/officeDocument/2006/relationships/hyperlink" Target="https://www.riotinto.com/en/invest/reports/annual-report" TargetMode="External"/><Relationship Id="rId21" Type="http://schemas.openxmlformats.org/officeDocument/2006/relationships/hyperlink" Target="https://www.riotinto.com/sustainability/health-safety-wellbeing" TargetMode="External"/><Relationship Id="rId42" Type="http://schemas.openxmlformats.org/officeDocument/2006/relationships/hyperlink" Target="https://www.riotinto.com/sustainability/communities" TargetMode="External"/><Relationship Id="rId63" Type="http://schemas.openxmlformats.org/officeDocument/2006/relationships/hyperlink" Target="https://www.riotinto.com/-/media/Content/Documents/Sustainability/Corporate-policies/RT-Supplier-code-of-conduct.pdf" TargetMode="External"/><Relationship Id="rId84" Type="http://schemas.openxmlformats.org/officeDocument/2006/relationships/hyperlink" Target="https://www.riotinto.com/sustainability/closure" TargetMode="External"/><Relationship Id="rId138" Type="http://schemas.openxmlformats.org/officeDocument/2006/relationships/hyperlink" Target="https://www.riotinto.com/en/invest/reports/sustainability-report" TargetMode="External"/><Relationship Id="rId159" Type="http://schemas.openxmlformats.org/officeDocument/2006/relationships/hyperlink" Target="https://www.riotinto.com/en/invest/reports/annual-report" TargetMode="External"/><Relationship Id="rId107" Type="http://schemas.openxmlformats.org/officeDocument/2006/relationships/hyperlink" Target="https://www.riotinto.com/en/invest/reports/annual-report" TargetMode="External"/><Relationship Id="rId11" Type="http://schemas.openxmlformats.org/officeDocument/2006/relationships/hyperlink" Target="https://www.riotinto.com/sustainability/environment/air" TargetMode="External"/><Relationship Id="rId32" Type="http://schemas.openxmlformats.org/officeDocument/2006/relationships/hyperlink" Target="https://www.riotinto.com/sustainability/human-rights" TargetMode="External"/><Relationship Id="rId53" Type="http://schemas.openxmlformats.org/officeDocument/2006/relationships/hyperlink" Target="https://www.riotinto.com/-/media/Content/Documents/Sustainability/Corporate-policies/RT-Product-stewardship-strategy.pdf" TargetMode="External"/><Relationship Id="rId74" Type="http://schemas.openxmlformats.org/officeDocument/2006/relationships/hyperlink" Target="https://www.riotinto.com/sustainability/human-rights" TargetMode="External"/><Relationship Id="rId128" Type="http://schemas.openxmlformats.org/officeDocument/2006/relationships/hyperlink" Target="https://www.riotinto.com/en/invest/reports/annual-report" TargetMode="External"/><Relationship Id="rId149" Type="http://schemas.openxmlformats.org/officeDocument/2006/relationships/hyperlink" Target="https://www.riotinto.com/en/invest/reports/sustainability-report" TargetMode="External"/><Relationship Id="rId5" Type="http://schemas.openxmlformats.org/officeDocument/2006/relationships/hyperlink" Target="https://www.riotinto.com/sustainability/communities" TargetMode="External"/><Relationship Id="rId95" Type="http://schemas.openxmlformats.org/officeDocument/2006/relationships/hyperlink" Target="https://www.riotinto.com/en/invest/reports/annual-report" TargetMode="External"/><Relationship Id="rId160" Type="http://schemas.openxmlformats.org/officeDocument/2006/relationships/printerSettings" Target="../printerSettings/printerSettings39.bin"/><Relationship Id="rId22" Type="http://schemas.openxmlformats.org/officeDocument/2006/relationships/hyperlink" Target="https://www.riotinto.com/sustainability/health-safety-wellbeing" TargetMode="External"/><Relationship Id="rId43" Type="http://schemas.openxmlformats.org/officeDocument/2006/relationships/hyperlink" Target="https://cdn-rio.dataweavers.io/-/media/content/documents/sustainability/corporate-policies/rt-the-way-we-work.pdf" TargetMode="External"/><Relationship Id="rId64" Type="http://schemas.openxmlformats.org/officeDocument/2006/relationships/hyperlink" Target="https://www.riotinto.com/-/media/Content/Documents/Sustainability/Corporate-policies/RT-Human-rights-policy.pdf" TargetMode="External"/><Relationship Id="rId118" Type="http://schemas.openxmlformats.org/officeDocument/2006/relationships/hyperlink" Target="https://www.riotinto.com/en/invest/reports/annual-report" TargetMode="External"/><Relationship Id="rId139" Type="http://schemas.openxmlformats.org/officeDocument/2006/relationships/hyperlink" Target="https://www.riotinto.com/en/invest/reports/sustainability-report" TargetMode="External"/><Relationship Id="rId85" Type="http://schemas.openxmlformats.org/officeDocument/2006/relationships/hyperlink" Target="https://www.riotinto.com/sustainability/people" TargetMode="External"/><Relationship Id="rId150" Type="http://schemas.openxmlformats.org/officeDocument/2006/relationships/hyperlink" Target="https://www.riotinto.com/en/invest/reports/sustainability-report" TargetMode="External"/><Relationship Id="rId12" Type="http://schemas.openxmlformats.org/officeDocument/2006/relationships/hyperlink" Target="https://www.riotinto.com/sustainability/environment/air" TargetMode="External"/><Relationship Id="rId17" Type="http://schemas.openxmlformats.org/officeDocument/2006/relationships/hyperlink" Target="https://www.riotinto.com/sustainability/environment/tailings" TargetMode="External"/><Relationship Id="rId33" Type="http://schemas.openxmlformats.org/officeDocument/2006/relationships/hyperlink" Target="https://www.riotinto.com/sustainability/human-rights" TargetMode="External"/><Relationship Id="rId38" Type="http://schemas.openxmlformats.org/officeDocument/2006/relationships/hyperlink" Target="https://www.riotinto.com/sustainability/human-rights" TargetMode="External"/><Relationship Id="rId59" Type="http://schemas.openxmlformats.org/officeDocument/2006/relationships/hyperlink" Target="https://www.riotinto.com/-/media/Content/Documents/Sustainability/Corporate-policies/RT-Inclusion-and-diversity-policy.pdf" TargetMode="External"/><Relationship Id="rId103" Type="http://schemas.openxmlformats.org/officeDocument/2006/relationships/hyperlink" Target="https://www.riotinto.com/en/invest/reports/annual-report" TargetMode="External"/><Relationship Id="rId108" Type="http://schemas.openxmlformats.org/officeDocument/2006/relationships/hyperlink" Target="https://www.riotinto.com/en/invest/reports/annual-report" TargetMode="External"/><Relationship Id="rId124" Type="http://schemas.openxmlformats.org/officeDocument/2006/relationships/hyperlink" Target="https://www.riotinto.com/en/invest/reports/annual-report" TargetMode="External"/><Relationship Id="rId129" Type="http://schemas.openxmlformats.org/officeDocument/2006/relationships/hyperlink" Target="https://www.riotinto.com/en/invest/reports/annual-report" TargetMode="External"/><Relationship Id="rId54" Type="http://schemas.openxmlformats.org/officeDocument/2006/relationships/hyperlink" Target="https://www.riotinto.com/-/media/Content/Documents/Sustainability/Corporate-policies/RT-Management-system-standard.pdf" TargetMode="External"/><Relationship Id="rId70" Type="http://schemas.openxmlformats.org/officeDocument/2006/relationships/hyperlink" Target="https://www.riotinto.com/sustainability/people" TargetMode="External"/><Relationship Id="rId75" Type="http://schemas.openxmlformats.org/officeDocument/2006/relationships/hyperlink" Target="https://www.riotinto.com/sustainability/communities" TargetMode="External"/><Relationship Id="rId91" Type="http://schemas.openxmlformats.org/officeDocument/2006/relationships/hyperlink" Target="https://cdn-rio.dataweavers.io/-/media/content/documents/invest/reports/taxes-paid-reports/rt-taxes-paid-2021.pdf" TargetMode="External"/><Relationship Id="rId96" Type="http://schemas.openxmlformats.org/officeDocument/2006/relationships/hyperlink" Target="https://www.riotinto.com/en/invest/reports/annual-report" TargetMode="External"/><Relationship Id="rId140" Type="http://schemas.openxmlformats.org/officeDocument/2006/relationships/hyperlink" Target="https://www.riotinto.com/en/invest/reports/sustainability-report" TargetMode="External"/><Relationship Id="rId145" Type="http://schemas.openxmlformats.org/officeDocument/2006/relationships/hyperlink" Target="https://www.riotinto.com/en/invest/reports/sustainability-report" TargetMode="External"/><Relationship Id="rId161" Type="http://schemas.openxmlformats.org/officeDocument/2006/relationships/drawing" Target="../drawings/drawing39.xml"/><Relationship Id="rId1" Type="http://schemas.openxmlformats.org/officeDocument/2006/relationships/hyperlink" Target="https://www.riotinto.com/sustainability/communities" TargetMode="External"/><Relationship Id="rId6" Type="http://schemas.openxmlformats.org/officeDocument/2006/relationships/hyperlink" Target="https://www.riotinto.com/sustainability/communities" TargetMode="External"/><Relationship Id="rId23" Type="http://schemas.openxmlformats.org/officeDocument/2006/relationships/hyperlink" Target="https://www.riotinto.com/sustainability/health-safety-wellbeing" TargetMode="External"/><Relationship Id="rId28" Type="http://schemas.openxmlformats.org/officeDocument/2006/relationships/hyperlink" Target="https://www.riotinto.com/sustainability/people" TargetMode="External"/><Relationship Id="rId49" Type="http://schemas.openxmlformats.org/officeDocument/2006/relationships/hyperlink" Target="https://www.riotinto.com/sustainability/ethics-integrity/value-chain" TargetMode="External"/><Relationship Id="rId114" Type="http://schemas.openxmlformats.org/officeDocument/2006/relationships/hyperlink" Target="https://www.riotinto.com/en/invest/reports/annual-report" TargetMode="External"/><Relationship Id="rId119" Type="http://schemas.openxmlformats.org/officeDocument/2006/relationships/hyperlink" Target="https://www.riotinto.com/en/invest/reports/annual-report" TargetMode="External"/><Relationship Id="rId44" Type="http://schemas.openxmlformats.org/officeDocument/2006/relationships/hyperlink" Target="https://cdn-rio.dataweavers.io/-/media/content/documents/sustainability/corporate-policies/rt-business-integrity-standard.pdf" TargetMode="External"/><Relationship Id="rId60" Type="http://schemas.openxmlformats.org/officeDocument/2006/relationships/hyperlink" Target="https://www.riotinto.com/-/media/Content/Documents/Sustainability/Corporate-policies/RT-Inclusion-and-diversity-policy.pdf" TargetMode="External"/><Relationship Id="rId65" Type="http://schemas.openxmlformats.org/officeDocument/2006/relationships/hyperlink" Target="https://www.riotinto.com/-/media/Content/Documents/Sustainability/Human-Rights/RT-VPSHR-report-2021.pdf" TargetMode="External"/><Relationship Id="rId81" Type="http://schemas.openxmlformats.org/officeDocument/2006/relationships/hyperlink" Target="https://www.riotinto.com/sustainability/ethics-integrity/industry-association-disclosure" TargetMode="External"/><Relationship Id="rId86" Type="http://schemas.openxmlformats.org/officeDocument/2006/relationships/hyperlink" Target="https://cdn-rio.dataweavers.io/-/media/content/documents/invest/reports/country-by-country-reports/rt-country-by-country-report-2021.pdf" TargetMode="External"/><Relationship Id="rId130" Type="http://schemas.openxmlformats.org/officeDocument/2006/relationships/hyperlink" Target="https://www.riotinto.com/en/invest/reports/annual-report" TargetMode="External"/><Relationship Id="rId135" Type="http://schemas.openxmlformats.org/officeDocument/2006/relationships/hyperlink" Target="https://www.riotinto.com/en/invest/reports/sustainability-report" TargetMode="External"/><Relationship Id="rId151" Type="http://schemas.openxmlformats.org/officeDocument/2006/relationships/hyperlink" Target="https://www.riotinto.com/en/invest/reports/sustainability-report" TargetMode="External"/><Relationship Id="rId156" Type="http://schemas.openxmlformats.org/officeDocument/2006/relationships/hyperlink" Target="https://www.riotinto.com/en/invest/reports/sustainability-report" TargetMode="External"/><Relationship Id="rId13" Type="http://schemas.openxmlformats.org/officeDocument/2006/relationships/hyperlink" Target="https://www.riotinto.com/sustainability/climate-change" TargetMode="External"/><Relationship Id="rId18" Type="http://schemas.openxmlformats.org/officeDocument/2006/relationships/hyperlink" Target="https://www.riotinto.com/sustainability/people" TargetMode="External"/><Relationship Id="rId39" Type="http://schemas.openxmlformats.org/officeDocument/2006/relationships/hyperlink" Target="https://www.riotinto.com/sustainability/communities" TargetMode="External"/><Relationship Id="rId109" Type="http://schemas.openxmlformats.org/officeDocument/2006/relationships/hyperlink" Target="https://www.riotinto.com/en/invest/reports/annual-report" TargetMode="External"/><Relationship Id="rId34" Type="http://schemas.openxmlformats.org/officeDocument/2006/relationships/hyperlink" Target="https://www.riotinto.com/sustainability/human-rights" TargetMode="External"/><Relationship Id="rId50" Type="http://schemas.openxmlformats.org/officeDocument/2006/relationships/hyperlink" Target="https://www.riotinto.com/-/media/Content/Documents/Sustainability/Corporate-policies/RT-Employment-policy.pdf" TargetMode="External"/><Relationship Id="rId55" Type="http://schemas.openxmlformats.org/officeDocument/2006/relationships/hyperlink" Target="https://www.riotinto.com/-/media/Content/Documents/Sustainability/Corporate-policies/RT-Management-system-standard.pdf" TargetMode="External"/><Relationship Id="rId76" Type="http://schemas.openxmlformats.org/officeDocument/2006/relationships/hyperlink" Target="https://www.riotinto.com/sustainability/communities" TargetMode="External"/><Relationship Id="rId97" Type="http://schemas.openxmlformats.org/officeDocument/2006/relationships/hyperlink" Target="https://www.riotinto.com/en/invest/reports/annual-report" TargetMode="External"/><Relationship Id="rId104" Type="http://schemas.openxmlformats.org/officeDocument/2006/relationships/hyperlink" Target="https://www.riotinto.com/en/invest/reports/annual-report" TargetMode="External"/><Relationship Id="rId120" Type="http://schemas.openxmlformats.org/officeDocument/2006/relationships/hyperlink" Target="https://www.riotinto.com/en/invest/reports/annual-report" TargetMode="External"/><Relationship Id="rId125" Type="http://schemas.openxmlformats.org/officeDocument/2006/relationships/hyperlink" Target="https://www.riotinto.com/en/invest/reports/annual-report" TargetMode="External"/><Relationship Id="rId141" Type="http://schemas.openxmlformats.org/officeDocument/2006/relationships/hyperlink" Target="https://www.riotinto.com/en/invest/reports/sustainability-report" TargetMode="External"/><Relationship Id="rId146" Type="http://schemas.openxmlformats.org/officeDocument/2006/relationships/hyperlink" Target="https://www.riotinto.com/en/invest/reports/sustainability-report" TargetMode="External"/><Relationship Id="rId7" Type="http://schemas.openxmlformats.org/officeDocument/2006/relationships/hyperlink" Target="https://www.riotinto.com/sustainability/ethics-integrity" TargetMode="External"/><Relationship Id="rId71" Type="http://schemas.openxmlformats.org/officeDocument/2006/relationships/hyperlink" Target="https://www.riotinto.com/sustainability/people" TargetMode="External"/><Relationship Id="rId92" Type="http://schemas.openxmlformats.org/officeDocument/2006/relationships/hyperlink" Target="https://www.riotinto.com/en/invest/reports/annual-report" TargetMode="External"/><Relationship Id="rId162" Type="http://schemas.openxmlformats.org/officeDocument/2006/relationships/vmlDrawing" Target="../drawings/vmlDrawing30.vml"/><Relationship Id="rId2" Type="http://schemas.openxmlformats.org/officeDocument/2006/relationships/hyperlink" Target="https://www.riotinto.com/sustainability/communities" TargetMode="External"/><Relationship Id="rId29" Type="http://schemas.openxmlformats.org/officeDocument/2006/relationships/hyperlink" Target="https://www.riotinto.com/invest/reports/annual-report/pay-equity" TargetMode="External"/><Relationship Id="rId24" Type="http://schemas.openxmlformats.org/officeDocument/2006/relationships/hyperlink" Target="https://www.riotinto.com/sustainability/health-safety-wellbeing" TargetMode="External"/><Relationship Id="rId40" Type="http://schemas.openxmlformats.org/officeDocument/2006/relationships/hyperlink" Target="https://www.riotinto.com/sustainability/communities" TargetMode="External"/><Relationship Id="rId45" Type="http://schemas.openxmlformats.org/officeDocument/2006/relationships/hyperlink" Target="https://www.riotinto.com/sustainability/environment/water" TargetMode="External"/><Relationship Id="rId66" Type="http://schemas.openxmlformats.org/officeDocument/2006/relationships/hyperlink" Target="https://www.riotinto.com/-/media/Content/Documents/Sustainability/Corporate-policies/RT-Why-agreements-matter.pdf" TargetMode="External"/><Relationship Id="rId87" Type="http://schemas.openxmlformats.org/officeDocument/2006/relationships/hyperlink" Target="https://cdn-rio.dataweavers.io/-/media/content/documents/invest/reports/taxes-paid-reports/rt-taxes-paid-2021.pdf" TargetMode="External"/><Relationship Id="rId110" Type="http://schemas.openxmlformats.org/officeDocument/2006/relationships/hyperlink" Target="https://cdn-rio.dataweavers.io/-/media/content/documents/sustainability/corporate-policies/rt-the-way-we-work.pdf" TargetMode="External"/><Relationship Id="rId115" Type="http://schemas.openxmlformats.org/officeDocument/2006/relationships/hyperlink" Target="https://www.riotinto.com/en/invest/reports/annual-report" TargetMode="External"/><Relationship Id="rId131" Type="http://schemas.openxmlformats.org/officeDocument/2006/relationships/hyperlink" Target="https://www.riotinto.com/en/invest/reports/annual-report" TargetMode="External"/><Relationship Id="rId136" Type="http://schemas.openxmlformats.org/officeDocument/2006/relationships/hyperlink" Target="https://www.riotinto.com/en/invest/reports/sustainability-report" TargetMode="External"/><Relationship Id="rId157" Type="http://schemas.openxmlformats.org/officeDocument/2006/relationships/hyperlink" Target="https://www.riotinto.com/en/invest/reports/sustainability-report" TargetMode="External"/><Relationship Id="rId61" Type="http://schemas.openxmlformats.org/officeDocument/2006/relationships/hyperlink" Target="https://www.riotinto.com/sustainability/people" TargetMode="External"/><Relationship Id="rId82" Type="http://schemas.openxmlformats.org/officeDocument/2006/relationships/hyperlink" Target="https://www.riotinto.com/sustainability/ethics-integrity/transparency" TargetMode="External"/><Relationship Id="rId152" Type="http://schemas.openxmlformats.org/officeDocument/2006/relationships/hyperlink" Target="https://www.riotinto.com/en/invest/reports/sustainability-report" TargetMode="External"/><Relationship Id="rId19" Type="http://schemas.openxmlformats.org/officeDocument/2006/relationships/hyperlink" Target="https://www.riotinto.com/sustainability/people" TargetMode="External"/><Relationship Id="rId14" Type="http://schemas.openxmlformats.org/officeDocument/2006/relationships/hyperlink" Target="https://www.riotinto.com/sustainability/climate-change" TargetMode="External"/><Relationship Id="rId30" Type="http://schemas.openxmlformats.org/officeDocument/2006/relationships/hyperlink" Target="https://www.riotinto.com/sustainability/people" TargetMode="External"/><Relationship Id="rId35" Type="http://schemas.openxmlformats.org/officeDocument/2006/relationships/hyperlink" Target="https://www.riotinto.com/sustainability/human-rights" TargetMode="External"/><Relationship Id="rId56" Type="http://schemas.openxmlformats.org/officeDocument/2006/relationships/hyperlink" Target="https://www.riotinto.com/-/media/Content/Documents/Sustainability/Corporate-policies/RT-Management-system-standard.pdf" TargetMode="External"/><Relationship Id="rId77" Type="http://schemas.openxmlformats.org/officeDocument/2006/relationships/hyperlink" Target="https://www.riotinto.com/sustainability/communities" TargetMode="External"/><Relationship Id="rId100" Type="http://schemas.openxmlformats.org/officeDocument/2006/relationships/hyperlink" Target="https://www.riotinto.com/en/invest/reports/annual-report" TargetMode="External"/><Relationship Id="rId105" Type="http://schemas.openxmlformats.org/officeDocument/2006/relationships/hyperlink" Target="https://www.riotinto.com/en/invest/reports/annual-report" TargetMode="External"/><Relationship Id="rId126" Type="http://schemas.openxmlformats.org/officeDocument/2006/relationships/hyperlink" Target="https://www.riotinto.com/en/invest/reports/annual-report" TargetMode="External"/><Relationship Id="rId147" Type="http://schemas.openxmlformats.org/officeDocument/2006/relationships/hyperlink" Target="https://www.riotinto.com/en/invest/reports/sustainability-report" TargetMode="External"/><Relationship Id="rId8" Type="http://schemas.openxmlformats.org/officeDocument/2006/relationships/hyperlink" Target="https://www.riotinto.com/sustainability/environment/water" TargetMode="External"/><Relationship Id="rId51" Type="http://schemas.openxmlformats.org/officeDocument/2006/relationships/hyperlink" Target="https://www.riotinto.com/-/media/Content/Documents/Sustainability/Corporate-policies/RT-Employment-policy.pdf" TargetMode="External"/><Relationship Id="rId72" Type="http://schemas.openxmlformats.org/officeDocument/2006/relationships/hyperlink" Target="https://www.riotinto.com/sustainability/human-rights" TargetMode="External"/><Relationship Id="rId93" Type="http://schemas.openxmlformats.org/officeDocument/2006/relationships/hyperlink" Target="https://www.riotinto.com/en/invest/reports/climate-change-report" TargetMode="External"/><Relationship Id="rId98" Type="http://schemas.openxmlformats.org/officeDocument/2006/relationships/hyperlink" Target="https://www.riotinto.com/en/invest/reports/annual-report" TargetMode="External"/><Relationship Id="rId121" Type="http://schemas.openxmlformats.org/officeDocument/2006/relationships/hyperlink" Target="https://www.riotinto.com/en/invest/reports/annual-report" TargetMode="External"/><Relationship Id="rId142" Type="http://schemas.openxmlformats.org/officeDocument/2006/relationships/hyperlink" Target="https://www.riotinto.com/en/invest/reports/sustainability-report" TargetMode="External"/><Relationship Id="rId3" Type="http://schemas.openxmlformats.org/officeDocument/2006/relationships/hyperlink" Target="https://www.riotinto.com/sustainability/communities" TargetMode="External"/><Relationship Id="rId25" Type="http://schemas.openxmlformats.org/officeDocument/2006/relationships/hyperlink" Target="https://www.riotinto.com/sustainability/people" TargetMode="External"/><Relationship Id="rId46" Type="http://schemas.openxmlformats.org/officeDocument/2006/relationships/hyperlink" Target="https://www.riotinto.com/sustainability/environment/biodiversity" TargetMode="External"/><Relationship Id="rId67" Type="http://schemas.openxmlformats.org/officeDocument/2006/relationships/hyperlink" Target="https://www.riotinto.com/sustainability/communities" TargetMode="External"/><Relationship Id="rId116" Type="http://schemas.openxmlformats.org/officeDocument/2006/relationships/hyperlink" Target="https://www.riotinto.com/en/invest/reports/annual-report" TargetMode="External"/><Relationship Id="rId137" Type="http://schemas.openxmlformats.org/officeDocument/2006/relationships/hyperlink" Target="https://www.riotinto.com/en/invest/reports/sustainability-report" TargetMode="External"/><Relationship Id="rId158" Type="http://schemas.openxmlformats.org/officeDocument/2006/relationships/hyperlink" Target="https://www.riotinto.com/en/invest/reports/climate-change-report" TargetMode="External"/><Relationship Id="rId20" Type="http://schemas.openxmlformats.org/officeDocument/2006/relationships/hyperlink" Target="https://www.riotinto.com/sustainability/people" TargetMode="External"/><Relationship Id="rId41" Type="http://schemas.openxmlformats.org/officeDocument/2006/relationships/hyperlink" Target="https://www.riotinto.com/sustainability/policies" TargetMode="External"/><Relationship Id="rId62" Type="http://schemas.openxmlformats.org/officeDocument/2006/relationships/hyperlink" Target="https://www.riotinto.com/-/media/Content/Documents/Sustainability/Corporate-policies/RT-Supplier-code-of-conduct.pdf" TargetMode="External"/><Relationship Id="rId83" Type="http://schemas.openxmlformats.org/officeDocument/2006/relationships/hyperlink" Target="https://www.riotinto.com/sustainability/sustainability-reporting" TargetMode="External"/><Relationship Id="rId88" Type="http://schemas.openxmlformats.org/officeDocument/2006/relationships/hyperlink" Target="https://www.riotinto.com/sustainability/ethics-integrity/transparency" TargetMode="External"/><Relationship Id="rId111" Type="http://schemas.openxmlformats.org/officeDocument/2006/relationships/hyperlink" Target="https://cdn-rio.dataweavers.io/-/media/content/documents/sustainability/corporate-policies/rt-the-way-we-work.pdf" TargetMode="External"/><Relationship Id="rId132" Type="http://schemas.openxmlformats.org/officeDocument/2006/relationships/hyperlink" Target="https://www.riotinto.com/en/invest/reports/annual-report" TargetMode="External"/><Relationship Id="rId153" Type="http://schemas.openxmlformats.org/officeDocument/2006/relationships/hyperlink" Target="https://www.riotinto.com/en/invest/reports/sustainability-report" TargetMode="External"/><Relationship Id="rId15" Type="http://schemas.openxmlformats.org/officeDocument/2006/relationships/hyperlink" Target="https://www.riotinto.com/sustainability/environment/land" TargetMode="External"/><Relationship Id="rId36" Type="http://schemas.openxmlformats.org/officeDocument/2006/relationships/hyperlink" Target="https://www.riotinto.com/sustainability/human-rights" TargetMode="External"/><Relationship Id="rId57" Type="http://schemas.openxmlformats.org/officeDocument/2006/relationships/hyperlink" Target="https://www.riotinto.com/-/media/Content/Documents/Sustainability/Corporate-policies/RT-Management-system-standard.pdf" TargetMode="External"/><Relationship Id="rId106" Type="http://schemas.openxmlformats.org/officeDocument/2006/relationships/hyperlink" Target="https://www.riotinto.com/en/invest/reports/annual-report" TargetMode="External"/><Relationship Id="rId127" Type="http://schemas.openxmlformats.org/officeDocument/2006/relationships/hyperlink" Target="https://www.riotinto.com/en/invest/reports/annual-report" TargetMode="External"/><Relationship Id="rId10" Type="http://schemas.openxmlformats.org/officeDocument/2006/relationships/hyperlink" Target="https://www.riotinto.com/sustainability/environment/biodiversity" TargetMode="External"/><Relationship Id="rId31" Type="http://schemas.openxmlformats.org/officeDocument/2006/relationships/hyperlink" Target="https://www.riotinto.com/invest/reports/annual-report/pay-equity" TargetMode="External"/><Relationship Id="rId52" Type="http://schemas.openxmlformats.org/officeDocument/2006/relationships/hyperlink" Target="https://www.riotinto.com/-/media/Content/Documents/Sustainability/Corporate-policies/RT-Employment-policy.pdf" TargetMode="External"/><Relationship Id="rId73" Type="http://schemas.openxmlformats.org/officeDocument/2006/relationships/hyperlink" Target="https://www.riotinto.com/sustainability/human-rights" TargetMode="External"/><Relationship Id="rId78" Type="http://schemas.openxmlformats.org/officeDocument/2006/relationships/hyperlink" Target="https://www.riotinto.com/-/media/Content/Documents/Sustainability/Corporate-policies/RT-Participation-in-industry-associations.pdf" TargetMode="External"/><Relationship Id="rId94" Type="http://schemas.openxmlformats.org/officeDocument/2006/relationships/hyperlink" Target="https://www.riotinto.com/en/invest/reports/annual-report" TargetMode="External"/><Relationship Id="rId99" Type="http://schemas.openxmlformats.org/officeDocument/2006/relationships/hyperlink" Target="https://www.riotinto.com/en/invest/reports/annual-report" TargetMode="External"/><Relationship Id="rId101" Type="http://schemas.openxmlformats.org/officeDocument/2006/relationships/hyperlink" Target="https://www.riotinto.com/en/invest/reports/annual-report" TargetMode="External"/><Relationship Id="rId122" Type="http://schemas.openxmlformats.org/officeDocument/2006/relationships/hyperlink" Target="https://www.riotinto.com/en/invest/reports/annual-report" TargetMode="External"/><Relationship Id="rId143" Type="http://schemas.openxmlformats.org/officeDocument/2006/relationships/hyperlink" Target="https://www.riotinto.com/en/invest/reports/sustainability-report" TargetMode="External"/><Relationship Id="rId148" Type="http://schemas.openxmlformats.org/officeDocument/2006/relationships/hyperlink" Target="https://www.riotinto.com/en/invest/reports/sustainability-report" TargetMode="External"/><Relationship Id="rId4" Type="http://schemas.openxmlformats.org/officeDocument/2006/relationships/hyperlink" Target="https://www.riotinto.com/sustainability/communities" TargetMode="External"/><Relationship Id="rId9" Type="http://schemas.openxmlformats.org/officeDocument/2006/relationships/hyperlink" Target="https://www.riotinto.com/sustainability/environment/biodiversity" TargetMode="External"/><Relationship Id="rId26" Type="http://schemas.openxmlformats.org/officeDocument/2006/relationships/hyperlink" Target="https://www.riotinto.com/sustainability/people" TargetMode="External"/><Relationship Id="rId47" Type="http://schemas.openxmlformats.org/officeDocument/2006/relationships/hyperlink" Target="https://www.riotinto.com/sustainability/environment/biodiversity" TargetMode="External"/><Relationship Id="rId68" Type="http://schemas.openxmlformats.org/officeDocument/2006/relationships/hyperlink" Target="https://www.riotinto.com/sustainability/ethics-integrity/value-chain" TargetMode="External"/><Relationship Id="rId89" Type="http://schemas.openxmlformats.org/officeDocument/2006/relationships/hyperlink" Target="https://www.riotinto.com/en/sustainability/ethics-compliance/value-chain" TargetMode="External"/><Relationship Id="rId112" Type="http://schemas.openxmlformats.org/officeDocument/2006/relationships/hyperlink" Target="https://cdn-rio.dataweavers.io/-/media/content/documents/sustainability/corporate-policies/rt-the-way-we-work.pdf" TargetMode="External"/><Relationship Id="rId133" Type="http://schemas.openxmlformats.org/officeDocument/2006/relationships/hyperlink" Target="https://www.riotinto.com/en/invest/reports/annual-report" TargetMode="External"/><Relationship Id="rId154" Type="http://schemas.openxmlformats.org/officeDocument/2006/relationships/hyperlink" Target="https://www.riotinto.com/en/invest/reports/sustainability-report" TargetMode="External"/><Relationship Id="rId16" Type="http://schemas.openxmlformats.org/officeDocument/2006/relationships/hyperlink" Target="https://www.riotinto.com/sustainability/environment/land" TargetMode="External"/><Relationship Id="rId37" Type="http://schemas.openxmlformats.org/officeDocument/2006/relationships/hyperlink" Target="https://www.riotinto.com/sustainability/human-rights" TargetMode="External"/><Relationship Id="rId58" Type="http://schemas.openxmlformats.org/officeDocument/2006/relationships/hyperlink" Target="https://www.riotinto.com/-/media/Content/Documents/Sustainability/Corporate-policies/RT-Inclusion-and-diversity-policy.pdf" TargetMode="External"/><Relationship Id="rId79" Type="http://schemas.openxmlformats.org/officeDocument/2006/relationships/hyperlink" Target="https://www.riotinto.com/sustainability/ethics-integrity/industry-association-disclosure" TargetMode="External"/><Relationship Id="rId102" Type="http://schemas.openxmlformats.org/officeDocument/2006/relationships/hyperlink" Target="https://www.riotinto.com/en/invest/reports/annual-report" TargetMode="External"/><Relationship Id="rId123" Type="http://schemas.openxmlformats.org/officeDocument/2006/relationships/hyperlink" Target="https://www.riotinto.com/en/invest/reports/annual-report" TargetMode="External"/><Relationship Id="rId144" Type="http://schemas.openxmlformats.org/officeDocument/2006/relationships/hyperlink" Target="https://www.riotinto.com/en/invest/reports/sustainability-report" TargetMode="External"/><Relationship Id="rId90" Type="http://schemas.openxmlformats.org/officeDocument/2006/relationships/hyperlink" Target="https://cdn-rio.dataweavers.io/-/media/content/documents/invest/reports/taxes-paid-reports/rt-taxes-paid-2021.pdf" TargetMode="External"/><Relationship Id="rId27" Type="http://schemas.openxmlformats.org/officeDocument/2006/relationships/hyperlink" Target="https://www.riotinto.com/sustainability/people" TargetMode="External"/><Relationship Id="rId48" Type="http://schemas.openxmlformats.org/officeDocument/2006/relationships/hyperlink" Target="https://www.riotinto.com/sustainability/ethics-integrity/value-chain" TargetMode="External"/><Relationship Id="rId69" Type="http://schemas.openxmlformats.org/officeDocument/2006/relationships/hyperlink" Target="https://www.riotinto.com/sustainability/ethics-integrity/value-chain" TargetMode="External"/><Relationship Id="rId113" Type="http://schemas.openxmlformats.org/officeDocument/2006/relationships/hyperlink" Target="https://www.riotinto.com/en/invest/reports/annual-report" TargetMode="External"/><Relationship Id="rId134" Type="http://schemas.openxmlformats.org/officeDocument/2006/relationships/hyperlink" Target="https://www.riotinto.com/en/invest/reports/climate-change-report" TargetMode="External"/><Relationship Id="rId80" Type="http://schemas.openxmlformats.org/officeDocument/2006/relationships/hyperlink" Target="https://www.riotinto.com/sustainability/ethics-integrity/transparency" TargetMode="External"/><Relationship Id="rId155" Type="http://schemas.openxmlformats.org/officeDocument/2006/relationships/hyperlink" Target="https://www.riotinto.com/en/invest/reports/sustainability-report"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riotinto.com/-/media/Content/Documents/Sustainability/Corporate-policies/RT-Inclusion-and-diversity-policy.pdf" TargetMode="External"/><Relationship Id="rId18" Type="http://schemas.openxmlformats.org/officeDocument/2006/relationships/hyperlink" Target="https://www.riotinto.com/-/media/Content/Documents/Sustainability/Corporate-policies/RT-Participation-in-industry-associations.pdf" TargetMode="External"/><Relationship Id="rId26" Type="http://schemas.openxmlformats.org/officeDocument/2006/relationships/hyperlink" Target="https://www.riotinto.com/-/media/Content/Documents/Sustainability/Corporate-policies/RT-myVoice-procedure.pdf" TargetMode="External"/><Relationship Id="rId39" Type="http://schemas.openxmlformats.org/officeDocument/2006/relationships/hyperlink" Target="https://www.riotinto.com/-/media/Content/Documents/Sustainability/Corporate-policies/RT-Competition-standard.pdf" TargetMode="External"/><Relationship Id="rId21" Type="http://schemas.openxmlformats.org/officeDocument/2006/relationships/hyperlink" Target="https://www.riotinto.com/-/media/Content/Documents/Suppliers/Policies/RT-Contractor-privacy-statement.pdf" TargetMode="External"/><Relationship Id="rId34" Type="http://schemas.openxmlformats.org/officeDocument/2006/relationships/hyperlink" Target="https://www.riotinto.com/-/media/Content/Documents/Sustainability/Corporate-policies/RT-Air-quality-protection-standard.pdf" TargetMode="External"/><Relationship Id="rId42" Type="http://schemas.openxmlformats.org/officeDocument/2006/relationships/hyperlink" Target="https://www.riotinto.com/-/media/Content/Documents/Sustainability/Corporate-policies/RT-Electrical-safety-standard.pdf" TargetMode="External"/><Relationship Id="rId47" Type="http://schemas.openxmlformats.org/officeDocument/2006/relationships/hyperlink" Target="https://www.riotinto.com/-/media/Content/Documents/Sustainability/Corporate-policies/RT-Slope-geotechnical-hazards-standard.pdf" TargetMode="External"/><Relationship Id="rId50" Type="http://schemas.openxmlformats.org/officeDocument/2006/relationships/hyperlink" Target="https://www.riotinto.com/-/media/Content/Documents/Sustainability/Corporate-policies/RT-Process-safety-standard.pdf" TargetMode="External"/><Relationship Id="rId55" Type="http://schemas.openxmlformats.org/officeDocument/2006/relationships/hyperlink" Target="https://www.riotinto.com/-/media/Content/Documents/Sustainability/Corporate-policies/RT-Disease-control-standard.pdf" TargetMode="External"/><Relationship Id="rId7" Type="http://schemas.openxmlformats.org/officeDocument/2006/relationships/hyperlink" Target="https://www.riotinto.com/-/media/Content/Documents/Sustainability/Corporate-policies/RT-Role-of-civil-society-organisations.pdf" TargetMode="External"/><Relationship Id="rId2" Type="http://schemas.openxmlformats.org/officeDocument/2006/relationships/hyperlink" Target="https://www.riotinto.com/invest/reports/tcfd-report" TargetMode="External"/><Relationship Id="rId16" Type="http://schemas.openxmlformats.org/officeDocument/2006/relationships/hyperlink" Target="https://www.riotinto.com/-/media/Content/Documents/Sustainability/Corporate-policies/RT-Supplier-code-of-conduct.pdf" TargetMode="External"/><Relationship Id="rId29" Type="http://schemas.openxmlformats.org/officeDocument/2006/relationships/hyperlink" Target="https://www.riotinto.com/-/media/Content/Documents/Sustainability/Corporate-policies/RT-Why-cultural-heritage-matters.pdf" TargetMode="External"/><Relationship Id="rId11" Type="http://schemas.openxmlformats.org/officeDocument/2006/relationships/hyperlink" Target="https://cdn-rio.dataweavers.io/-/media/content/documents/sustainability/corporate-policies/rt-business-integrity-standard.pdf" TargetMode="External"/><Relationship Id="rId24" Type="http://schemas.openxmlformats.org/officeDocument/2006/relationships/hyperlink" Target="https://www.riotinto.com/-/media/Content/Documents/Sustainability/Corporate-policies/RT-Health-management-approach.pdf" TargetMode="External"/><Relationship Id="rId32" Type="http://schemas.openxmlformats.org/officeDocument/2006/relationships/hyperlink" Target="https://www.riotinto.com/-/media/Content/Documents/Sustainability/Corporate-policies/RT-Working-at-heights-standard.pdf" TargetMode="External"/><Relationship Id="rId37" Type="http://schemas.openxmlformats.org/officeDocument/2006/relationships/hyperlink" Target="https://www.riotinto.com/-/media/Content/Documents/Sustainability/Corporate-policies/RT-Chemicals-exposure-control-standard.pdf" TargetMode="External"/><Relationship Id="rId40" Type="http://schemas.openxmlformats.org/officeDocument/2006/relationships/hyperlink" Target="https://www.riotinto.com/-/media/Content/Documents/Sustainability/Corporate-policies/RT-Cranes-and-lifting-standard.pdf" TargetMode="External"/><Relationship Id="rId45" Type="http://schemas.openxmlformats.org/officeDocument/2006/relationships/hyperlink" Target="https://www.riotinto.com/-/media/Content/Documents/Sustainability/Corporate-policies/RT-Isolation-standard.pdf" TargetMode="External"/><Relationship Id="rId53" Type="http://schemas.openxmlformats.org/officeDocument/2006/relationships/hyperlink" Target="https://www.riotinto.com/-/media/Content/Documents/Sustainability/Corporate-policies/RT-Risk-management-standard.pdf" TargetMode="External"/><Relationship Id="rId58" Type="http://schemas.openxmlformats.org/officeDocument/2006/relationships/hyperlink" Target="https://www.riotinto.com/-/media/Content/Documents/Sustainability/Corporate-policies/RT-Confined-spaces-standard.pdf" TargetMode="External"/><Relationship Id="rId5" Type="http://schemas.openxmlformats.org/officeDocument/2006/relationships/hyperlink" Target="https://www.riotinto.com/-/media/Content/Documents/Sustainability/Ethics-and-integrity/Transparency/RT-Beneficial-ownership.pdf" TargetMode="External"/><Relationship Id="rId61" Type="http://schemas.openxmlformats.org/officeDocument/2006/relationships/drawing" Target="../drawings/drawing4.xml"/><Relationship Id="rId19" Type="http://schemas.openxmlformats.org/officeDocument/2006/relationships/hyperlink" Target="https://www.riotinto.com/-/media/Content/Documents/Sustainability/Corporate-policies/RT-Industry-association-disclosure.pdf" TargetMode="External"/><Relationship Id="rId14" Type="http://schemas.openxmlformats.org/officeDocument/2006/relationships/hyperlink" Target="https://www.riotinto.com/-/media/Content/Documents/Sustainability/Corporate-policies/RT-Management-system-standard.pdf" TargetMode="External"/><Relationship Id="rId22" Type="http://schemas.openxmlformats.org/officeDocument/2006/relationships/hyperlink" Target="https://www.riotinto.com/-/media/Content/Documents/Sustainability/Corporate-policies/RT-Customer-privacy-statement.pdf" TargetMode="External"/><Relationship Id="rId27" Type="http://schemas.openxmlformats.org/officeDocument/2006/relationships/hyperlink" Target="https://www.riotinto.com/-/media/Content/Documents/Sustainability/Corporate-policies/RT-Transparency-statement.pdf" TargetMode="External"/><Relationship Id="rId30" Type="http://schemas.openxmlformats.org/officeDocument/2006/relationships/hyperlink" Target="https://www.riotinto.com/-/media/Content/Documents/Sustainability/Corporate-policies/RT-Why-gender-matters.pdf" TargetMode="External"/><Relationship Id="rId35" Type="http://schemas.openxmlformats.org/officeDocument/2006/relationships/hyperlink" Target="https://www.riotinto.com/-/media/Content/Documents/Sustainability/Corporate-policies/RT-Aviation-safety-standard.pdf" TargetMode="External"/><Relationship Id="rId43" Type="http://schemas.openxmlformats.org/officeDocument/2006/relationships/hyperlink" Target="https://www.riotinto.com/-/media/Content/Documents/Sustainability/Corporate-policies/RT-Explosives-standard.pdf" TargetMode="External"/><Relationship Id="rId48" Type="http://schemas.openxmlformats.org/officeDocument/2006/relationships/hyperlink" Target="https://www.riotinto.com/-/media/Content/Documents/Sustainability/Corporate-policies/RT-Management-tailings-water-storage-standard.pdf" TargetMode="External"/><Relationship Id="rId56" Type="http://schemas.openxmlformats.org/officeDocument/2006/relationships/hyperlink" Target="https://www.riotinto.com/-/media/Content/Documents/Sustainability/Corporate-policies/RT-Vehicles-driving-standard.pdf" TargetMode="External"/><Relationship Id="rId8" Type="http://schemas.openxmlformats.org/officeDocument/2006/relationships/hyperlink" Target="https://www.riotinto.com/-/media/Content/Documents/Sustainability/Corporate-policies/RT-Slavery-human-trafficking-statement-2021.pdf" TargetMode="External"/><Relationship Id="rId51" Type="http://schemas.openxmlformats.org/officeDocument/2006/relationships/hyperlink" Target="https://www.riotinto.com/-/media/Content/Documents/Sustainability/Corporate-policies/RT-Radiation-exposure-control-standard.pdf" TargetMode="External"/><Relationship Id="rId3" Type="http://schemas.openxmlformats.org/officeDocument/2006/relationships/hyperlink" Target="https://www.riotinto.com/-/media/Content/Documents/Sustainability/Corporate-policies/RT-Human-rights-policy.pdf" TargetMode="External"/><Relationship Id="rId12" Type="http://schemas.openxmlformats.org/officeDocument/2006/relationships/hyperlink" Target="https://www.riotinto.com/-/media/Content/Documents/Sustainability/Corporate-policies/RT-Employment-policy.pdf" TargetMode="External"/><Relationship Id="rId17" Type="http://schemas.openxmlformats.org/officeDocument/2006/relationships/hyperlink" Target="https://www.riotinto.com/-/media/Content/Documents/Sustainability/Corporate-policies/RT-Why-agreements-matter.pdf" TargetMode="External"/><Relationship Id="rId25" Type="http://schemas.openxmlformats.org/officeDocument/2006/relationships/hyperlink" Target="https://www.riotinto.com/-/media/Content/Documents/Sustainability/Corporate-policies/RT-Workplace-ergonomics-standard.pdf" TargetMode="External"/><Relationship Id="rId33" Type="http://schemas.openxmlformats.org/officeDocument/2006/relationships/hyperlink" Target="https://www.riotinto.com/-/media/Content/Documents/Sustainability/Corporate-policies/RT-Tailings-policy.pdf" TargetMode="External"/><Relationship Id="rId38" Type="http://schemas.openxmlformats.org/officeDocument/2006/relationships/hyperlink" Target="https://www.riotinto.com/-/media/Content/Documents/Sustainability/Corporate-policies/RT-Communities-social-performance-standard.pdf" TargetMode="External"/><Relationship Id="rId46" Type="http://schemas.openxmlformats.org/officeDocument/2006/relationships/hyperlink" Target="https://www.riotinto.com/-/media/Content/Documents/Sustainability/Corporate-policies/RT-Land-management-standard.pdf" TargetMode="External"/><Relationship Id="rId59" Type="http://schemas.openxmlformats.org/officeDocument/2006/relationships/hyperlink" Target="https://www.riotinto.com/-/media/Content/Documents/Sustainability/Corporate-policies/RT-Biodiversity-and-NRM-standard.pdf" TargetMode="External"/><Relationship Id="rId20" Type="http://schemas.openxmlformats.org/officeDocument/2006/relationships/hyperlink" Target="https://www.riotinto.com/-/media/Content/Documents/Sustainability/Corporate-policies/RT-HSEC-policy.pdf" TargetMode="External"/><Relationship Id="rId41" Type="http://schemas.openxmlformats.org/officeDocument/2006/relationships/hyperlink" Target="https://www.riotinto.com/-/media/Content/Documents/Sustainability/Corporate-policies/RT-Data-privacy-standard.pdf" TargetMode="External"/><Relationship Id="rId54" Type="http://schemas.openxmlformats.org/officeDocument/2006/relationships/hyperlink" Target="https://www.riotinto.com/-/media/Content/Documents/Sustainability/Corporate-policies/RT-Underground-standard.pdf" TargetMode="External"/><Relationship Id="rId62" Type="http://schemas.openxmlformats.org/officeDocument/2006/relationships/vmlDrawing" Target="../drawings/vmlDrawing4.vml"/><Relationship Id="rId1" Type="http://schemas.openxmlformats.org/officeDocument/2006/relationships/hyperlink" Target="https://www.riotinto.com/invest/reports/annual-report" TargetMode="External"/><Relationship Id="rId6" Type="http://schemas.openxmlformats.org/officeDocument/2006/relationships/hyperlink" Target="https://www.riotinto.com/-/media/Content/Documents/Sustainability/Ethics-and-integrity/Transparency/RT-Joint-venture-beneficial-ownership.pdf" TargetMode="External"/><Relationship Id="rId15" Type="http://schemas.openxmlformats.org/officeDocument/2006/relationships/hyperlink" Target="https://www.riotinto.com/-/media/Content/Documents/Sustainability/Corporate-policies/RT-Product-stewardship-strategy.pdf" TargetMode="External"/><Relationship Id="rId23" Type="http://schemas.openxmlformats.org/officeDocument/2006/relationships/hyperlink" Target="https://www.riotinto.com/-/media/Content/Documents/Sustainability/Corporate-policies/RT-Safety-critical-fitness-standard.pdf" TargetMode="External"/><Relationship Id="rId28" Type="http://schemas.openxmlformats.org/officeDocument/2006/relationships/hyperlink" Target="https://www.riotinto.com/-/media/Content/Documents/Sustainability/Corporate-policies/RT-Water-quality-protection-standard.pdf" TargetMode="External"/><Relationship Id="rId36" Type="http://schemas.openxmlformats.org/officeDocument/2006/relationships/hyperlink" Target="https://www.riotinto.com/-/media/Content/Documents/Sustainability/Corporate-policies/RT-Mineral-waste-control-standard.pdf" TargetMode="External"/><Relationship Id="rId49" Type="http://schemas.openxmlformats.org/officeDocument/2006/relationships/hyperlink" Target="https://www.riotinto.com/-/media/Content/Documents/Sustainability/Corporate-policies/RT-Noise-exposure-control-standard.pdf" TargetMode="External"/><Relationship Id="rId57" Type="http://schemas.openxmlformats.org/officeDocument/2006/relationships/hyperlink" Target="https://www.riotinto.com/-/media/Content/Documents/Sustainability/Ethics-and-integrity/Transparency/RT-Contract-disclosure-table.pdf" TargetMode="External"/><Relationship Id="rId10" Type="http://schemas.openxmlformats.org/officeDocument/2006/relationships/hyperlink" Target="https://www.unglobalcompact.org/what-is-gc/participants/8013-Rio-Tinto-plc" TargetMode="External"/><Relationship Id="rId31" Type="http://schemas.openxmlformats.org/officeDocument/2006/relationships/hyperlink" Target="https://www.riotinto.com/-/media/Content/Documents/Sustainability/Corporate-policies/RT-Why-human-rights-matter-EN.pdf" TargetMode="External"/><Relationship Id="rId44" Type="http://schemas.openxmlformats.org/officeDocument/2006/relationships/hyperlink" Target="https://www.riotinto.com/-/media/Content/Documents/Sustainability/Corporate-policies/RT-Functional-safety-standard.pdf" TargetMode="External"/><Relationship Id="rId52" Type="http://schemas.openxmlformats.org/officeDocument/2006/relationships/hyperlink" Target="https://www.riotinto.com/-/media/Content/Documents/Sustainability/Corporate-policies/RT-Risk-policy.pdf" TargetMode="External"/><Relationship Id="rId60" Type="http://schemas.openxmlformats.org/officeDocument/2006/relationships/printerSettings" Target="../printerSettings/printerSettings4.bin"/><Relationship Id="rId4" Type="http://schemas.openxmlformats.org/officeDocument/2006/relationships/hyperlink" Target="https://cdn-rio.dataweavers.io/-/media/content/documents/sustainability/corporate-policies/rt-the-way-we-work.pdf" TargetMode="External"/><Relationship Id="rId9" Type="http://schemas.openxmlformats.org/officeDocument/2006/relationships/hyperlink" Target="https://www.riotinto.com/-/media/Content/Documents/Sustainability/Human-Rights/RT-VPSHR-report-2021.pdf"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nam12.safelinks.protection.outlook.com/?url=https%3A%2F%2Fwww.lbma.org.uk%2Fgood-delivery%2Fsilver-current-list%23-&amp;data=05%7C01%7CImran.Samnakay%40riotinto.com%7C40c36aec77bd48518d7208daf9948757%7C4341df80fbe641bf89b0e6e2379c9c23%7C0%7C0%7C638096713576399965%7CUnknown%7CTWFpbGZsb3d8eyJWIjoiMC4wLjAwMDAiLCJQIjoiV2luMzIiLCJBTiI6Ik1haWwiLCJXVCI6Mn0%3D%7C3000%7C%7C%7C&amp;sdata=YeHG%2F4zXp33ig3URl9iDdBvCZ%2BmwocQXM%2FrYbK%2F3KTM%3D&amp;reserved=0" TargetMode="External"/><Relationship Id="rId1" Type="http://schemas.openxmlformats.org/officeDocument/2006/relationships/hyperlink" Target="https://nam12.safelinks.protection.outlook.com/?url=https%3A%2F%2Fwww.lbma.org.uk%2Fgood-delivery%2Fgold-current-list%23-&amp;data=05%7C01%7CImran.Samnakay%40riotinto.com%7C40c36aec77bd48518d7208daf9948757%7C4341df80fbe641bf89b0e6e2379c9c23%7C0%7C0%7C638096713576399965%7CUnknown%7CTWFpbGZsb3d8eyJWIjoiMC4wLjAwMDAiLCJQIjoiV2luMzIiLCJBTiI6Ik1haWwiLCJXVCI6Mn0%3D%7C3000%7C%7C%7C&amp;sdata=46Hn32APDMomHWjiRJHXfladr0Zr%2BeDGqEJPPxTIS60%3D&amp;reserved=0" TargetMode="External"/><Relationship Id="rId5" Type="http://schemas.openxmlformats.org/officeDocument/2006/relationships/vmlDrawing" Target="../drawings/vmlDrawing31.vm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riotinto.com/sustainability/environment/water" TargetMode="External"/><Relationship Id="rId4" Type="http://schemas.openxmlformats.org/officeDocument/2006/relationships/vmlDrawing" Target="../drawings/vmlDrawing33.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17" Type="http://schemas.openxmlformats.org/officeDocument/2006/relationships/hyperlink" Target="https://www.riotinto.com/en/invest/reports/annual-report" TargetMode="External"/><Relationship Id="rId21" Type="http://schemas.openxmlformats.org/officeDocument/2006/relationships/hyperlink" Target="https://www.riotinto.com/-/media/Content/Documents/Sustainability/Corporate-policies/RT-Human-rights-policy.pdf" TargetMode="External"/><Relationship Id="rId42" Type="http://schemas.openxmlformats.org/officeDocument/2006/relationships/hyperlink" Target="https://www.riotinto.com/-/media/Content/Documents/Sustainability/Corporate-policies/RT-Water-quality-protection-standard.pdf" TargetMode="External"/><Relationship Id="rId63" Type="http://schemas.openxmlformats.org/officeDocument/2006/relationships/hyperlink" Target="https://www.riotinto.com/-/media/Content/Documents/Sustainability/Corporate-policies/RT-Human-rights-policy.pdf" TargetMode="External"/><Relationship Id="rId84" Type="http://schemas.openxmlformats.org/officeDocument/2006/relationships/hyperlink" Target="https://www.riotinto.com/-/media/Content/Documents/Sustainability/Corporate-policies/RT-myVoice-procedure.pdf" TargetMode="External"/><Relationship Id="rId138" Type="http://schemas.openxmlformats.org/officeDocument/2006/relationships/hyperlink" Target="https://www.riotinto.com/-/media/Content/Documents/Invest/Reports/Taxes-paid-reports/RT-Taxes-paid-2020.pdf" TargetMode="External"/><Relationship Id="rId107" Type="http://schemas.openxmlformats.org/officeDocument/2006/relationships/hyperlink" Target="https://cdn-rio.dataweavers.io/-/media/content/documents/sustainability/corporate-policies/rt-the-way-we-work.pdf" TargetMode="External"/><Relationship Id="rId11" Type="http://schemas.openxmlformats.org/officeDocument/2006/relationships/hyperlink" Target="https://www.riotinto.com/-/media/Content/Documents/Sustainability/Corporate-policies/RT-Supplier-code-of-conduct.pdf" TargetMode="External"/><Relationship Id="rId32" Type="http://schemas.openxmlformats.org/officeDocument/2006/relationships/hyperlink" Target="https://www.riotinto.com/-/media/Content/Documents/Sustainability/Corporate-policies/RT-Explosives-standard.pdf" TargetMode="External"/><Relationship Id="rId37" Type="http://schemas.openxmlformats.org/officeDocument/2006/relationships/hyperlink" Target="https://www.riotinto.com/-/media/Content/Documents/Sustainability/Corporate-policies/RT-Isolation-standard.pdf" TargetMode="External"/><Relationship Id="rId53" Type="http://schemas.openxmlformats.org/officeDocument/2006/relationships/hyperlink" Target="https://www.riotinto.com/-/media/Content/Documents/Sustainability/Corporate-policies/RT-Industry-association-disclosure.pdf" TargetMode="External"/><Relationship Id="rId58" Type="http://schemas.openxmlformats.org/officeDocument/2006/relationships/hyperlink" Target="https://www.riotinto.com/-/media/Content/Documents/Sustainability/Corporate-policies/RT-Why-human-rights-matter-EN.pdf" TargetMode="External"/><Relationship Id="rId74" Type="http://schemas.openxmlformats.org/officeDocument/2006/relationships/hyperlink" Target="https://www.riotinto.com/-/media/Content/Documents/Sustainability/Corporate-policies/RT-HSEC-policy.pdf" TargetMode="External"/><Relationship Id="rId79" Type="http://schemas.openxmlformats.org/officeDocument/2006/relationships/hyperlink" Target="https://www.riotinto.com/-/media/Content/Documents/Sustainability/Corporate-policies/RT-Mineral-waste-control-standard.pdf" TargetMode="External"/><Relationship Id="rId102" Type="http://schemas.openxmlformats.org/officeDocument/2006/relationships/hyperlink" Target="https://www.riotinto.com/-/media/Content/Documents/Sustainability/Corporate-policies/RT-The-way-we-work-EN.pdf" TargetMode="External"/><Relationship Id="rId123" Type="http://schemas.openxmlformats.org/officeDocument/2006/relationships/hyperlink" Target="https://www.riotinto.com/en/invest/reports/annual-report" TargetMode="External"/><Relationship Id="rId128" Type="http://schemas.openxmlformats.org/officeDocument/2006/relationships/hyperlink" Target="https://www.riotinto.com/-/media/Content/Documents/Invest/Reports/Annual-reports/RT-Annual-report-2021.pdf" TargetMode="External"/><Relationship Id="rId5" Type="http://schemas.openxmlformats.org/officeDocument/2006/relationships/hyperlink" Target="https://www.riotinto.com/-/media/Content/Documents/Sustainability/Corporate-policies/RT-Risk-policy.pdf" TargetMode="External"/><Relationship Id="rId90" Type="http://schemas.openxmlformats.org/officeDocument/2006/relationships/hyperlink" Target="https://www.riotinto.com/-/media/Content/Documents/Sustainability/Corporate-policies/RT-Management-system-standard.pdf" TargetMode="External"/><Relationship Id="rId95" Type="http://schemas.openxmlformats.org/officeDocument/2006/relationships/hyperlink" Target="https://www.riotinto.com/-/media/Content/Documents/Invest/Reports/Sustainable-development-reports/RT-Sustainability-Fact-Book-2021.pdf" TargetMode="External"/><Relationship Id="rId22" Type="http://schemas.openxmlformats.org/officeDocument/2006/relationships/hyperlink" Target="https://www.riotinto.com/-/media/Content/Documents/Sustainability/Corporate-policies/RT-Management-tailings-water-storage-standard.pdf" TargetMode="External"/><Relationship Id="rId27" Type="http://schemas.openxmlformats.org/officeDocument/2006/relationships/hyperlink" Target="https://www.riotinto.com/-/media/Content/Documents/Sustainability/Corporate-policies/RT-Confined-spaces-standard.pdf" TargetMode="External"/><Relationship Id="rId43" Type="http://schemas.openxmlformats.org/officeDocument/2006/relationships/hyperlink" Target="https://www.riotinto.com/-/media/Content/Documents/Sustainability/Corporate-policies/RT-Mineral-waste-control-standard.pdf" TargetMode="External"/><Relationship Id="rId48" Type="http://schemas.openxmlformats.org/officeDocument/2006/relationships/hyperlink" Target="https://www.riotinto.com/-/media/Content/Documents/Sustainability/Corporate-policies/RT-Hazardous-materials-control-standard.pdf" TargetMode="External"/><Relationship Id="rId64" Type="http://schemas.openxmlformats.org/officeDocument/2006/relationships/hyperlink" Target="https://www.riotinto.com/-/media/Content/Documents/Sustainability/Corporate-policies/RT-Inclusion-and-diversity-policy.pdf" TargetMode="External"/><Relationship Id="rId69" Type="http://schemas.openxmlformats.org/officeDocument/2006/relationships/hyperlink" Target="https://www.riotinto.com/footer/modern-slavery-act" TargetMode="External"/><Relationship Id="rId113" Type="http://schemas.openxmlformats.org/officeDocument/2006/relationships/hyperlink" Target="https://cdn-rio.dataweavers.io/-/media/content/documents/sustainability/corporate-policies/rt-the-way-we-work.pdf" TargetMode="External"/><Relationship Id="rId118" Type="http://schemas.openxmlformats.org/officeDocument/2006/relationships/hyperlink" Target="https://www.riotinto.com/-/media/Content/Documents/Invest/Reports/Annual-reports/RT-Annual-report-2021.pdf" TargetMode="External"/><Relationship Id="rId134" Type="http://schemas.openxmlformats.org/officeDocument/2006/relationships/hyperlink" Target="https://www.riotinto.com/-/media/Content/Documents/Invest/Reports/Sustainable-development-reports/RT-Sustainability-Fact-Book-2021.pdf" TargetMode="External"/><Relationship Id="rId139" Type="http://schemas.openxmlformats.org/officeDocument/2006/relationships/hyperlink" Target="https://cdn-rio.dataweavers.io/-/media/content/documents/invest/reports/taxes-paid-reports/rt-taxes-paid-2021.pdf" TargetMode="External"/><Relationship Id="rId80" Type="http://schemas.openxmlformats.org/officeDocument/2006/relationships/hyperlink" Target="https://www.riotinto.com/-/media/Content/Documents/Sustainability/Corporate-policies/RT-Chemicals-exposure-control-standard.pdf" TargetMode="External"/><Relationship Id="rId85" Type="http://schemas.openxmlformats.org/officeDocument/2006/relationships/hyperlink" Target="https://www.riotinto.com/-/media/Content/Documents/Sustainability/Corporate-policies/RT-Supplier-code-of-conduct.pdf" TargetMode="External"/><Relationship Id="rId12" Type="http://schemas.openxmlformats.org/officeDocument/2006/relationships/hyperlink" Target="https://www.riotinto.com/-/media/Content/Documents/Sustainability/Corporate-policies/RT-Communities-social-performance-standard.pdf" TargetMode="External"/><Relationship Id="rId17" Type="http://schemas.openxmlformats.org/officeDocument/2006/relationships/hyperlink" Target="https://www.riotinto.com/-/media/Content/Documents/Sustainability/Corporate-policies/RT-myVoice-procedure.pdf" TargetMode="External"/><Relationship Id="rId33" Type="http://schemas.openxmlformats.org/officeDocument/2006/relationships/hyperlink" Target="https://www.riotinto.com/-/media/Content/Documents/Sustainability/Corporate-policies/RT-Safety-critical-fitness-standard.pdf" TargetMode="External"/><Relationship Id="rId38" Type="http://schemas.openxmlformats.org/officeDocument/2006/relationships/hyperlink" Target="https://www.riotinto.com/-/media/Content/Documents/Sustainability/Corporate-policies/RT-Process-safety-standard.pdf" TargetMode="External"/><Relationship Id="rId59" Type="http://schemas.openxmlformats.org/officeDocument/2006/relationships/hyperlink" Target="https://www.riotinto.com/-/media/Content/Documents/Sustainability/Corporate-policies/RT-Why-cultural-heritage-matters.pdf" TargetMode="External"/><Relationship Id="rId103" Type="http://schemas.openxmlformats.org/officeDocument/2006/relationships/hyperlink" Target="https://cdn-rio.dataweavers.io/-/media/content/documents/sustainability/corporate-policies/rt-the-way-we-work.pdf" TargetMode="External"/><Relationship Id="rId108" Type="http://schemas.openxmlformats.org/officeDocument/2006/relationships/hyperlink" Target="https://www.riotinto.com/-/media/Content/Documents/Sustainability/Corporate-policies/RT-The-way-we-work-EN.pdf" TargetMode="External"/><Relationship Id="rId124" Type="http://schemas.openxmlformats.org/officeDocument/2006/relationships/hyperlink" Target="https://www.riotinto.com/-/media/Content/Documents/Invest/Reports/Annual-reports/RT-Annual-report-2021.pdf" TargetMode="External"/><Relationship Id="rId129" Type="http://schemas.openxmlformats.org/officeDocument/2006/relationships/hyperlink" Target="https://www.riotinto.com/en/invest/reports/annual-report" TargetMode="External"/><Relationship Id="rId54" Type="http://schemas.openxmlformats.org/officeDocument/2006/relationships/hyperlink" Target="https://www.riotinto.com/-/media/Content/Documents/Sustainability/Corporate-policies/RT-Risk-policy.pdf" TargetMode="External"/><Relationship Id="rId70" Type="http://schemas.openxmlformats.org/officeDocument/2006/relationships/hyperlink" Target="https://www.riotinto.com/-/media/Content/Documents/Sustainability/Human-Rights/RT-VPSHR-report-2019.pdf" TargetMode="External"/><Relationship Id="rId75" Type="http://schemas.openxmlformats.org/officeDocument/2006/relationships/hyperlink" Target="https://www.riotinto.com/-/media/Content/Documents/Sustainability/Corporate-policies/RT-HSEC-policy.pdf" TargetMode="External"/><Relationship Id="rId91" Type="http://schemas.openxmlformats.org/officeDocument/2006/relationships/hyperlink" Target="https://www.riotinto.com/-/media/Content/Documents/Sustainability/Corporate-policies/RT-Management-system-standard.pdf" TargetMode="External"/><Relationship Id="rId96" Type="http://schemas.openxmlformats.org/officeDocument/2006/relationships/hyperlink" Target="https://cdn-rio.dataweavers.io/-/media/content/documents/sustainability/corporate-policies/rt-the-way-we-work.pdf" TargetMode="External"/><Relationship Id="rId140" Type="http://schemas.openxmlformats.org/officeDocument/2006/relationships/hyperlink" Target="https://www.riotinto.com/-/media/Content/Documents/Invest/Reports/Annual-reports/RT-Annual-report-2021.pdf" TargetMode="External"/><Relationship Id="rId1" Type="http://schemas.openxmlformats.org/officeDocument/2006/relationships/hyperlink" Target="https://www.riotinto.com/-/media/Content/Documents/Sustainability/Corporate-policies/RT-The-way-we-work-EN.pdf" TargetMode="External"/><Relationship Id="rId6" Type="http://schemas.openxmlformats.org/officeDocument/2006/relationships/hyperlink" Target="https://www.riotinto.com/-/media/Content/Documents/Sustainability/Corporate-policies/RT-Competition-standard.pdf" TargetMode="External"/><Relationship Id="rId23" Type="http://schemas.openxmlformats.org/officeDocument/2006/relationships/hyperlink" Target="https://www.riotinto.com/-/media/Content/Documents/Sustainability/Corporate-policies/RT-Health-management-approach.pdf" TargetMode="External"/><Relationship Id="rId28" Type="http://schemas.openxmlformats.org/officeDocument/2006/relationships/hyperlink" Target="https://www.riotinto.com/-/media/Content/Documents/Sustainability/Corporate-policies/RT-Electrical-safety-standard.pdf" TargetMode="External"/><Relationship Id="rId49" Type="http://schemas.openxmlformats.org/officeDocument/2006/relationships/hyperlink" Target="https://www.riotinto.com/-/media/Content/Documents/Sustainability/Corporate-policies/RT-Australia-reconciliation-action-plan.pdf" TargetMode="External"/><Relationship Id="rId114" Type="http://schemas.openxmlformats.org/officeDocument/2006/relationships/hyperlink" Target="https://www.riotinto.com/-/media/Content/Documents/Sustainability/Corporate-policies/RT-The-way-we-work-EN.pdf" TargetMode="External"/><Relationship Id="rId119" Type="http://schemas.openxmlformats.org/officeDocument/2006/relationships/hyperlink" Target="https://www.riotinto.com/en/invest/reports/annual-report" TargetMode="External"/><Relationship Id="rId44" Type="http://schemas.openxmlformats.org/officeDocument/2006/relationships/hyperlink" Target="https://www.riotinto.com/-/media/Content/Documents/Sustainability/Corporate-policies/RT-Chemicals-exposure-control-standard.pdf" TargetMode="External"/><Relationship Id="rId60" Type="http://schemas.openxmlformats.org/officeDocument/2006/relationships/hyperlink" Target="https://www.riotinto.com/footer/modern-slavery-act" TargetMode="External"/><Relationship Id="rId65" Type="http://schemas.openxmlformats.org/officeDocument/2006/relationships/hyperlink" Target="https://www.riotinto.com/-/media/Content/Documents/Sustainability/Corporate-policies/RT-Communities-social-performance-standard.pdf" TargetMode="External"/><Relationship Id="rId81" Type="http://schemas.openxmlformats.org/officeDocument/2006/relationships/hyperlink" Target="https://www.riotinto.com/-/media/Content/Documents/Sustainability/Corporate-policies/RT-HSEC-policy.pdf" TargetMode="External"/><Relationship Id="rId86" Type="http://schemas.openxmlformats.org/officeDocument/2006/relationships/hyperlink" Target="https://www.riotinto.com/-/media/Content/Documents/Sustainability/Corporate-policies/RT-myVoice-procedure.pdf" TargetMode="External"/><Relationship Id="rId130" Type="http://schemas.openxmlformats.org/officeDocument/2006/relationships/hyperlink" Target="https://www.riotinto.com/-/media/Content/Documents/Invest/Reports/Sustainable-development-reports/RT-Sustainability-Fact-Book-2021.pdf" TargetMode="External"/><Relationship Id="rId135" Type="http://schemas.openxmlformats.org/officeDocument/2006/relationships/hyperlink" Target="https://www.riotinto.com/-/media/Content/Documents/Invest/Reports/Sustainable-development-reports/RT-Sustainability-Fact-Book-2021.pdf" TargetMode="External"/><Relationship Id="rId13" Type="http://schemas.openxmlformats.org/officeDocument/2006/relationships/hyperlink" Target="https://www.riotinto.com/-/media/Content/Documents/Sustainability/Corporate-policies/RT-Why-gender-matters.pdf" TargetMode="External"/><Relationship Id="rId18" Type="http://schemas.openxmlformats.org/officeDocument/2006/relationships/hyperlink" Target="https://www.riotinto.com/-/media/Content/Documents/Sustainability/Corporate-policies/RT-Data-privacy-standard.pdf" TargetMode="External"/><Relationship Id="rId39" Type="http://schemas.openxmlformats.org/officeDocument/2006/relationships/hyperlink" Target="https://www.riotinto.com/-/media/Content/Documents/Sustainability/Corporate-policies/RT-Functional-safety-standard.pdf" TargetMode="External"/><Relationship Id="rId109" Type="http://schemas.openxmlformats.org/officeDocument/2006/relationships/hyperlink" Target="https://cdn-rio.dataweavers.io/-/media/content/documents/sustainability/corporate-policies/rt-the-way-we-work.pdf" TargetMode="External"/><Relationship Id="rId34" Type="http://schemas.openxmlformats.org/officeDocument/2006/relationships/hyperlink" Target="https://www.riotinto.com/-/media/Content/Documents/Sustainability/Corporate-policies/RT-Noise-exposure-control-standard.pdf" TargetMode="External"/><Relationship Id="rId50" Type="http://schemas.openxmlformats.org/officeDocument/2006/relationships/hyperlink" Target="https://www.riotinto.com/-/media/Content/Documents/Sustainability/Corporate-policies/RT-Australia-Reconciliation-Action-Plan-progress-report-2018.pdf" TargetMode="External"/><Relationship Id="rId55" Type="http://schemas.openxmlformats.org/officeDocument/2006/relationships/hyperlink" Target="https://www.riotinto.com/-/media/Content/Documents/Sustainability/Corporate-policies/RT-Inclusion-and-diversity-policy.pdf" TargetMode="External"/><Relationship Id="rId76" Type="http://schemas.openxmlformats.org/officeDocument/2006/relationships/hyperlink" Target="https://www.icmm.com/en-gb/environmental-stewardship/climate-change/net-zero-commitment" TargetMode="External"/><Relationship Id="rId97" Type="http://schemas.openxmlformats.org/officeDocument/2006/relationships/hyperlink" Target="https://cdn-rio.dataweavers.io/-/media/content/documents/sustainability/corporate-policies/rt-business-integrity-standard.pdf" TargetMode="External"/><Relationship Id="rId104" Type="http://schemas.openxmlformats.org/officeDocument/2006/relationships/hyperlink" Target="https://www.riotinto.com/-/media/Content/Documents/Sustainability/Corporate-policies/RT-The-way-we-work-EN.pdf" TargetMode="External"/><Relationship Id="rId120" Type="http://schemas.openxmlformats.org/officeDocument/2006/relationships/hyperlink" Target="https://www.riotinto.com/-/media/Content/Documents/Invest/Reports/Annual-reports/RT-Annual-report-2021.pdf" TargetMode="External"/><Relationship Id="rId125" Type="http://schemas.openxmlformats.org/officeDocument/2006/relationships/hyperlink" Target="https://www.riotinto.com/en/invest/reports/annual-report" TargetMode="External"/><Relationship Id="rId141" Type="http://schemas.openxmlformats.org/officeDocument/2006/relationships/hyperlink" Target="https://www.riotinto.com/en/invest/reports/annual-report" TargetMode="External"/><Relationship Id="rId7" Type="http://schemas.openxmlformats.org/officeDocument/2006/relationships/hyperlink" Target="https://www.riotinto.com/-/media/Content/Documents/Sustainability/Corporate-policies/RT-Business-integrity-standard-EN.pdf" TargetMode="External"/><Relationship Id="rId71" Type="http://schemas.openxmlformats.org/officeDocument/2006/relationships/hyperlink" Target="https://www.riotinto.com/-/media/Content/Documents/Sustainability/Corporate-policies/RT-Risk-policy.pdf" TargetMode="External"/><Relationship Id="rId92" Type="http://schemas.openxmlformats.org/officeDocument/2006/relationships/hyperlink" Target="https://www.riotinto.com/-/media/Content/Documents/Sustainability/Corporate-policies/RT-Management-system-standard.pdf" TargetMode="External"/><Relationship Id="rId2" Type="http://schemas.openxmlformats.org/officeDocument/2006/relationships/hyperlink" Target="https://www.riotinto.com/-/media/Content/Documents/Sustainability/Corporate-policies/RT-Inclusion-and-diversity-policy.pdf" TargetMode="External"/><Relationship Id="rId29" Type="http://schemas.openxmlformats.org/officeDocument/2006/relationships/hyperlink" Target="https://www.riotinto.com/-/media/Content/Documents/Sustainability/Corporate-policies/RT-Slope-geotechnical-hazards-standard.pdf" TargetMode="External"/><Relationship Id="rId24" Type="http://schemas.openxmlformats.org/officeDocument/2006/relationships/hyperlink" Target="https://www.riotinto.com/-/media/Content/Documents/Sustainability/Corporate-policies/RT-Radiation-exposure-control-standard.pdf" TargetMode="External"/><Relationship Id="rId40" Type="http://schemas.openxmlformats.org/officeDocument/2006/relationships/hyperlink" Target="https://www.riotinto.com/-/media/Content/Documents/Sustainability/Corporate-policies/RT-Working-at-heights-standard.pdf" TargetMode="External"/><Relationship Id="rId45" Type="http://schemas.openxmlformats.org/officeDocument/2006/relationships/hyperlink" Target="https://www.riotinto.com/-/media/Content/Documents/Sustainability/Corporate-policies/RT-Closure-approach.pdf" TargetMode="External"/><Relationship Id="rId66" Type="http://schemas.openxmlformats.org/officeDocument/2006/relationships/hyperlink" Target="https://www.riotinto.com/-/media/Content/Documents/Sustainability/Corporate-policies/RT-Why-agreements-matter.pdf" TargetMode="External"/><Relationship Id="rId87" Type="http://schemas.openxmlformats.org/officeDocument/2006/relationships/hyperlink" Target="https://www.riotinto.com/-/media/Content/Documents/Sustainability/Corporate-policies/RT-Management-system-standard.pdf" TargetMode="External"/><Relationship Id="rId110" Type="http://schemas.openxmlformats.org/officeDocument/2006/relationships/hyperlink" Target="https://www.riotinto.com/-/media/Content/Documents/Sustainability/Corporate-policies/RT-The-way-we-work-EN.pdf" TargetMode="External"/><Relationship Id="rId115" Type="http://schemas.openxmlformats.org/officeDocument/2006/relationships/hyperlink" Target="https://cdn-rio.dataweavers.io/-/media/content/documents/sustainability/corporate-policies/rt-the-way-we-work.pdf" TargetMode="External"/><Relationship Id="rId131" Type="http://schemas.openxmlformats.org/officeDocument/2006/relationships/hyperlink" Target="https://www.riotinto.com/-/media/Content/Documents/Invest/Reports/Sustainable-development-reports/RT-Sustainability-Fact-Book-2021.pdf" TargetMode="External"/><Relationship Id="rId136" Type="http://schemas.openxmlformats.org/officeDocument/2006/relationships/hyperlink" Target="https://www.riotinto.com/-/media/Content/Documents/Invest/Reports/Sustainable-development-reports/RT-Sustainability-Fact-Book-2021.pdf" TargetMode="External"/><Relationship Id="rId61" Type="http://schemas.openxmlformats.org/officeDocument/2006/relationships/hyperlink" Target="https://www.riotinto.com/-/media/Content/Documents/Sustainability/Human-Rights/RT-VPSHR-report-2019.pdf" TargetMode="External"/><Relationship Id="rId82" Type="http://schemas.openxmlformats.org/officeDocument/2006/relationships/hyperlink" Target="https://www.riotinto.com/-/media/Content/Documents/Sustainability/Corporate-policies/RT-Why-agreements-matter.pdf" TargetMode="External"/><Relationship Id="rId19" Type="http://schemas.openxmlformats.org/officeDocument/2006/relationships/hyperlink" Target="https://www.riotinto.com/-/media/Content/Documents/Sustainability/Corporate-policies/RT-Customer-privacy-statement.pdf" TargetMode="External"/><Relationship Id="rId14" Type="http://schemas.openxmlformats.org/officeDocument/2006/relationships/hyperlink" Target="https://www.riotinto.com/-/media/Content/Documents/Sustainability/Corporate-policies/RT-Why-cultural-heritage-matters.pdf" TargetMode="External"/><Relationship Id="rId30" Type="http://schemas.openxmlformats.org/officeDocument/2006/relationships/hyperlink" Target="https://www.riotinto.com/-/media/Content/Documents/Sustainability/Corporate-policies/RT-Underground-standard.pdf" TargetMode="External"/><Relationship Id="rId35" Type="http://schemas.openxmlformats.org/officeDocument/2006/relationships/hyperlink" Target="https://www.riotinto.com/-/media/Content/Documents/Sustainability/Corporate-policies/RT-Workplace-ergonomics-standard.pdf" TargetMode="External"/><Relationship Id="rId56" Type="http://schemas.openxmlformats.org/officeDocument/2006/relationships/hyperlink" Target="https://www.riotinto.com/-/media/Content/Documents/Sustainability/Corporate-policies/RT-Communities-social-performance-standard.pdf" TargetMode="External"/><Relationship Id="rId77" Type="http://schemas.openxmlformats.org/officeDocument/2006/relationships/hyperlink" Target="https://www.riotinto.com/-/media/Content/Documents/Sustainability/Corporate-policies/RT-HSEC-policy.pdf" TargetMode="External"/><Relationship Id="rId100" Type="http://schemas.openxmlformats.org/officeDocument/2006/relationships/hyperlink" Target="https://cdn-rio.dataweavers.io/-/media/content/documents/sustainability/corporate-policies/rt-the-way-we-work.pdf" TargetMode="External"/><Relationship Id="rId105" Type="http://schemas.openxmlformats.org/officeDocument/2006/relationships/hyperlink" Target="https://cdn-rio.dataweavers.io/-/media/content/documents/sustainability/corporate-policies/rt-the-way-we-work.pdf" TargetMode="External"/><Relationship Id="rId126" Type="http://schemas.openxmlformats.org/officeDocument/2006/relationships/hyperlink" Target="https://www.riotinto.com/-/media/Content/Documents/Invest/Reports/Annual-reports/RT-Annual-report-2021.pdf" TargetMode="External"/><Relationship Id="rId8" Type="http://schemas.openxmlformats.org/officeDocument/2006/relationships/hyperlink" Target="https://www.riotinto.com/-/media/Content/Documents/Sustainability/Corporate-policies/RT-Management-system-standard.pdf" TargetMode="External"/><Relationship Id="rId51" Type="http://schemas.openxmlformats.org/officeDocument/2006/relationships/hyperlink" Target="https://www.riotinto.com/-/media/Content/Documents/Invest/Reports/Taxes-paid-reports/RT-Taxes-paid-2020.pdf" TargetMode="External"/><Relationship Id="rId72" Type="http://schemas.openxmlformats.org/officeDocument/2006/relationships/hyperlink" Target="https://www.riotinto.com/-/media/Content/Documents/Sustainability/Corporate-policies/RT-Management-system-standard.pdf" TargetMode="External"/><Relationship Id="rId93" Type="http://schemas.openxmlformats.org/officeDocument/2006/relationships/hyperlink" Target="https://www.riotinto.com/-/media/Content/Documents/Invest/Reports/Climate-Change-reports/RT-Climate-report-2021.pdf" TargetMode="External"/><Relationship Id="rId98" Type="http://schemas.openxmlformats.org/officeDocument/2006/relationships/hyperlink" Target="https://www.riotinto.com/-/media/Content/Documents/Sustainability/Human-Rights/RT-VPSHR-report-2021.pdf" TargetMode="External"/><Relationship Id="rId121" Type="http://schemas.openxmlformats.org/officeDocument/2006/relationships/hyperlink" Target="https://www.riotinto.com/en/invest/reports/annual-report" TargetMode="External"/><Relationship Id="rId142" Type="http://schemas.openxmlformats.org/officeDocument/2006/relationships/printerSettings" Target="../printerSettings/printerSettings45.bin"/><Relationship Id="rId3" Type="http://schemas.openxmlformats.org/officeDocument/2006/relationships/hyperlink" Target="https://www.riotinto.com/-/media/Content/Documents/Sustainability/Corporate-policies/RT-Employment-policy.pdf" TargetMode="External"/><Relationship Id="rId25" Type="http://schemas.openxmlformats.org/officeDocument/2006/relationships/hyperlink" Target="https://www.riotinto.com/-/media/Content/Documents/Sustainability/Corporate-policies/RT-Aviation-safety-standard.pdf" TargetMode="External"/><Relationship Id="rId46" Type="http://schemas.openxmlformats.org/officeDocument/2006/relationships/hyperlink" Target="https://www.riotinto.com/-/media/Content/Documents/Sustainability/Corporate-policies/RT-Land-management-standard.pdf" TargetMode="External"/><Relationship Id="rId67" Type="http://schemas.openxmlformats.org/officeDocument/2006/relationships/hyperlink" Target="https://www.riotinto.com/-/media/Content/Documents/Sustainability/Corporate-policies/RT-Why-human-rights-matter-EN.pdf" TargetMode="External"/><Relationship Id="rId116" Type="http://schemas.openxmlformats.org/officeDocument/2006/relationships/hyperlink" Target="https://www.riotinto.com/-/media/Content/Documents/Invest/Reports/Annual-reports/RT-Annual-report-2021.pdf" TargetMode="External"/><Relationship Id="rId137" Type="http://schemas.openxmlformats.org/officeDocument/2006/relationships/hyperlink" Target="https://cdn-rio.dataweavers.io/-/media/content/documents/invest/reports/taxes-paid-reports/rt-taxes-paid-2021.pdf" TargetMode="External"/><Relationship Id="rId20" Type="http://schemas.openxmlformats.org/officeDocument/2006/relationships/hyperlink" Target="https://www.riotinto.com/-/media/Content/Documents/Sustainability/Human-Rights/RT-VPSHR-report-2019.pdf" TargetMode="External"/><Relationship Id="rId41" Type="http://schemas.openxmlformats.org/officeDocument/2006/relationships/hyperlink" Target="https://www.riotinto.com/-/media/Content/Documents/Sustainability/Corporate-policies/RT-Air-quality-protection-standard.pdf" TargetMode="External"/><Relationship Id="rId62" Type="http://schemas.openxmlformats.org/officeDocument/2006/relationships/hyperlink" Target="https://www.riotinto.com/-/media/Content/Documents/Sustainability/Corporate-policies/RT-Risk-policy.pdf" TargetMode="External"/><Relationship Id="rId83" Type="http://schemas.openxmlformats.org/officeDocument/2006/relationships/hyperlink" Target="https://www.riotinto.com/-/media/Content/Documents/Sustainability/Corporate-policies/RT-Supplier-code-of-conduct.pdf" TargetMode="External"/><Relationship Id="rId88" Type="http://schemas.openxmlformats.org/officeDocument/2006/relationships/hyperlink" Target="https://www.riotinto.com/-/media/Content/Documents/Sustainability/Corporate-policies/RT-Management-system-standard.pdf" TargetMode="External"/><Relationship Id="rId111" Type="http://schemas.openxmlformats.org/officeDocument/2006/relationships/hyperlink" Target="https://cdn-rio.dataweavers.io/-/media/content/documents/sustainability/corporate-policies/rt-the-way-we-work.pdf" TargetMode="External"/><Relationship Id="rId132" Type="http://schemas.openxmlformats.org/officeDocument/2006/relationships/hyperlink" Target="https://www.riotinto.com/-/media/Content/Documents/Invest/Reports/Sustainable-development-reports/RT-Sustainability-Fact-Book-2021.pdf" TargetMode="External"/><Relationship Id="rId15" Type="http://schemas.openxmlformats.org/officeDocument/2006/relationships/hyperlink" Target="https://www.riotinto.com/-/media/Content/Documents/Sustainability/Corporate-policies/RT-Why-agreements-matter.pdf" TargetMode="External"/><Relationship Id="rId36" Type="http://schemas.openxmlformats.org/officeDocument/2006/relationships/hyperlink" Target="https://www.riotinto.com/-/media/Content/Documents/Sustainability/Corporate-policies/RT-Vehicles-driving-standard.pdf" TargetMode="External"/><Relationship Id="rId57" Type="http://schemas.openxmlformats.org/officeDocument/2006/relationships/hyperlink" Target="https://www.riotinto.com/-/media/Content/Documents/Sustainability/Corporate-policies/RT-Why-agreements-matter.pdf" TargetMode="External"/><Relationship Id="rId106" Type="http://schemas.openxmlformats.org/officeDocument/2006/relationships/hyperlink" Target="https://www.riotinto.com/-/media/Content/Documents/Sustainability/Corporate-policies/RT-The-way-we-work-EN.pdf" TargetMode="External"/><Relationship Id="rId127" Type="http://schemas.openxmlformats.org/officeDocument/2006/relationships/hyperlink" Target="https://www.riotinto.com/en/invest/reports/annual-report" TargetMode="External"/><Relationship Id="rId10" Type="http://schemas.openxmlformats.org/officeDocument/2006/relationships/hyperlink" Target="https://www.riotinto.com/-/media/Content/Documents/Sustainability/Corporate-policies/RT-Transparency-statement.pdf" TargetMode="External"/><Relationship Id="rId31" Type="http://schemas.openxmlformats.org/officeDocument/2006/relationships/hyperlink" Target="https://www.riotinto.com/-/media/Content/Documents/Sustainability/Corporate-policies/RT-Cranes-and-lifting-standard.pdf" TargetMode="External"/><Relationship Id="rId52" Type="http://schemas.openxmlformats.org/officeDocument/2006/relationships/hyperlink" Target="https://www.riotinto.com/-/media/Content/Documents/Sustainability/Corporate-policies/RT-Industry-associations-climate-change.pdf" TargetMode="External"/><Relationship Id="rId73" Type="http://schemas.openxmlformats.org/officeDocument/2006/relationships/hyperlink" Target="https://www.riotinto.com/-/media/Content/Documents/Sustainability/Corporate-policies/RT-Tailings-policy.pdf" TargetMode="External"/><Relationship Id="rId78" Type="http://schemas.openxmlformats.org/officeDocument/2006/relationships/hyperlink" Target="https://www.riotinto.com/-/media/Content/Documents/Sustainability/Corporate-policies/RT-HSEC-policy.pdf" TargetMode="External"/><Relationship Id="rId94" Type="http://schemas.openxmlformats.org/officeDocument/2006/relationships/hyperlink" Target="https://www.riotinto.com/-/media/Content/Documents/Invest/Reports/Annual-reports/RT-Annual-report-2021.pdf" TargetMode="External"/><Relationship Id="rId99" Type="http://schemas.openxmlformats.org/officeDocument/2006/relationships/hyperlink" Target="https://www.riotinto.com/-/media/Content/Documents/Sustainability/Corporate-policies/RT-The-way-we-work-EN.pdf" TargetMode="External"/><Relationship Id="rId101" Type="http://schemas.openxmlformats.org/officeDocument/2006/relationships/hyperlink" Target="https://www.riotinto.com/en/invest/reports/annual-report" TargetMode="External"/><Relationship Id="rId122" Type="http://schemas.openxmlformats.org/officeDocument/2006/relationships/hyperlink" Target="https://www.riotinto.com/-/media/Content/Documents/Invest/Reports/Annual-reports/RT-Annual-report-2021.pdf" TargetMode="External"/><Relationship Id="rId143" Type="http://schemas.openxmlformats.org/officeDocument/2006/relationships/drawing" Target="../drawings/drawing45.xml"/><Relationship Id="rId4" Type="http://schemas.openxmlformats.org/officeDocument/2006/relationships/hyperlink" Target="https://www.riotinto.com/-/media/Content/Documents/Sustainability/Corporate-policies/RT-HSEC-policy.pdf" TargetMode="External"/><Relationship Id="rId9" Type="http://schemas.openxmlformats.org/officeDocument/2006/relationships/hyperlink" Target="https://www.riotinto.com/-/media/Content/Documents/Suppliers/Policies/RT-Contractor-privacy-statement.pdf" TargetMode="External"/><Relationship Id="rId26" Type="http://schemas.openxmlformats.org/officeDocument/2006/relationships/hyperlink" Target="https://www.riotinto.com/-/media/Content/Documents/Sustainability/Corporate-policies/RT-Disease-control-standard.pdf" TargetMode="External"/><Relationship Id="rId47" Type="http://schemas.openxmlformats.org/officeDocument/2006/relationships/hyperlink" Target="https://www.riotinto.com/-/media/Content/Documents/Sustainability/Corporate-policies/RT-Biodiversity-and-NRM-standard.pdf" TargetMode="External"/><Relationship Id="rId68" Type="http://schemas.openxmlformats.org/officeDocument/2006/relationships/hyperlink" Target="https://www.riotinto.com/-/media/Content/Documents/Sustainability/Corporate-policies/RT-Why-cultural-heritage-matters.pdf" TargetMode="External"/><Relationship Id="rId89" Type="http://schemas.openxmlformats.org/officeDocument/2006/relationships/hyperlink" Target="https://www.riotinto.com/-/media/Content/Documents/Sustainability/Corporate-policies/RT-Management-system-standard.pdf" TargetMode="External"/><Relationship Id="rId112" Type="http://schemas.openxmlformats.org/officeDocument/2006/relationships/hyperlink" Target="https://www.riotinto.com/-/media/Content/Documents/Sustainability/Corporate-policies/RT-The-way-we-work-EN.pdf" TargetMode="External"/><Relationship Id="rId133" Type="http://schemas.openxmlformats.org/officeDocument/2006/relationships/hyperlink" Target="https://www.riotinto.com/-/media/Content/Documents/Invest/Reports/Sustainable-development-reports/RT-Sustainability-Fact-Book-2021.pdf" TargetMode="External"/><Relationship Id="rId16" Type="http://schemas.openxmlformats.org/officeDocument/2006/relationships/hyperlink" Target="https://www.riotinto.com/-/media/Content/Documents/Sustainability/Corporate-policies/RT-Why-human-rights-matter-EN.pdf"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3" Type="http://schemas.openxmlformats.org/officeDocument/2006/relationships/hyperlink" Target="http://www.riotinto.com/documents/RT_SD2015_Governance.pdf" TargetMode="External"/><Relationship Id="rId18" Type="http://schemas.openxmlformats.org/officeDocument/2006/relationships/hyperlink" Target="https://www.riotinto.com/-/media/Content/Documents/Sustainability/Corporate-policies/RT-Management-system-standard.pdf" TargetMode="External"/><Relationship Id="rId26" Type="http://schemas.openxmlformats.org/officeDocument/2006/relationships/hyperlink" Target="https://www.riotinto.com/-/media/Content/Documents/Sustainability/Corporate-policies/RT-Supplier-code-of-conduct.pdf" TargetMode="External"/><Relationship Id="rId39" Type="http://schemas.openxmlformats.org/officeDocument/2006/relationships/hyperlink" Target="https://cdn-rio.dataweavers.io/-/media/content/documents/sustainability/corporate-policies/rt-the-way-we-work.pdf" TargetMode="External"/><Relationship Id="rId21" Type="http://schemas.openxmlformats.org/officeDocument/2006/relationships/hyperlink" Target="https://cdn-rio.dataweavers.io/-/media/content/documents/invest/reports/taxes-paid-reports/rt-taxes-paid-2021.pdf" TargetMode="External"/><Relationship Id="rId34" Type="http://schemas.openxmlformats.org/officeDocument/2006/relationships/hyperlink" Target="https://www.riotinto.com/-/media/Content/Documents/Sustainability/Corporate-policies/RT-myVoice-procedure.pdf" TargetMode="External"/><Relationship Id="rId42" Type="http://schemas.openxmlformats.org/officeDocument/2006/relationships/hyperlink" Target="https://www.riotinto.com/en/invest/reports/annual-report" TargetMode="External"/><Relationship Id="rId47" Type="http://schemas.openxmlformats.org/officeDocument/2006/relationships/hyperlink" Target="https://www.riotinto.com/sustainability/ethics-integrity" TargetMode="External"/><Relationship Id="rId50" Type="http://schemas.openxmlformats.org/officeDocument/2006/relationships/vmlDrawing" Target="../drawings/vmlDrawing37.vml"/><Relationship Id="rId7" Type="http://schemas.openxmlformats.org/officeDocument/2006/relationships/hyperlink" Target="https://www.riotinto.com/sustainability/communities" TargetMode="External"/><Relationship Id="rId2" Type="http://schemas.openxmlformats.org/officeDocument/2006/relationships/hyperlink" Target="https://www.riotinto.com/-/media/Content/Documents/Sustainability/Corporate-policies/RT-Why-human-rights-matter-EN.pdf" TargetMode="External"/><Relationship Id="rId16" Type="http://schemas.openxmlformats.org/officeDocument/2006/relationships/hyperlink" Target="https://www.riotinto.com/-/media/Content/Documents/Invest/Reports/Climate-Change-reports/RT-climate-report-2021.pdf" TargetMode="External"/><Relationship Id="rId29" Type="http://schemas.openxmlformats.org/officeDocument/2006/relationships/hyperlink" Target="https://www.riotinto.com/-/media/Content/Documents/Sustainability/Corporate-policies/RT-Why-agreements-matter.pdf" TargetMode="External"/><Relationship Id="rId11" Type="http://schemas.openxmlformats.org/officeDocument/2006/relationships/hyperlink" Target="https://www.riotinto.com/-/media/Content/Documents/Sustainability/Corporate-policies/RT-Inclusion-and-diversity-policy.pdf" TargetMode="External"/><Relationship Id="rId24" Type="http://schemas.openxmlformats.org/officeDocument/2006/relationships/hyperlink" Target="https://www.riotinto.com/-/media/Content/Documents/Sustainability/Corporate-policies/RT-Employment-policy.pdf" TargetMode="External"/><Relationship Id="rId32" Type="http://schemas.openxmlformats.org/officeDocument/2006/relationships/hyperlink" Target="https://www.riotinto.com/en/invest/reports/annual-report" TargetMode="External"/><Relationship Id="rId37" Type="http://schemas.openxmlformats.org/officeDocument/2006/relationships/hyperlink" Target="https://www.riotinto.com/-/media/Content/Documents/Sustainability/Corporate-policies/RT-HSEC-policy.pdf" TargetMode="External"/><Relationship Id="rId40" Type="http://schemas.openxmlformats.org/officeDocument/2006/relationships/hyperlink" Target="https://cdn-rio.dataweavers.io/-/media/content/documents/sustainability/corporate-policies/rt-the-way-we-work.pdf" TargetMode="External"/><Relationship Id="rId45" Type="http://schemas.openxmlformats.org/officeDocument/2006/relationships/hyperlink" Target="https://www.riotinto.com/-/media/Content/Documents/Sustainability/Corporate-policies/RT-Slavery-human-trafficking-statement-2021.pdf" TargetMode="External"/><Relationship Id="rId5" Type="http://schemas.openxmlformats.org/officeDocument/2006/relationships/hyperlink" Target="https://www.riotinto.com/sustainability/human-rights" TargetMode="External"/><Relationship Id="rId15" Type="http://schemas.openxmlformats.org/officeDocument/2006/relationships/hyperlink" Target="https://www.riotinto.com/sustainability/policies" TargetMode="External"/><Relationship Id="rId23" Type="http://schemas.openxmlformats.org/officeDocument/2006/relationships/hyperlink" Target="https://www.riotinto.com/-/media/Content/Documents/Sustainability/Corporate-policies/RT-Human-rights-policy.pdf" TargetMode="External"/><Relationship Id="rId28" Type="http://schemas.openxmlformats.org/officeDocument/2006/relationships/hyperlink" Target="https://www.riotinto.com/-/media/Content/Documents/Sustainability/Corporate-policies/RT-Supplier-code-of-conduct.pdf" TargetMode="External"/><Relationship Id="rId36" Type="http://schemas.openxmlformats.org/officeDocument/2006/relationships/hyperlink" Target="https://www.riotinto.com/-/media/Content/Documents/Sustainability/Corporate-policies/RT-HSEC-policy.pdf" TargetMode="External"/><Relationship Id="rId49" Type="http://schemas.openxmlformats.org/officeDocument/2006/relationships/drawing" Target="../drawings/drawing47.xml"/><Relationship Id="rId10" Type="http://schemas.openxmlformats.org/officeDocument/2006/relationships/hyperlink" Target="https://www.riotinto.com/sustainability/ethics-integrity" TargetMode="External"/><Relationship Id="rId19" Type="http://schemas.openxmlformats.org/officeDocument/2006/relationships/hyperlink" Target="https://www.riotinto.com/-/media/Content/Documents/Sustainability/Corporate-policies/RT-Business-integrity-standard-EN.pdf" TargetMode="External"/><Relationship Id="rId31" Type="http://schemas.openxmlformats.org/officeDocument/2006/relationships/hyperlink" Target="https://www.riotinto.com/invest/corporate-governance/board-committees" TargetMode="External"/><Relationship Id="rId44" Type="http://schemas.openxmlformats.org/officeDocument/2006/relationships/hyperlink" Target="https://www.riotinto.com/en/invest/reports/annual-report" TargetMode="External"/><Relationship Id="rId4" Type="http://schemas.openxmlformats.org/officeDocument/2006/relationships/hyperlink" Target="https://www.riotinto.com/-/media/Content/Documents/Sustainability/Corporate-policies/RT-Employment-policy.pdf" TargetMode="External"/><Relationship Id="rId9" Type="http://schemas.openxmlformats.org/officeDocument/2006/relationships/hyperlink" Target="https://www.riotinto.com/sustainability/policies" TargetMode="External"/><Relationship Id="rId14" Type="http://schemas.openxmlformats.org/officeDocument/2006/relationships/hyperlink" Target="https://www.riotinto.com/sustainability/ethics-integrity/value-chain" TargetMode="External"/><Relationship Id="rId22" Type="http://schemas.openxmlformats.org/officeDocument/2006/relationships/hyperlink" Target="https://www.riotinto.com/-/media/Content/Documents/Sustainability/Corporate-policies/RT-myVoice-procedure.pdf" TargetMode="External"/><Relationship Id="rId27" Type="http://schemas.openxmlformats.org/officeDocument/2006/relationships/hyperlink" Target="https://www.riotinto.com/-/media/Content/Documents/Sustainability/Corporate-policies/RT-Supplier-code-of-conduct.pdf" TargetMode="External"/><Relationship Id="rId30" Type="http://schemas.openxmlformats.org/officeDocument/2006/relationships/hyperlink" Target="https://www.riotinto.com/-/media/Content/Documents/Sustainability/Corporate-policies/RT-Slavery-human-trafficking-statement-2021.pdf" TargetMode="External"/><Relationship Id="rId35" Type="http://schemas.openxmlformats.org/officeDocument/2006/relationships/hyperlink" Target="https://www.riotinto.com/-/media/Content/Documents/Sustainability/Corporate-policies/RT-myVoice-procedure.pdf" TargetMode="External"/><Relationship Id="rId43" Type="http://schemas.openxmlformats.org/officeDocument/2006/relationships/hyperlink" Target="https://www.riotinto.com/en/invest/reports/annual-report" TargetMode="External"/><Relationship Id="rId48" Type="http://schemas.openxmlformats.org/officeDocument/2006/relationships/printerSettings" Target="../printerSettings/printerSettings47.bin"/><Relationship Id="rId8" Type="http://schemas.openxmlformats.org/officeDocument/2006/relationships/hyperlink" Target="https://www.riotinto.com/sustainability/policies" TargetMode="External"/><Relationship Id="rId3" Type="http://schemas.openxmlformats.org/officeDocument/2006/relationships/hyperlink" Target="https://www.riotinto.com/-/media/Content/Documents/Sustainability/Corporate-policies/RT-Role-of-civil-society-organisations.pdf" TargetMode="External"/><Relationship Id="rId12" Type="http://schemas.openxmlformats.org/officeDocument/2006/relationships/hyperlink" Target="https://www.riotinto.com/sustainability/ethics-integrity" TargetMode="External"/><Relationship Id="rId17" Type="http://schemas.openxmlformats.org/officeDocument/2006/relationships/hyperlink" Target="https://www.riotinto.com/sustainability/ethics-integrity/value-chain" TargetMode="External"/><Relationship Id="rId25" Type="http://schemas.openxmlformats.org/officeDocument/2006/relationships/hyperlink" Target="https://www.riotinto.com/-/media/Content/Documents/Sustainability/Corporate-policies/RT-Supplier-code-of-conduct.pdf" TargetMode="External"/><Relationship Id="rId33" Type="http://schemas.openxmlformats.org/officeDocument/2006/relationships/hyperlink" Target="https://www.riotinto.com/-/media/Content/Documents/Invest/Reports/Annual-reports/RT-Annual-report-2021.pdf" TargetMode="External"/><Relationship Id="rId38" Type="http://schemas.openxmlformats.org/officeDocument/2006/relationships/hyperlink" Target="https://cdn-rio.dataweavers.io/-/media/content/documents/sustainability/corporate-policies/rt-the-way-we-work.pdf" TargetMode="External"/><Relationship Id="rId46" Type="http://schemas.openxmlformats.org/officeDocument/2006/relationships/hyperlink" Target="https://www.riotinto.com/-/media/Content/Documents/Sustainability/Human-Rights/RT-VPSHR-report-2021.pdf" TargetMode="External"/><Relationship Id="rId20" Type="http://schemas.openxmlformats.org/officeDocument/2006/relationships/hyperlink" Target="https://www.riotinto.com/sustainability/ethics-integrity" TargetMode="External"/><Relationship Id="rId41" Type="http://schemas.openxmlformats.org/officeDocument/2006/relationships/hyperlink" Target="https://cdn-rio.dataweavers.io/-/media/content/documents/sustainability/corporate-policies/rt-the-way-we-work.pdf" TargetMode="External"/><Relationship Id="rId1" Type="http://schemas.openxmlformats.org/officeDocument/2006/relationships/hyperlink" Target="https://www.riotinto.com/-/media/Content/Documents/Sustainability/Corporate-policies/RT-Human-rights-policy.pdf" TargetMode="External"/><Relationship Id="rId6" Type="http://schemas.openxmlformats.org/officeDocument/2006/relationships/hyperlink" Target="http://www.riotinto.com/procurement-17651.asp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tabColor theme="0"/>
    <pageSetUpPr fitToPage="1"/>
  </sheetPr>
  <dimension ref="A59:A62"/>
  <sheetViews>
    <sheetView showGridLines="0" zoomScaleNormal="100" zoomScaleSheetLayoutView="70" workbookViewId="0">
      <selection sqref="A1:XFD1048576"/>
    </sheetView>
  </sheetViews>
  <sheetFormatPr defaultColWidth="15.3984375" defaultRowHeight="9"/>
  <cols>
    <col min="1" max="16384" width="15.3984375" style="833"/>
  </cols>
  <sheetData>
    <row r="59" s="833" customFormat="1" ht="6" customHeight="1"/>
    <row r="60" s="833" customFormat="1" ht="15" customHeight="1"/>
    <row r="62" s="833" customFormat="1" ht="2.65" customHeight="1"/>
  </sheetData>
  <sheetProtection algorithmName="SHA-512" hashValue="EijxtzMBYX4qtaTbsWfKbbJMuVTyjcRCyALwu9GqujiciYD6fZQDs7KRraNggnuScBsizovvAoHzs7zaEnS6Uw==" saltValue="ZV4P4nSNmDrtjPQcCYMzfA==" spinCount="100000" sheet="1" objects="1" scenarios="1"/>
  <mergeCells count="1">
    <mergeCell ref="A1:XFD1048576"/>
  </mergeCells>
  <pageMargins left="0.70866141732283472" right="0.70866141732283472" top="0.74803149606299213" bottom="0.74803149606299213" header="0.31496062992125984" footer="0.31496062992125984"/>
  <pageSetup paperSize="8" orientation="landscape" r:id="rId1"/>
  <headerFooter alignWithMargins="0">
    <oddFooter>&amp;C&amp;1#&amp;"Calibri"&amp;10&amp;KFFFFFFRioTintoNonBusiness</oddFooter>
  </headerFooter>
  <colBreaks count="1" manualBreakCount="1">
    <brk id="7"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dimension ref="B2:R177"/>
  <sheetViews>
    <sheetView showGridLines="0" zoomScale="160" zoomScaleNormal="160" zoomScaleSheetLayoutView="55" workbookViewId="0">
      <selection activeCell="B94" sqref="B94:N94"/>
    </sheetView>
  </sheetViews>
  <sheetFormatPr defaultColWidth="9.19921875" defaultRowHeight="12.6" customHeight="1"/>
  <cols>
    <col min="1" max="1" width="5" customWidth="1"/>
    <col min="2" max="2" width="59.3984375" customWidth="1"/>
    <col min="3" max="3" width="12.3984375" customWidth="1"/>
    <col min="4" max="4" width="12.19921875" style="23" customWidth="1"/>
    <col min="5" max="5" width="11.59765625" style="23" customWidth="1"/>
    <col min="6" max="6" width="14.19921875" style="23" customWidth="1"/>
    <col min="7" max="8" width="12.796875" style="23" customWidth="1"/>
    <col min="9" max="12" width="9.19921875" customWidth="1"/>
    <col min="13" max="13" width="12.59765625" customWidth="1"/>
    <col min="14" max="17" width="11" customWidth="1"/>
  </cols>
  <sheetData>
    <row r="2" spans="2:16" ht="12.6" customHeight="1">
      <c r="H2" s="301" t="s">
        <v>1</v>
      </c>
    </row>
    <row r="5" spans="2:16" ht="18" customHeight="1">
      <c r="B5" s="863" t="s">
        <v>383</v>
      </c>
      <c r="C5" s="863"/>
      <c r="D5" s="863"/>
      <c r="E5" s="863"/>
      <c r="F5" s="863"/>
      <c r="G5" s="863"/>
      <c r="H5" s="863"/>
    </row>
    <row r="6" spans="2:16" ht="138.75" customHeight="1">
      <c r="B6" s="864" t="s">
        <v>384</v>
      </c>
      <c r="C6" s="864"/>
      <c r="D6" s="864"/>
      <c r="E6" s="864"/>
      <c r="F6" s="864"/>
      <c r="G6" s="864"/>
      <c r="H6" s="864"/>
    </row>
    <row r="7" spans="2:16" ht="14.25" customHeight="1">
      <c r="B7" s="858" t="s">
        <v>24</v>
      </c>
      <c r="C7" s="858"/>
      <c r="D7" s="858"/>
      <c r="E7" s="858"/>
      <c r="F7" s="858"/>
      <c r="G7" s="858"/>
      <c r="H7" s="858"/>
    </row>
    <row r="8" spans="2:16" ht="13.5" customHeight="1">
      <c r="B8" s="314" t="s">
        <v>385</v>
      </c>
      <c r="C8" s="304"/>
      <c r="D8" s="304" t="s">
        <v>386</v>
      </c>
      <c r="E8" s="305" t="s">
        <v>387</v>
      </c>
      <c r="F8" s="305" t="s">
        <v>388</v>
      </c>
      <c r="G8" s="305" t="s">
        <v>389</v>
      </c>
      <c r="H8"/>
    </row>
    <row r="9" spans="2:16" ht="12.6" customHeight="1">
      <c r="B9" s="374" t="s">
        <v>390</v>
      </c>
      <c r="C9" s="373"/>
      <c r="D9" s="385">
        <v>0.68</v>
      </c>
      <c r="E9" s="377">
        <v>0.59</v>
      </c>
      <c r="F9" s="377">
        <v>0.56000000000000005</v>
      </c>
      <c r="G9" s="377">
        <v>0.56000000000000005</v>
      </c>
      <c r="H9"/>
    </row>
    <row r="10" spans="2:16" ht="12.6" customHeight="1">
      <c r="B10" s="374" t="s">
        <v>391</v>
      </c>
      <c r="C10" s="373"/>
      <c r="D10" s="311">
        <v>73</v>
      </c>
      <c r="E10" s="306">
        <v>71</v>
      </c>
      <c r="F10" s="306">
        <v>71</v>
      </c>
      <c r="G10" s="306">
        <v>73</v>
      </c>
      <c r="H10"/>
    </row>
    <row r="11" spans="2:16" ht="12.6" customHeight="1" thickBot="1">
      <c r="B11" s="375" t="s">
        <v>392</v>
      </c>
      <c r="C11" s="313"/>
      <c r="D11" s="312">
        <v>71</v>
      </c>
      <c r="E11" s="313">
        <v>68</v>
      </c>
      <c r="F11" s="313">
        <v>69</v>
      </c>
      <c r="G11" s="313">
        <v>70</v>
      </c>
      <c r="H11"/>
    </row>
    <row r="12" spans="2:16" ht="12.6" customHeight="1">
      <c r="B12" s="95" t="s">
        <v>393</v>
      </c>
      <c r="C12" s="95"/>
      <c r="D12" s="95"/>
      <c r="E12" s="95"/>
      <c r="F12" s="95"/>
      <c r="G12" s="95"/>
      <c r="H12" s="95"/>
      <c r="I12" s="95"/>
      <c r="J12" s="95"/>
      <c r="K12" s="95"/>
      <c r="L12" s="206"/>
      <c r="M12" s="206"/>
      <c r="N12" s="206"/>
      <c r="O12" s="206"/>
      <c r="P12" s="95"/>
    </row>
    <row r="13" spans="2:16" ht="12.6" customHeight="1">
      <c r="B13" s="86" t="s">
        <v>2720</v>
      </c>
      <c r="C13" s="86"/>
      <c r="D13" s="91"/>
      <c r="E13" s="91"/>
      <c r="F13" s="91"/>
      <c r="G13" s="91"/>
      <c r="H13" s="91"/>
      <c r="I13" s="95"/>
      <c r="J13" s="95"/>
      <c r="K13" s="95"/>
      <c r="L13" s="95"/>
      <c r="M13" s="95"/>
      <c r="N13" s="95"/>
      <c r="O13" s="95"/>
      <c r="P13" s="95"/>
    </row>
    <row r="14" spans="2:16" ht="12.6" customHeight="1">
      <c r="B14" s="86" t="s">
        <v>394</v>
      </c>
      <c r="C14" s="86"/>
      <c r="D14" s="91"/>
      <c r="E14" s="91"/>
      <c r="F14" s="91"/>
      <c r="G14" s="91"/>
      <c r="H14" s="91"/>
      <c r="I14" s="95"/>
      <c r="J14" s="95"/>
      <c r="K14" s="95"/>
      <c r="L14" s="95"/>
      <c r="M14" s="95"/>
      <c r="N14" s="95"/>
      <c r="O14" s="95"/>
      <c r="P14" s="95"/>
    </row>
    <row r="15" spans="2:16" ht="12.6" customHeight="1">
      <c r="B15" s="86" t="s">
        <v>395</v>
      </c>
      <c r="C15" s="86"/>
      <c r="D15" s="91"/>
      <c r="E15" s="91"/>
      <c r="F15" s="91"/>
      <c r="G15" s="91"/>
      <c r="H15" s="91"/>
      <c r="I15" s="95"/>
      <c r="J15" s="95"/>
      <c r="K15" s="95"/>
      <c r="L15" s="95"/>
      <c r="M15" s="95"/>
      <c r="N15" s="95"/>
      <c r="O15" s="95"/>
      <c r="P15" s="95"/>
    </row>
    <row r="16" spans="2:16" ht="12.6" customHeight="1">
      <c r="B16" s="867" t="s">
        <v>396</v>
      </c>
      <c r="C16" s="867"/>
      <c r="D16" s="867"/>
      <c r="E16" s="867"/>
      <c r="F16" s="867"/>
      <c r="G16" s="867"/>
      <c r="H16" s="867"/>
      <c r="I16" s="867"/>
      <c r="J16" s="867"/>
      <c r="K16" s="867"/>
      <c r="L16" s="867"/>
      <c r="M16" s="867"/>
      <c r="N16" s="867"/>
      <c r="O16" s="867"/>
      <c r="P16" s="867"/>
    </row>
    <row r="17" spans="2:9" ht="12.6" customHeight="1">
      <c r="B17" s="294"/>
      <c r="C17" s="294"/>
      <c r="D17" s="294"/>
      <c r="E17" s="294"/>
      <c r="F17" s="294"/>
      <c r="G17" s="294"/>
      <c r="H17" s="294"/>
    </row>
    <row r="18" spans="2:9" ht="12.6" customHeight="1">
      <c r="B18" s="314" t="s">
        <v>397</v>
      </c>
      <c r="C18" s="314"/>
      <c r="D18" s="304">
        <v>2022</v>
      </c>
      <c r="E18" s="305">
        <v>2021</v>
      </c>
      <c r="F18" s="305">
        <v>2020</v>
      </c>
      <c r="G18" s="305">
        <v>2019</v>
      </c>
      <c r="H18" s="305">
        <v>2018</v>
      </c>
    </row>
    <row r="19" spans="2:9" ht="12.6" customHeight="1">
      <c r="B19" s="373" t="s">
        <v>398</v>
      </c>
      <c r="C19" s="373"/>
      <c r="D19" s="385">
        <v>0.17</v>
      </c>
      <c r="E19" s="377">
        <v>0.16</v>
      </c>
      <c r="F19" s="377">
        <v>0.15</v>
      </c>
      <c r="G19" s="377">
        <v>0.18</v>
      </c>
      <c r="H19" s="377">
        <v>0.23</v>
      </c>
    </row>
    <row r="20" spans="2:9" ht="12.6" customHeight="1">
      <c r="B20" s="373" t="s">
        <v>399</v>
      </c>
      <c r="C20" s="373"/>
      <c r="D20" s="385">
        <v>0.68</v>
      </c>
      <c r="E20" s="377">
        <v>0.62</v>
      </c>
      <c r="F20" s="377">
        <v>0.55000000000000004</v>
      </c>
      <c r="G20" s="377">
        <v>0.55000000000000004</v>
      </c>
      <c r="H20" s="377">
        <v>0.53</v>
      </c>
    </row>
    <row r="21" spans="2:9" ht="12.6" customHeight="1">
      <c r="B21" s="374" t="s">
        <v>400</v>
      </c>
      <c r="C21" s="373"/>
      <c r="D21" s="385">
        <v>0.08</v>
      </c>
      <c r="E21" s="377">
        <v>0.15</v>
      </c>
      <c r="F21" s="377">
        <v>0.09</v>
      </c>
      <c r="G21" s="377">
        <v>7.0000000000000007E-2</v>
      </c>
      <c r="H21" s="377">
        <v>0.08</v>
      </c>
    </row>
    <row r="22" spans="2:9" ht="12.6" customHeight="1">
      <c r="B22" s="373" t="s">
        <v>401</v>
      </c>
      <c r="C22" s="373"/>
      <c r="D22" s="385">
        <v>0.01</v>
      </c>
      <c r="E22" s="377">
        <v>0</v>
      </c>
      <c r="F22" s="377">
        <v>0.03</v>
      </c>
      <c r="G22" s="377" t="s">
        <v>355</v>
      </c>
      <c r="H22" s="377" t="s">
        <v>355</v>
      </c>
    </row>
    <row r="23" spans="2:9" ht="12.6" customHeight="1">
      <c r="B23" s="374" t="s">
        <v>402</v>
      </c>
      <c r="C23" s="373"/>
      <c r="D23" s="385">
        <v>0.01</v>
      </c>
      <c r="E23" s="377">
        <v>0.01</v>
      </c>
      <c r="F23" s="377">
        <v>0.13</v>
      </c>
      <c r="G23" s="377">
        <v>0.14000000000000001</v>
      </c>
      <c r="H23" s="377">
        <v>0.12</v>
      </c>
    </row>
    <row r="24" spans="2:9" ht="12.6" customHeight="1">
      <c r="B24" s="373" t="s">
        <v>403</v>
      </c>
      <c r="C24" s="373"/>
      <c r="D24" s="385">
        <v>0</v>
      </c>
      <c r="E24" s="377">
        <v>0</v>
      </c>
      <c r="F24" s="377">
        <v>0.01</v>
      </c>
      <c r="G24" s="377">
        <v>0.01</v>
      </c>
      <c r="H24" s="377">
        <v>0</v>
      </c>
    </row>
    <row r="25" spans="2:9" ht="12.6" customHeight="1" thickBot="1">
      <c r="B25" s="360" t="s">
        <v>404</v>
      </c>
      <c r="C25" s="360"/>
      <c r="D25" s="383">
        <v>0.05</v>
      </c>
      <c r="E25" s="194">
        <v>0.05</v>
      </c>
      <c r="F25" s="194">
        <v>0.04</v>
      </c>
      <c r="G25" s="194">
        <v>0.06</v>
      </c>
      <c r="H25" s="194">
        <v>0.04</v>
      </c>
    </row>
    <row r="26" spans="2:9" ht="12.6" customHeight="1">
      <c r="B26" s="566" t="s">
        <v>405</v>
      </c>
      <c r="C26" s="294"/>
      <c r="D26" s="294"/>
      <c r="E26" s="294"/>
      <c r="F26" s="294"/>
      <c r="G26" s="294"/>
      <c r="H26" s="294"/>
    </row>
    <row r="27" spans="2:9" ht="12.6" customHeight="1">
      <c r="B27" s="566" t="s">
        <v>406</v>
      </c>
      <c r="C27" s="294"/>
      <c r="D27" s="294"/>
      <c r="E27" s="294"/>
      <c r="F27" s="294"/>
      <c r="G27" s="294"/>
      <c r="H27" s="294"/>
    </row>
    <row r="28" spans="2:9" ht="8.25" customHeight="1">
      <c r="B28" s="303"/>
      <c r="C28" s="323"/>
      <c r="D28" s="303"/>
      <c r="E28" s="303"/>
      <c r="F28" s="335"/>
      <c r="G28" s="294"/>
      <c r="H28" s="294"/>
    </row>
    <row r="29" spans="2:9" ht="20.25" customHeight="1">
      <c r="B29" s="316" t="s">
        <v>407</v>
      </c>
      <c r="C29" s="561" t="s">
        <v>408</v>
      </c>
      <c r="D29" s="305" t="s">
        <v>409</v>
      </c>
      <c r="E29" s="305" t="s">
        <v>410</v>
      </c>
      <c r="F29" s="305" t="s">
        <v>411</v>
      </c>
      <c r="G29" s="305" t="s">
        <v>412</v>
      </c>
      <c r="H29" s="294"/>
      <c r="I29" s="294"/>
    </row>
    <row r="30" spans="2:9" ht="12.6" customHeight="1">
      <c r="B30" s="373" t="s">
        <v>413</v>
      </c>
      <c r="C30" s="558">
        <v>0.40500000000000003</v>
      </c>
      <c r="D30" s="306">
        <v>589</v>
      </c>
      <c r="E30" s="306">
        <v>269</v>
      </c>
      <c r="F30" s="306">
        <v>320</v>
      </c>
      <c r="G30" s="339">
        <v>0.96899999999999997</v>
      </c>
      <c r="H30" s="294"/>
      <c r="I30" s="294"/>
    </row>
    <row r="31" spans="2:9" ht="12.6" customHeight="1">
      <c r="B31" s="179" t="s">
        <v>414</v>
      </c>
      <c r="C31" s="559">
        <v>0.59499999999999997</v>
      </c>
      <c r="D31" s="306">
        <v>865</v>
      </c>
      <c r="E31" s="306">
        <v>511</v>
      </c>
      <c r="F31" s="306">
        <v>354</v>
      </c>
      <c r="G31" s="339">
        <v>0.97899999999999998</v>
      </c>
      <c r="H31" s="294"/>
      <c r="I31" s="294"/>
    </row>
    <row r="32" spans="2:9" ht="12.6" customHeight="1" thickBot="1">
      <c r="B32" s="319" t="s">
        <v>319</v>
      </c>
      <c r="C32" s="560">
        <v>1</v>
      </c>
      <c r="D32" s="432">
        <f>D30+D31</f>
        <v>1454</v>
      </c>
      <c r="E32" s="321">
        <f>E30+E31</f>
        <v>780</v>
      </c>
      <c r="F32" s="321">
        <f>F30+F31</f>
        <v>674</v>
      </c>
      <c r="G32" s="434">
        <v>0.97499999999999998</v>
      </c>
      <c r="H32" s="294"/>
      <c r="I32" s="294"/>
    </row>
    <row r="33" spans="2:8" ht="13.5" customHeight="1">
      <c r="B33" s="303"/>
      <c r="C33" s="323"/>
      <c r="D33" s="303"/>
      <c r="E33" s="303"/>
      <c r="F33" s="335"/>
      <c r="G33" s="424"/>
      <c r="H33" s="294"/>
    </row>
    <row r="34" spans="2:8" ht="20.25" customHeight="1">
      <c r="B34" s="316" t="s">
        <v>415</v>
      </c>
      <c r="C34" s="557" t="s">
        <v>408</v>
      </c>
      <c r="D34" s="305" t="s">
        <v>409</v>
      </c>
      <c r="E34" s="305" t="s">
        <v>410</v>
      </c>
      <c r="F34" s="305" t="s">
        <v>411</v>
      </c>
      <c r="G34" s="305" t="s">
        <v>412</v>
      </c>
      <c r="H34" s="294"/>
    </row>
    <row r="35" spans="2:8" ht="11.25" customHeight="1">
      <c r="B35" s="373" t="s">
        <v>413</v>
      </c>
      <c r="C35" s="558">
        <v>0.58699999999999997</v>
      </c>
      <c r="D35" s="306">
        <v>483</v>
      </c>
      <c r="E35" s="306">
        <v>186</v>
      </c>
      <c r="F35" s="306">
        <v>297</v>
      </c>
      <c r="G35" s="339">
        <v>0.97499999999999998</v>
      </c>
      <c r="H35" s="294"/>
    </row>
    <row r="36" spans="2:8" ht="12.75" customHeight="1">
      <c r="B36" s="179" t="s">
        <v>414</v>
      </c>
      <c r="C36" s="559">
        <v>0.41299999999999998</v>
      </c>
      <c r="D36" s="306">
        <v>340</v>
      </c>
      <c r="E36" s="306">
        <v>264</v>
      </c>
      <c r="F36" s="306">
        <v>76</v>
      </c>
      <c r="G36" s="339">
        <v>0.97899999999999998</v>
      </c>
      <c r="H36" s="294"/>
    </row>
    <row r="37" spans="2:8" ht="12" customHeight="1" thickBot="1">
      <c r="B37" s="319" t="s">
        <v>319</v>
      </c>
      <c r="C37" s="560">
        <v>1</v>
      </c>
      <c r="D37" s="321">
        <v>823</v>
      </c>
      <c r="E37" s="321">
        <v>450</v>
      </c>
      <c r="F37" s="321">
        <v>373</v>
      </c>
      <c r="G37" s="434">
        <v>0.97699999999999998</v>
      </c>
      <c r="H37" s="294"/>
    </row>
    <row r="38" spans="2:8" ht="16.5" customHeight="1">
      <c r="B38" s="877" t="s">
        <v>416</v>
      </c>
      <c r="C38" s="877"/>
      <c r="D38" s="877"/>
      <c r="E38" s="877"/>
      <c r="F38" s="877"/>
      <c r="G38" s="294"/>
      <c r="H38" s="294"/>
    </row>
    <row r="39" spans="2:8" ht="12.6" customHeight="1">
      <c r="B39" s="868" t="s">
        <v>2719</v>
      </c>
      <c r="C39" s="868"/>
      <c r="D39" s="868"/>
      <c r="E39" s="868"/>
      <c r="F39" s="868"/>
      <c r="G39" s="294"/>
      <c r="H39" s="294"/>
    </row>
    <row r="40" spans="2:8" ht="12.6" customHeight="1">
      <c r="B40" s="868" t="s">
        <v>418</v>
      </c>
      <c r="C40" s="868"/>
      <c r="D40" s="868"/>
      <c r="E40" s="868"/>
      <c r="F40" s="868"/>
      <c r="G40" s="294"/>
      <c r="H40" s="294"/>
    </row>
    <row r="41" spans="2:8" ht="12.6" customHeight="1">
      <c r="B41" s="868" t="s">
        <v>419</v>
      </c>
      <c r="C41" s="868"/>
      <c r="D41" s="868"/>
      <c r="E41" s="868"/>
      <c r="F41" s="868"/>
      <c r="G41" s="294"/>
      <c r="H41" s="294"/>
    </row>
    <row r="42" spans="2:8" ht="12.6" customHeight="1">
      <c r="B42" s="435"/>
      <c r="C42" s="435"/>
      <c r="D42" s="435"/>
      <c r="E42" s="435"/>
      <c r="F42" s="435"/>
      <c r="G42" s="294"/>
      <c r="H42" s="294"/>
    </row>
    <row r="43" spans="2:8" ht="18.75" customHeight="1">
      <c r="B43" s="316" t="s">
        <v>420</v>
      </c>
      <c r="C43" s="316"/>
      <c r="D43" s="304">
        <v>2022</v>
      </c>
      <c r="E43" s="305">
        <v>2021</v>
      </c>
      <c r="F43" s="305">
        <v>2020</v>
      </c>
      <c r="G43" s="305">
        <v>2019</v>
      </c>
      <c r="H43" s="305">
        <v>2018</v>
      </c>
    </row>
    <row r="44" spans="2:8" ht="12.6" customHeight="1">
      <c r="B44" s="373" t="s">
        <v>421</v>
      </c>
      <c r="C44" s="40"/>
      <c r="D44" s="141">
        <v>0.28299999999999997</v>
      </c>
      <c r="E44" s="562">
        <v>0.27400000000000002</v>
      </c>
      <c r="F44" s="562">
        <v>0.26100000000000001</v>
      </c>
      <c r="G44" s="562">
        <v>0.22600000000000001</v>
      </c>
      <c r="H44" s="562">
        <v>0.22600000000000001</v>
      </c>
    </row>
    <row r="45" spans="2:8" ht="12.6" customHeight="1" thickBot="1">
      <c r="B45" s="188" t="s">
        <v>422</v>
      </c>
      <c r="C45" s="245"/>
      <c r="D45" s="140">
        <v>0.2293</v>
      </c>
      <c r="E45" s="563">
        <v>0.216</v>
      </c>
      <c r="F45" s="564">
        <v>0.20100000000000001</v>
      </c>
      <c r="G45" s="563">
        <v>0.184</v>
      </c>
      <c r="H45" s="565">
        <v>0.17699999999999999</v>
      </c>
    </row>
    <row r="46" spans="2:8" ht="12.6" customHeight="1">
      <c r="B46" s="866" t="s">
        <v>423</v>
      </c>
      <c r="C46" s="866"/>
      <c r="D46" s="866"/>
      <c r="E46" s="866"/>
      <c r="F46" s="866"/>
      <c r="G46" s="866"/>
      <c r="H46" s="866"/>
    </row>
    <row r="47" spans="2:8" ht="17.25" customHeight="1">
      <c r="B47" s="866" t="s">
        <v>2718</v>
      </c>
      <c r="C47" s="866"/>
      <c r="D47" s="866"/>
      <c r="E47" s="866"/>
      <c r="F47" s="866"/>
      <c r="G47" s="866"/>
      <c r="H47" s="866"/>
    </row>
    <row r="48" spans="2:8" ht="12.6" customHeight="1">
      <c r="B48" s="866" t="s">
        <v>2721</v>
      </c>
      <c r="C48" s="866"/>
      <c r="D48" s="866"/>
      <c r="E48" s="866"/>
      <c r="F48" s="866"/>
      <c r="G48" s="866"/>
      <c r="H48" s="866"/>
    </row>
    <row r="49" spans="2:18" ht="12.6" customHeight="1">
      <c r="B49" s="866" t="s">
        <v>424</v>
      </c>
      <c r="C49" s="866"/>
      <c r="D49" s="866"/>
      <c r="E49" s="866"/>
      <c r="F49" s="866"/>
      <c r="G49" s="866"/>
      <c r="H49" s="866"/>
    </row>
    <row r="50" spans="2:18" ht="12.6" customHeight="1">
      <c r="B50" s="866" t="s">
        <v>425</v>
      </c>
      <c r="C50" s="866"/>
      <c r="D50" s="866"/>
      <c r="E50" s="866"/>
      <c r="F50" s="866"/>
      <c r="G50" s="866"/>
      <c r="H50" s="866"/>
    </row>
    <row r="51" spans="2:18" ht="8.25" customHeight="1">
      <c r="B51" s="435"/>
      <c r="C51" s="435"/>
      <c r="D51" s="435"/>
      <c r="E51" s="435"/>
      <c r="F51" s="435"/>
      <c r="G51" s="294"/>
      <c r="H51" s="294"/>
    </row>
    <row r="52" spans="2:18" ht="12" customHeight="1">
      <c r="B52" s="858" t="s">
        <v>426</v>
      </c>
      <c r="C52" s="858"/>
      <c r="D52" s="858"/>
      <c r="E52" s="858"/>
      <c r="F52" s="858"/>
      <c r="G52" s="858"/>
      <c r="H52" s="858"/>
      <c r="M52" s="208"/>
      <c r="N52" s="208"/>
      <c r="O52" s="208"/>
      <c r="Q52" s="37"/>
    </row>
    <row r="53" spans="2:18" ht="40.9" customHeight="1">
      <c r="B53" s="314" t="s">
        <v>427</v>
      </c>
      <c r="C53" s="314"/>
      <c r="D53" s="305" t="s">
        <v>428</v>
      </c>
      <c r="E53" s="305" t="s">
        <v>429</v>
      </c>
      <c r="F53" s="305" t="s">
        <v>430</v>
      </c>
      <c r="G53" s="305" t="s">
        <v>431</v>
      </c>
      <c r="H53" s="305" t="s">
        <v>429</v>
      </c>
      <c r="M53" s="208"/>
      <c r="N53" s="208"/>
      <c r="O53" s="208"/>
      <c r="Q53" s="37"/>
      <c r="R53" s="8"/>
    </row>
    <row r="54" spans="2:18" ht="12.6" customHeight="1">
      <c r="B54" s="373" t="s">
        <v>314</v>
      </c>
      <c r="C54" s="373"/>
      <c r="D54" s="567">
        <v>2530</v>
      </c>
      <c r="E54" s="562">
        <v>5.3999999999999999E-2</v>
      </c>
      <c r="F54" s="562" t="s">
        <v>0</v>
      </c>
      <c r="G54" s="567">
        <v>77.583333333333329</v>
      </c>
      <c r="H54" s="562">
        <v>1.4999999999999999E-2</v>
      </c>
      <c r="M54" s="208"/>
      <c r="N54" s="208"/>
      <c r="O54" s="208"/>
      <c r="Q54" s="37"/>
    </row>
    <row r="55" spans="2:18" ht="12.6" customHeight="1">
      <c r="B55" s="373" t="s">
        <v>316</v>
      </c>
      <c r="C55" s="373"/>
      <c r="D55" s="568">
        <v>15020.666666666666</v>
      </c>
      <c r="E55" s="562">
        <v>0.32400000000000001</v>
      </c>
      <c r="F55" s="562">
        <v>1.2999999999999999E-2</v>
      </c>
      <c r="G55" s="567">
        <v>781.41666666666663</v>
      </c>
      <c r="H55" s="562">
        <v>0.16</v>
      </c>
      <c r="M55" s="208"/>
      <c r="N55" s="208"/>
      <c r="O55" s="208"/>
      <c r="Q55" s="37"/>
      <c r="R55" s="8"/>
    </row>
    <row r="56" spans="2:18" ht="12.6" customHeight="1">
      <c r="B56" s="373" t="s">
        <v>315</v>
      </c>
      <c r="C56" s="373"/>
      <c r="D56" s="568">
        <v>5112.583333333333</v>
      </c>
      <c r="E56" s="562">
        <v>0.11</v>
      </c>
      <c r="F56" s="562">
        <v>1.2E-2</v>
      </c>
      <c r="G56" s="567">
        <v>145.75</v>
      </c>
      <c r="H56" s="562">
        <v>0.03</v>
      </c>
      <c r="M56" s="208"/>
      <c r="N56" s="208"/>
      <c r="O56" s="208"/>
      <c r="Q56" s="37"/>
    </row>
    <row r="57" spans="2:18" ht="12.6" customHeight="1">
      <c r="B57" s="373" t="s">
        <v>317</v>
      </c>
      <c r="C57" s="373"/>
      <c r="D57" s="568">
        <v>22680.833333333332</v>
      </c>
      <c r="E57" s="562">
        <v>0.48899999999999999</v>
      </c>
      <c r="F57" s="562">
        <v>4.4999999999999998E-2</v>
      </c>
      <c r="G57" s="567">
        <v>3856</v>
      </c>
      <c r="H57" s="562">
        <v>0.78700000000000003</v>
      </c>
      <c r="M57" s="208"/>
      <c r="N57" s="208"/>
      <c r="O57" s="208"/>
      <c r="Q57" s="37"/>
      <c r="R57" s="8"/>
    </row>
    <row r="58" spans="2:18" ht="12.6" customHeight="1">
      <c r="B58" s="178" t="s">
        <v>318</v>
      </c>
      <c r="C58" s="178"/>
      <c r="D58" s="568">
        <v>1084.75</v>
      </c>
      <c r="E58" s="562">
        <v>2.3E-2</v>
      </c>
      <c r="F58" s="562">
        <v>2E-3</v>
      </c>
      <c r="G58" s="567">
        <v>36.916666666666664</v>
      </c>
      <c r="H58" s="562">
        <v>8.0000000000000002E-3</v>
      </c>
      <c r="M58" s="208"/>
      <c r="N58" s="208"/>
      <c r="O58" s="208"/>
      <c r="Q58" s="37"/>
    </row>
    <row r="59" spans="2:18" ht="12.6" customHeight="1" thickBot="1">
      <c r="B59" s="28" t="s">
        <v>319</v>
      </c>
      <c r="C59" s="28"/>
      <c r="D59" s="317">
        <v>46430</v>
      </c>
      <c r="E59" s="318">
        <v>1</v>
      </c>
      <c r="F59" s="318">
        <v>2.9000000000000001E-2</v>
      </c>
      <c r="G59" s="317">
        <v>4897.666666666667</v>
      </c>
      <c r="H59" s="318">
        <v>1</v>
      </c>
      <c r="M59" s="208"/>
      <c r="N59" s="208"/>
      <c r="O59" s="208"/>
      <c r="Q59" s="37"/>
      <c r="R59" s="8"/>
    </row>
    <row r="60" spans="2:18" s="89" customFormat="1" ht="12" customHeight="1">
      <c r="B60" s="866" t="s">
        <v>432</v>
      </c>
      <c r="C60" s="866"/>
      <c r="D60" s="866"/>
      <c r="E60" s="866"/>
      <c r="F60" s="866"/>
      <c r="G60" s="866"/>
      <c r="H60" s="866"/>
      <c r="I60" s="865"/>
      <c r="J60" s="865"/>
      <c r="K60"/>
      <c r="L60"/>
      <c r="M60"/>
      <c r="N60"/>
      <c r="O60"/>
    </row>
    <row r="61" spans="2:18" s="89" customFormat="1" ht="12.6" customHeight="1">
      <c r="B61" s="866" t="s">
        <v>2708</v>
      </c>
      <c r="C61" s="866"/>
      <c r="D61" s="866"/>
      <c r="E61" s="866"/>
      <c r="F61" s="866"/>
      <c r="G61" s="866"/>
      <c r="H61" s="866"/>
      <c r="I61" s="865"/>
      <c r="J61" s="865"/>
      <c r="K61"/>
      <c r="L61"/>
      <c r="M61"/>
      <c r="N61"/>
      <c r="O61"/>
    </row>
    <row r="62" spans="2:18" s="89" customFormat="1" ht="12.6" customHeight="1">
      <c r="B62" s="866" t="s">
        <v>2709</v>
      </c>
      <c r="C62" s="866"/>
      <c r="D62" s="866"/>
      <c r="E62" s="866"/>
      <c r="F62" s="866"/>
      <c r="G62" s="866"/>
      <c r="H62" s="866"/>
      <c r="I62" s="865"/>
      <c r="J62" s="865"/>
      <c r="K62"/>
      <c r="L62"/>
      <c r="M62"/>
      <c r="N62"/>
      <c r="O62"/>
    </row>
    <row r="63" spans="2:18" s="89" customFormat="1" ht="17.25" customHeight="1">
      <c r="B63" s="866" t="s">
        <v>2710</v>
      </c>
      <c r="C63" s="866"/>
      <c r="D63" s="866"/>
      <c r="E63" s="866"/>
      <c r="F63" s="866"/>
      <c r="G63" s="866"/>
      <c r="H63" s="866"/>
      <c r="I63" s="865"/>
      <c r="J63" s="865"/>
      <c r="K63"/>
      <c r="L63"/>
      <c r="M63"/>
      <c r="N63"/>
      <c r="O63"/>
    </row>
    <row r="64" spans="2:18" s="89" customFormat="1" ht="12.6" customHeight="1">
      <c r="B64" s="866" t="s">
        <v>433</v>
      </c>
      <c r="C64" s="866"/>
      <c r="D64" s="866"/>
      <c r="E64" s="866"/>
      <c r="F64" s="866"/>
      <c r="G64" s="866"/>
      <c r="H64" s="866"/>
      <c r="I64" s="865"/>
      <c r="J64" s="865"/>
      <c r="K64"/>
      <c r="L64"/>
      <c r="M64"/>
      <c r="N64"/>
      <c r="O64"/>
    </row>
    <row r="65" spans="2:18" s="89" customFormat="1" ht="12.6" customHeight="1">
      <c r="B65" s="866" t="s">
        <v>434</v>
      </c>
      <c r="C65" s="866"/>
      <c r="D65" s="866"/>
      <c r="E65" s="866"/>
      <c r="F65" s="866"/>
      <c r="G65" s="866"/>
      <c r="H65" s="866"/>
      <c r="I65" s="244"/>
      <c r="J65" s="244"/>
      <c r="K65"/>
      <c r="L65"/>
      <c r="M65"/>
      <c r="N65"/>
      <c r="O65"/>
    </row>
    <row r="66" spans="2:18" s="89" customFormat="1" ht="7.5" customHeight="1">
      <c r="B66" s="865"/>
      <c r="C66" s="865"/>
      <c r="D66" s="865"/>
      <c r="E66" s="865"/>
      <c r="F66" s="865"/>
      <c r="G66" s="865"/>
      <c r="H66" s="865"/>
      <c r="I66" s="865"/>
      <c r="J66" s="865"/>
      <c r="K66"/>
      <c r="L66"/>
      <c r="M66"/>
      <c r="N66"/>
      <c r="O66"/>
    </row>
    <row r="67" spans="2:18" s="89" customFormat="1" ht="12.75" customHeight="1">
      <c r="B67" s="858" t="s">
        <v>435</v>
      </c>
      <c r="C67" s="858"/>
      <c r="D67" s="858"/>
      <c r="E67" s="858"/>
      <c r="F67" s="858"/>
      <c r="G67" s="858"/>
      <c r="H67" s="858"/>
      <c r="I67" s="858"/>
      <c r="J67" s="858"/>
      <c r="K67" s="858"/>
      <c r="L67" s="858"/>
      <c r="M67" s="858"/>
      <c r="N67" s="858"/>
      <c r="O67" s="858"/>
      <c r="P67" s="858"/>
      <c r="Q67" s="858"/>
    </row>
    <row r="68" spans="2:18" ht="12.6" customHeight="1">
      <c r="B68" s="303"/>
      <c r="C68" s="303"/>
      <c r="D68" s="303"/>
      <c r="E68" s="870" t="s">
        <v>436</v>
      </c>
      <c r="F68" s="870"/>
      <c r="G68" s="870"/>
      <c r="H68" s="870"/>
      <c r="I68" s="646"/>
      <c r="J68" s="870" t="s">
        <v>437</v>
      </c>
      <c r="K68" s="870"/>
      <c r="L68" s="870"/>
      <c r="M68" s="870"/>
      <c r="N68" s="870" t="s">
        <v>427</v>
      </c>
      <c r="O68" s="870"/>
      <c r="P68" s="870"/>
      <c r="Q68" s="870"/>
      <c r="R68" s="870"/>
    </row>
    <row r="69" spans="2:18" ht="30" customHeight="1">
      <c r="B69" s="316" t="s">
        <v>438</v>
      </c>
      <c r="C69" s="315"/>
      <c r="D69" s="305" t="s">
        <v>439</v>
      </c>
      <c r="E69" s="525" t="s">
        <v>440</v>
      </c>
      <c r="F69" s="305" t="s">
        <v>441</v>
      </c>
      <c r="G69" s="305" t="s">
        <v>442</v>
      </c>
      <c r="H69" s="305" t="s">
        <v>443</v>
      </c>
      <c r="I69" s="305" t="s">
        <v>444</v>
      </c>
      <c r="J69" s="525" t="s">
        <v>445</v>
      </c>
      <c r="K69" s="305" t="s">
        <v>446</v>
      </c>
      <c r="L69" s="305" t="s">
        <v>447</v>
      </c>
      <c r="M69" s="305" t="s">
        <v>448</v>
      </c>
      <c r="N69" s="525" t="s">
        <v>314</v>
      </c>
      <c r="O69" s="305" t="s">
        <v>316</v>
      </c>
      <c r="P69" s="305" t="s">
        <v>315</v>
      </c>
      <c r="Q69" s="305" t="s">
        <v>449</v>
      </c>
      <c r="R69" s="305" t="s">
        <v>318</v>
      </c>
    </row>
    <row r="70" spans="2:18" ht="12.6" customHeight="1">
      <c r="B70" s="373" t="s">
        <v>450</v>
      </c>
      <c r="C70" s="298"/>
      <c r="D70" s="562">
        <v>1.1048556001767769E-2</v>
      </c>
      <c r="E70" s="567">
        <v>163</v>
      </c>
      <c r="F70" s="567">
        <v>412</v>
      </c>
      <c r="G70" s="636">
        <v>0</v>
      </c>
      <c r="H70" s="562">
        <v>0.28299999999999997</v>
      </c>
      <c r="I70" s="562">
        <v>0.71699999999999997</v>
      </c>
      <c r="J70" s="562">
        <v>0</v>
      </c>
      <c r="K70" s="562">
        <v>8.4000000000000005E-2</v>
      </c>
      <c r="L70" s="562">
        <v>0.441</v>
      </c>
      <c r="M70" s="562">
        <v>0.47499999999999998</v>
      </c>
      <c r="N70" s="562">
        <v>3.5999999999999997E-2</v>
      </c>
      <c r="O70" s="562">
        <v>0.26434782608695651</v>
      </c>
      <c r="P70" s="562">
        <v>0.10956521739130434</v>
      </c>
      <c r="Q70" s="562">
        <v>0.46260869565217394</v>
      </c>
      <c r="R70" s="562">
        <v>0.12695652173913044</v>
      </c>
    </row>
    <row r="71" spans="2:18" ht="12.6" customHeight="1">
      <c r="B71" s="373" t="s">
        <v>451</v>
      </c>
      <c r="C71" s="298"/>
      <c r="D71" s="562">
        <v>7.7839478892454322E-2</v>
      </c>
      <c r="E71" s="567">
        <v>1326</v>
      </c>
      <c r="F71" s="567">
        <v>2725</v>
      </c>
      <c r="G71" s="636">
        <v>0</v>
      </c>
      <c r="H71" s="562">
        <v>0.32700000000000001</v>
      </c>
      <c r="I71" s="562">
        <v>0.67300000000000004</v>
      </c>
      <c r="J71" s="562">
        <v>4.0000000000000001E-3</v>
      </c>
      <c r="K71" s="562">
        <v>0.25900000000000001</v>
      </c>
      <c r="L71" s="562">
        <v>0.44</v>
      </c>
      <c r="M71" s="562">
        <v>0.29699999999999999</v>
      </c>
      <c r="N71" s="562">
        <v>4.2999999999999997E-2</v>
      </c>
      <c r="O71" s="562">
        <v>0.3404097753641076</v>
      </c>
      <c r="P71" s="562">
        <v>0.11108368304122439</v>
      </c>
      <c r="Q71" s="562">
        <v>0.44927178474450752</v>
      </c>
      <c r="R71" s="562">
        <v>5.7022957294495184E-2</v>
      </c>
    </row>
    <row r="72" spans="2:18" ht="12.6" customHeight="1">
      <c r="B72" s="373" t="s">
        <v>452</v>
      </c>
      <c r="C72" s="298"/>
      <c r="D72" s="562">
        <v>0.36179697557788754</v>
      </c>
      <c r="E72" s="567">
        <v>5646</v>
      </c>
      <c r="F72" s="567">
        <v>13181</v>
      </c>
      <c r="G72" s="567">
        <v>2</v>
      </c>
      <c r="H72" s="562">
        <v>0.3</v>
      </c>
      <c r="I72" s="562">
        <v>0.7</v>
      </c>
      <c r="J72" s="562">
        <v>0.114</v>
      </c>
      <c r="K72" s="562">
        <v>0.371</v>
      </c>
      <c r="L72" s="562">
        <v>0.29899999999999999</v>
      </c>
      <c r="M72" s="562">
        <v>0.216</v>
      </c>
      <c r="N72" s="562">
        <v>0.05</v>
      </c>
      <c r="O72" s="562">
        <v>0.25529767911200807</v>
      </c>
      <c r="P72" s="562">
        <v>0.15045939773753253</v>
      </c>
      <c r="Q72" s="562">
        <v>0.52535981730309633</v>
      </c>
      <c r="R72" s="562">
        <v>1.9916086887248392E-2</v>
      </c>
    </row>
    <row r="73" spans="2:18" ht="12.6" customHeight="1">
      <c r="B73" s="373" t="s">
        <v>453</v>
      </c>
      <c r="C73" s="298"/>
      <c r="D73" s="562">
        <v>0.54199412024671911</v>
      </c>
      <c r="E73" s="567">
        <v>4580</v>
      </c>
      <c r="F73" s="567">
        <v>23627</v>
      </c>
      <c r="G73" s="636">
        <v>0</v>
      </c>
      <c r="H73" s="562">
        <v>0.16200000000000001</v>
      </c>
      <c r="I73" s="562">
        <v>0.83799999999999997</v>
      </c>
      <c r="J73" s="562">
        <v>0.16700000000000001</v>
      </c>
      <c r="K73" s="562">
        <v>0.29299999999999998</v>
      </c>
      <c r="L73" s="562">
        <v>0.26700000000000002</v>
      </c>
      <c r="M73" s="562">
        <v>0.27300000000000002</v>
      </c>
      <c r="N73" s="562">
        <v>6.0999999999999999E-2</v>
      </c>
      <c r="O73" s="562">
        <v>0.34938135923706881</v>
      </c>
      <c r="P73" s="562">
        <v>7.8420250292480592E-2</v>
      </c>
      <c r="Q73" s="562">
        <v>0.49813875988229872</v>
      </c>
      <c r="R73" s="562">
        <v>1.4464494628992804E-2</v>
      </c>
    </row>
    <row r="74" spans="2:18" ht="12.6" customHeight="1">
      <c r="B74" s="373" t="s">
        <v>454</v>
      </c>
      <c r="C74" s="298"/>
      <c r="D74" s="562">
        <v>7.3208692811713395E-3</v>
      </c>
      <c r="E74" s="569">
        <v>216</v>
      </c>
      <c r="F74" s="569">
        <v>165</v>
      </c>
      <c r="G74" s="569">
        <v>0</v>
      </c>
      <c r="H74" s="562">
        <v>0.56699999999999995</v>
      </c>
      <c r="I74" s="562">
        <v>0.433</v>
      </c>
      <c r="J74" s="562">
        <v>0.86799999999999999</v>
      </c>
      <c r="K74" s="562">
        <v>0.11899999999999999</v>
      </c>
      <c r="L74" s="562">
        <v>1.2999999999999999E-2</v>
      </c>
      <c r="M74" s="562">
        <v>0</v>
      </c>
      <c r="N74" s="562">
        <v>6.2992125984251968E-2</v>
      </c>
      <c r="O74" s="562">
        <v>0.32545931758530183</v>
      </c>
      <c r="P74" s="562">
        <v>0.14698162729658792</v>
      </c>
      <c r="Q74" s="562">
        <v>0.44881889763779526</v>
      </c>
      <c r="R74" s="562">
        <v>1.5748031496062992E-2</v>
      </c>
    </row>
    <row r="75" spans="2:18" ht="12.6" customHeight="1" thickBot="1">
      <c r="B75" s="319" t="s">
        <v>319</v>
      </c>
      <c r="C75" s="319"/>
      <c r="D75" s="318">
        <v>1</v>
      </c>
      <c r="E75" s="320">
        <v>11931</v>
      </c>
      <c r="F75" s="320">
        <v>40110</v>
      </c>
      <c r="G75" s="320">
        <v>2</v>
      </c>
      <c r="H75" s="318">
        <v>0.2293</v>
      </c>
      <c r="I75" s="318">
        <v>0.77070000000000005</v>
      </c>
      <c r="J75" s="318">
        <v>0.13800000000000001</v>
      </c>
      <c r="K75" s="318">
        <v>0.315</v>
      </c>
      <c r="L75" s="318">
        <v>0.29299999999999998</v>
      </c>
      <c r="M75" s="318">
        <v>0.254</v>
      </c>
      <c r="N75" s="318">
        <v>5.4166746728666677E-2</v>
      </c>
      <c r="O75" s="318">
        <v>0.31352919701016468</v>
      </c>
      <c r="P75" s="318">
        <v>0.10787233633725958</v>
      </c>
      <c r="Q75" s="318">
        <v>0.5034298560805488</v>
      </c>
      <c r="R75" s="318">
        <v>2.1001863843360297E-2</v>
      </c>
    </row>
    <row r="76" spans="2:18" s="89" customFormat="1" ht="12" customHeight="1">
      <c r="B76" s="866" t="s">
        <v>455</v>
      </c>
      <c r="C76" s="866"/>
      <c r="D76" s="866"/>
      <c r="E76" s="866"/>
      <c r="F76" s="866"/>
      <c r="G76" s="866"/>
      <c r="H76" s="866"/>
      <c r="I76" s="87"/>
      <c r="J76" s="87"/>
      <c r="K76" s="87"/>
      <c r="L76" s="87"/>
      <c r="M76" s="87"/>
      <c r="N76" s="87"/>
      <c r="O76" s="206"/>
    </row>
    <row r="77" spans="2:18" s="89" customFormat="1" ht="18" customHeight="1">
      <c r="B77" s="866" t="s">
        <v>2711</v>
      </c>
      <c r="C77" s="866"/>
      <c r="D77" s="866"/>
      <c r="E77" s="866"/>
      <c r="F77" s="866"/>
      <c r="G77" s="866"/>
      <c r="H77" s="866"/>
      <c r="I77" s="247"/>
      <c r="J77" s="247"/>
      <c r="K77" s="247"/>
      <c r="L77" s="247"/>
      <c r="M77" s="247"/>
      <c r="N77" s="247"/>
      <c r="O77" s="247"/>
      <c r="P77" s="247"/>
    </row>
    <row r="78" spans="2:18" s="89" customFormat="1" ht="12.6" customHeight="1">
      <c r="B78" s="866" t="s">
        <v>2712</v>
      </c>
      <c r="C78" s="866"/>
      <c r="D78" s="866"/>
      <c r="E78" s="866"/>
      <c r="F78" s="866"/>
      <c r="G78" s="866"/>
      <c r="H78" s="866"/>
      <c r="I78" s="87"/>
      <c r="J78" s="87"/>
      <c r="K78" s="87"/>
      <c r="L78" s="87"/>
      <c r="M78" s="87"/>
      <c r="N78" s="87"/>
    </row>
    <row r="79" spans="2:18" s="89" customFormat="1" ht="12.6" customHeight="1">
      <c r="B79" s="86"/>
      <c r="C79" s="86"/>
      <c r="D79" s="91"/>
      <c r="E79" s="91"/>
      <c r="F79" s="91"/>
      <c r="G79" s="91"/>
      <c r="H79" s="91"/>
      <c r="I79" s="87"/>
      <c r="J79" s="87"/>
      <c r="K79" s="87"/>
      <c r="L79" s="87"/>
      <c r="M79" s="87"/>
      <c r="N79" s="87"/>
    </row>
    <row r="80" spans="2:18" ht="12.6" customHeight="1">
      <c r="B80" s="316" t="s">
        <v>456</v>
      </c>
      <c r="C80" s="316"/>
      <c r="D80" s="304">
        <v>2022</v>
      </c>
      <c r="E80" s="305">
        <v>2021</v>
      </c>
      <c r="F80" s="305">
        <v>2020</v>
      </c>
      <c r="G80" s="305">
        <v>2019</v>
      </c>
      <c r="H80" s="305">
        <v>2018</v>
      </c>
    </row>
    <row r="81" spans="2:16" ht="12.6" customHeight="1">
      <c r="B81" s="373" t="s">
        <v>457</v>
      </c>
      <c r="C81" s="298"/>
      <c r="D81" s="577">
        <v>0.3</v>
      </c>
      <c r="E81" s="339">
        <v>0.36399999999999999</v>
      </c>
      <c r="F81" s="339">
        <v>0.33300000000000002</v>
      </c>
      <c r="G81" s="339">
        <v>0.111</v>
      </c>
      <c r="H81" s="339">
        <v>0.3</v>
      </c>
    </row>
    <row r="82" spans="2:16" ht="12.6" customHeight="1">
      <c r="B82" s="373" t="s">
        <v>458</v>
      </c>
      <c r="C82" s="298"/>
      <c r="D82" s="760">
        <v>3</v>
      </c>
      <c r="E82" s="759">
        <v>4</v>
      </c>
      <c r="F82" s="759">
        <v>4</v>
      </c>
      <c r="G82" s="759">
        <v>1</v>
      </c>
      <c r="H82" s="759">
        <v>3</v>
      </c>
    </row>
    <row r="83" spans="2:16" ht="12.6" customHeight="1">
      <c r="B83" s="360" t="s">
        <v>459</v>
      </c>
      <c r="C83" s="342"/>
      <c r="D83" s="761">
        <v>7</v>
      </c>
      <c r="E83" s="313">
        <v>7</v>
      </c>
      <c r="F83" s="313">
        <v>8</v>
      </c>
      <c r="G83" s="313">
        <v>8</v>
      </c>
      <c r="H83" s="313">
        <v>7</v>
      </c>
    </row>
    <row r="84" spans="2:16" ht="12.6" customHeight="1">
      <c r="B84" s="866" t="s">
        <v>460</v>
      </c>
      <c r="C84" s="866"/>
      <c r="D84" s="866"/>
      <c r="E84" s="866"/>
      <c r="F84" s="866"/>
      <c r="G84" s="866"/>
      <c r="H84" s="866"/>
      <c r="I84" s="866"/>
      <c r="J84" s="866"/>
      <c r="K84" s="866"/>
      <c r="L84" s="866"/>
      <c r="M84" s="866"/>
      <c r="N84" s="866"/>
      <c r="O84" s="866"/>
      <c r="P84" s="866"/>
    </row>
    <row r="85" spans="2:16" s="89" customFormat="1" ht="11.25" customHeight="1">
      <c r="B85"/>
      <c r="C85" s="86"/>
      <c r="D85" s="91"/>
      <c r="E85" s="91"/>
      <c r="F85" s="91"/>
      <c r="G85" s="91"/>
      <c r="H85" s="91"/>
      <c r="I85" s="87"/>
      <c r="J85" s="87"/>
      <c r="K85" s="87"/>
      <c r="L85" s="87"/>
      <c r="M85" s="87"/>
      <c r="N85" s="87"/>
    </row>
    <row r="86" spans="2:16" s="89" customFormat="1" ht="15" customHeight="1">
      <c r="B86" s="303" t="s">
        <v>461</v>
      </c>
      <c r="C86" s="303"/>
      <c r="D86" s="91"/>
      <c r="E86" s="91"/>
      <c r="F86" s="91"/>
      <c r="G86" s="91"/>
      <c r="H86" s="91"/>
      <c r="I86" s="87"/>
      <c r="J86" s="87"/>
      <c r="K86" s="87"/>
      <c r="L86" s="87"/>
      <c r="M86" s="87"/>
      <c r="N86" s="87"/>
    </row>
    <row r="87" spans="2:16" ht="12.6" customHeight="1">
      <c r="B87" s="34"/>
      <c r="C87" s="34"/>
      <c r="D87" s="870" t="s">
        <v>462</v>
      </c>
      <c r="E87" s="870"/>
      <c r="F87" s="870" t="s">
        <v>463</v>
      </c>
      <c r="G87" s="870"/>
      <c r="H87" s="870"/>
      <c r="I87" s="870"/>
      <c r="J87" s="870" t="s">
        <v>427</v>
      </c>
      <c r="K87" s="870"/>
      <c r="L87" s="870"/>
      <c r="M87" s="870"/>
      <c r="N87" s="870"/>
      <c r="O87" s="207"/>
    </row>
    <row r="88" spans="2:16" ht="15.75" customHeight="1">
      <c r="B88" s="316"/>
      <c r="C88" s="305" t="s">
        <v>319</v>
      </c>
      <c r="D88" s="525" t="s">
        <v>413</v>
      </c>
      <c r="E88" s="305" t="s">
        <v>414</v>
      </c>
      <c r="F88" s="525" t="s">
        <v>445</v>
      </c>
      <c r="G88" s="305" t="s">
        <v>446</v>
      </c>
      <c r="H88" s="305" t="s">
        <v>447</v>
      </c>
      <c r="I88" s="305" t="s">
        <v>448</v>
      </c>
      <c r="J88" s="525" t="s">
        <v>314</v>
      </c>
      <c r="K88" s="305" t="s">
        <v>316</v>
      </c>
      <c r="L88" s="305" t="s">
        <v>315</v>
      </c>
      <c r="M88" s="305" t="s">
        <v>449</v>
      </c>
      <c r="N88" s="305" t="s">
        <v>318</v>
      </c>
      <c r="P88" s="8"/>
    </row>
    <row r="89" spans="2:16" ht="12.6" customHeight="1">
      <c r="B89" s="374" t="s">
        <v>464</v>
      </c>
      <c r="C89" s="562">
        <v>0.21099999999999999</v>
      </c>
      <c r="D89" s="562">
        <v>0.298120368696909</v>
      </c>
      <c r="E89" s="562">
        <v>0.70199999999999996</v>
      </c>
      <c r="F89" s="562">
        <v>0.37484185794324959</v>
      </c>
      <c r="G89" s="562">
        <v>0.33508042653171877</v>
      </c>
      <c r="H89" s="562">
        <v>0.19022230254834629</v>
      </c>
      <c r="I89" s="562">
        <v>9.9403578528827044E-2</v>
      </c>
      <c r="J89" s="562">
        <v>4.4550876558828847E-2</v>
      </c>
      <c r="K89" s="562">
        <v>0.26965479848183627</v>
      </c>
      <c r="L89" s="562">
        <v>0.13645400325320803</v>
      </c>
      <c r="M89" s="562">
        <v>0.52530272908006503</v>
      </c>
      <c r="N89" s="562">
        <v>2.403759262606181E-2</v>
      </c>
      <c r="P89" s="47"/>
    </row>
    <row r="90" spans="2:16" ht="12.6" customHeight="1" thickBot="1">
      <c r="B90" s="343" t="s">
        <v>465</v>
      </c>
      <c r="C90" s="563">
        <v>9.8348906052269106E-2</v>
      </c>
      <c r="D90" s="563">
        <v>0.10078512068249861</v>
      </c>
      <c r="E90" s="563">
        <v>9.7622631862981799E-2</v>
      </c>
      <c r="F90" s="563">
        <v>0.14283933690639411</v>
      </c>
      <c r="G90" s="563">
        <v>9.3454504443006639E-2</v>
      </c>
      <c r="H90" s="563">
        <v>7.8516005089693378E-2</v>
      </c>
      <c r="I90" s="563">
        <v>0.10614188668674276</v>
      </c>
      <c r="J90" s="563">
        <v>4.6591346322011964E-2</v>
      </c>
      <c r="K90" s="563">
        <v>7.2589531680440772E-2</v>
      </c>
      <c r="L90" s="563">
        <v>4.3599106218322525E-2</v>
      </c>
      <c r="M90" s="563">
        <v>0.13022035202027057</v>
      </c>
      <c r="N90" s="563">
        <v>0.14008518693800284</v>
      </c>
      <c r="P90" s="47"/>
    </row>
    <row r="91" spans="2:16" s="87" customFormat="1" ht="12.6" customHeight="1">
      <c r="B91" s="866" t="s">
        <v>432</v>
      </c>
      <c r="C91" s="866"/>
      <c r="D91" s="866"/>
      <c r="E91" s="866"/>
      <c r="F91" s="866"/>
      <c r="G91" s="866"/>
      <c r="H91" s="866"/>
      <c r="I91" s="866"/>
      <c r="J91" s="866"/>
      <c r="K91" s="866"/>
      <c r="L91" s="866"/>
      <c r="M91" s="866"/>
      <c r="N91" s="866"/>
      <c r="O91" s="206"/>
    </row>
    <row r="92" spans="2:16" s="87" customFormat="1" ht="12.6" customHeight="1">
      <c r="B92" s="866" t="s">
        <v>2714</v>
      </c>
      <c r="C92" s="866"/>
      <c r="D92" s="866"/>
      <c r="E92" s="866"/>
      <c r="F92" s="866"/>
      <c r="G92" s="866"/>
      <c r="H92" s="866"/>
      <c r="I92" s="866"/>
      <c r="J92" s="866"/>
      <c r="K92" s="866"/>
      <c r="L92" s="866"/>
      <c r="M92" s="866"/>
      <c r="N92" s="866"/>
      <c r="O92" s="206"/>
    </row>
    <row r="93" spans="2:16" s="87" customFormat="1" ht="12.6" customHeight="1">
      <c r="B93" s="866" t="s">
        <v>2716</v>
      </c>
      <c r="C93" s="866"/>
      <c r="D93" s="866"/>
      <c r="E93" s="866"/>
      <c r="F93" s="866"/>
      <c r="G93" s="866"/>
      <c r="H93" s="866"/>
      <c r="I93" s="866"/>
      <c r="J93" s="866"/>
      <c r="K93" s="866"/>
      <c r="L93" s="866"/>
      <c r="M93" s="866"/>
      <c r="N93" s="866"/>
      <c r="O93" s="206"/>
    </row>
    <row r="94" spans="2:16" s="87" customFormat="1" ht="12.6" customHeight="1">
      <c r="B94" s="866" t="s">
        <v>2713</v>
      </c>
      <c r="C94" s="866"/>
      <c r="D94" s="866"/>
      <c r="E94" s="866"/>
      <c r="F94" s="866"/>
      <c r="G94" s="866"/>
      <c r="H94" s="866"/>
      <c r="I94" s="866"/>
      <c r="J94" s="866"/>
      <c r="K94" s="866"/>
      <c r="L94" s="866"/>
      <c r="M94" s="866"/>
      <c r="N94" s="866"/>
      <c r="O94" s="206"/>
    </row>
    <row r="95" spans="2:16" s="87" customFormat="1" ht="12.6" customHeight="1">
      <c r="B95" s="866" t="s">
        <v>467</v>
      </c>
      <c r="C95" s="866"/>
      <c r="D95" s="866"/>
      <c r="E95" s="866"/>
      <c r="F95" s="866"/>
      <c r="G95" s="866"/>
      <c r="H95" s="866"/>
      <c r="I95" s="866"/>
      <c r="J95" s="866"/>
      <c r="K95" s="866"/>
      <c r="L95" s="866"/>
      <c r="M95" s="866"/>
      <c r="N95" s="866"/>
      <c r="O95" s="206"/>
    </row>
    <row r="96" spans="2:16" s="87" customFormat="1" ht="12.6" customHeight="1">
      <c r="B96" s="866" t="s">
        <v>468</v>
      </c>
      <c r="C96" s="866"/>
      <c r="D96" s="866"/>
      <c r="E96" s="866"/>
      <c r="F96" s="866"/>
      <c r="G96" s="866"/>
      <c r="H96" s="866"/>
      <c r="I96" s="866"/>
      <c r="J96" s="866"/>
      <c r="K96" s="866"/>
      <c r="L96" s="866"/>
      <c r="M96" s="866"/>
      <c r="N96" s="866"/>
      <c r="O96" s="204"/>
    </row>
    <row r="97" spans="2:16" s="87" customFormat="1" ht="12.6" customHeight="1">
      <c r="B97" s="866" t="s">
        <v>469</v>
      </c>
      <c r="C97" s="866"/>
      <c r="D97" s="866"/>
      <c r="E97" s="866"/>
      <c r="F97" s="866"/>
      <c r="G97" s="866"/>
      <c r="H97" s="866"/>
      <c r="I97" s="866"/>
      <c r="J97" s="866"/>
      <c r="K97" s="866"/>
      <c r="L97" s="866"/>
      <c r="M97" s="866"/>
      <c r="N97" s="866"/>
      <c r="O97" s="206"/>
    </row>
    <row r="98" spans="2:16" ht="12.6" customHeight="1">
      <c r="B98" s="38"/>
      <c r="C98" s="38"/>
      <c r="D98" s="145"/>
      <c r="E98" s="145"/>
      <c r="F98" s="145"/>
      <c r="G98" s="145"/>
      <c r="H98" s="145"/>
      <c r="I98" s="7"/>
      <c r="J98" s="6"/>
      <c r="K98" s="139"/>
      <c r="L98" s="139"/>
      <c r="M98" s="139"/>
      <c r="N98" s="139"/>
    </row>
    <row r="99" spans="2:16" ht="18" customHeight="1">
      <c r="B99" s="303" t="s">
        <v>470</v>
      </c>
      <c r="C99" s="34"/>
      <c r="D99" s="75"/>
      <c r="F99" s="871"/>
      <c r="G99" s="871"/>
      <c r="H99" s="872"/>
      <c r="I99" s="872"/>
      <c r="J99" s="872"/>
      <c r="K99" s="872"/>
      <c r="L99" s="36"/>
      <c r="M99" s="36"/>
      <c r="N99" s="36"/>
      <c r="O99" s="36"/>
    </row>
    <row r="100" spans="2:16" ht="29.45" customHeight="1">
      <c r="B100" s="34"/>
      <c r="C100" s="34"/>
      <c r="D100" s="75"/>
      <c r="F100" s="873" t="s">
        <v>471</v>
      </c>
      <c r="G100" s="873"/>
      <c r="H100" s="873" t="s">
        <v>472</v>
      </c>
      <c r="I100" s="873"/>
      <c r="J100" s="873"/>
      <c r="K100" s="873"/>
      <c r="L100" s="36"/>
      <c r="M100" s="36"/>
      <c r="N100" s="36"/>
      <c r="O100" s="36"/>
    </row>
    <row r="101" spans="2:16" ht="12.6" customHeight="1">
      <c r="B101" s="316" t="s">
        <v>473</v>
      </c>
      <c r="C101" s="305"/>
      <c r="D101" s="305" t="s">
        <v>474</v>
      </c>
      <c r="E101" s="305" t="s">
        <v>475</v>
      </c>
      <c r="F101" s="525" t="s">
        <v>413</v>
      </c>
      <c r="G101" s="305" t="s">
        <v>414</v>
      </c>
      <c r="H101" s="525" t="s">
        <v>445</v>
      </c>
      <c r="I101" s="305" t="s">
        <v>446</v>
      </c>
      <c r="J101" s="305" t="s">
        <v>447</v>
      </c>
      <c r="K101" s="305" t="s">
        <v>448</v>
      </c>
      <c r="L101" s="35"/>
      <c r="M101" s="36"/>
      <c r="N101" s="36"/>
      <c r="O101" s="36"/>
      <c r="P101" s="8"/>
    </row>
    <row r="102" spans="2:16" ht="12.6" customHeight="1" thickBot="1">
      <c r="B102" s="143" t="s">
        <v>476</v>
      </c>
      <c r="C102" s="143"/>
      <c r="D102" s="570">
        <v>23584</v>
      </c>
      <c r="E102" s="563">
        <v>6.6000000000000003E-2</v>
      </c>
      <c r="F102" s="563">
        <v>0.30199999999999999</v>
      </c>
      <c r="G102" s="563">
        <v>0.69799999999999995</v>
      </c>
      <c r="H102" s="563">
        <v>0.23499999999999999</v>
      </c>
      <c r="I102" s="563">
        <v>0.33100000000000002</v>
      </c>
      <c r="J102" s="563">
        <v>0.24</v>
      </c>
      <c r="K102" s="563">
        <v>0.19400000000000001</v>
      </c>
      <c r="L102" s="39"/>
      <c r="M102" s="36"/>
      <c r="N102" s="36"/>
      <c r="O102" s="36"/>
      <c r="P102" s="47"/>
    </row>
    <row r="103" spans="2:16" s="87" customFormat="1" ht="12.6" customHeight="1">
      <c r="B103" s="866" t="s">
        <v>477</v>
      </c>
      <c r="C103" s="866"/>
      <c r="D103" s="866"/>
      <c r="E103" s="866"/>
      <c r="F103" s="866"/>
      <c r="G103" s="866"/>
      <c r="H103" s="866"/>
      <c r="I103" s="866"/>
      <c r="J103" s="866"/>
      <c r="K103" s="866"/>
      <c r="L103" s="136"/>
      <c r="M103" s="136"/>
      <c r="N103" s="136"/>
      <c r="O103" s="206"/>
    </row>
    <row r="104" spans="2:16" s="87" customFormat="1" ht="12.6" customHeight="1">
      <c r="B104" s="866" t="s">
        <v>2715</v>
      </c>
      <c r="C104" s="866"/>
      <c r="D104" s="866"/>
      <c r="E104" s="866"/>
      <c r="F104" s="866"/>
      <c r="G104" s="866"/>
      <c r="H104" s="866"/>
      <c r="I104" s="866"/>
      <c r="J104" s="866"/>
      <c r="K104" s="866"/>
      <c r="L104" s="136"/>
      <c r="M104" s="136"/>
      <c r="N104" s="206"/>
      <c r="O104" s="206"/>
    </row>
    <row r="105" spans="2:16" s="87" customFormat="1" ht="12.6" customHeight="1">
      <c r="B105" s="866" t="s">
        <v>478</v>
      </c>
      <c r="C105" s="866"/>
      <c r="D105" s="866"/>
      <c r="E105" s="866"/>
      <c r="F105" s="866"/>
      <c r="G105" s="866"/>
      <c r="H105" s="866"/>
      <c r="I105" s="866"/>
      <c r="J105" s="866"/>
      <c r="K105" s="866"/>
      <c r="L105" s="136"/>
      <c r="M105" s="136"/>
      <c r="N105" s="136"/>
      <c r="O105" s="206"/>
    </row>
    <row r="106" spans="2:16" s="87" customFormat="1" ht="12.6" customHeight="1">
      <c r="B106" s="866" t="s">
        <v>479</v>
      </c>
      <c r="C106" s="866"/>
      <c r="D106" s="866"/>
      <c r="E106" s="866"/>
      <c r="F106" s="866"/>
      <c r="G106" s="866"/>
      <c r="H106" s="866"/>
      <c r="I106" s="866"/>
      <c r="J106" s="866"/>
      <c r="K106" s="866"/>
      <c r="L106" s="136"/>
      <c r="M106" s="136"/>
      <c r="N106" s="136"/>
      <c r="O106" s="206"/>
    </row>
    <row r="107" spans="2:16" ht="12.6" customHeight="1">
      <c r="B107" s="72"/>
      <c r="C107" s="72"/>
      <c r="D107" s="75"/>
      <c r="E107" s="76"/>
      <c r="F107" s="76"/>
      <c r="G107" s="76"/>
      <c r="H107" s="76"/>
    </row>
    <row r="108" spans="2:16" ht="12.6" customHeight="1">
      <c r="B108" s="316" t="s">
        <v>480</v>
      </c>
      <c r="C108" s="316"/>
      <c r="D108" s="304">
        <v>2022</v>
      </c>
      <c r="E108" s="305">
        <v>2021</v>
      </c>
      <c r="F108" s="305">
        <v>2020</v>
      </c>
      <c r="G108" s="305">
        <v>2019</v>
      </c>
      <c r="H108" s="305">
        <v>2018</v>
      </c>
      <c r="I108" s="145"/>
    </row>
    <row r="109" spans="2:16" ht="12.6" customHeight="1">
      <c r="B109" s="526" t="s">
        <v>481</v>
      </c>
      <c r="C109" s="274"/>
      <c r="D109" s="573">
        <v>1549</v>
      </c>
      <c r="E109" s="340">
        <v>1448</v>
      </c>
      <c r="F109" s="340">
        <v>1325</v>
      </c>
      <c r="G109" s="340">
        <v>1354</v>
      </c>
      <c r="H109" s="340">
        <v>1368</v>
      </c>
      <c r="I109" s="145"/>
      <c r="K109" s="139"/>
    </row>
    <row r="110" spans="2:16" ht="12.6" customHeight="1">
      <c r="B110" s="189" t="s">
        <v>335</v>
      </c>
      <c r="C110" s="189"/>
      <c r="D110" s="573">
        <v>1165</v>
      </c>
      <c r="E110" s="340">
        <v>1051</v>
      </c>
      <c r="F110" s="344">
        <v>935</v>
      </c>
      <c r="G110" s="307">
        <v>942</v>
      </c>
      <c r="H110" s="340">
        <v>932</v>
      </c>
      <c r="I110" s="145"/>
      <c r="K110" s="139"/>
    </row>
    <row r="111" spans="2:16" ht="12.6" customHeight="1">
      <c r="B111" s="189" t="s">
        <v>332</v>
      </c>
      <c r="C111" s="189"/>
      <c r="D111" s="573">
        <v>301</v>
      </c>
      <c r="E111" s="340">
        <v>332</v>
      </c>
      <c r="F111" s="307">
        <v>315</v>
      </c>
      <c r="G111" s="307">
        <v>317</v>
      </c>
      <c r="H111" s="307">
        <v>331</v>
      </c>
      <c r="I111" s="145"/>
    </row>
    <row r="112" spans="2:16" ht="12.6" customHeight="1">
      <c r="B112" s="189" t="s">
        <v>333</v>
      </c>
      <c r="C112" s="189"/>
      <c r="D112" s="573">
        <v>3</v>
      </c>
      <c r="E112" s="340">
        <v>2</v>
      </c>
      <c r="F112" s="307">
        <v>0</v>
      </c>
      <c r="G112" s="307">
        <v>0</v>
      </c>
      <c r="H112" s="307">
        <v>1</v>
      </c>
      <c r="I112" s="145"/>
    </row>
    <row r="113" spans="2:16" ht="12.6" customHeight="1">
      <c r="B113" s="189" t="s">
        <v>334</v>
      </c>
      <c r="C113" s="40"/>
      <c r="D113" s="573">
        <v>1</v>
      </c>
      <c r="E113" s="340">
        <v>0</v>
      </c>
      <c r="F113" s="307">
        <v>48</v>
      </c>
      <c r="G113" s="307">
        <v>69</v>
      </c>
      <c r="H113" s="307">
        <v>77</v>
      </c>
      <c r="I113" s="145"/>
      <c r="K113" s="139"/>
    </row>
    <row r="114" spans="2:16" ht="12.6" customHeight="1" thickBot="1">
      <c r="B114" s="359" t="s">
        <v>404</v>
      </c>
      <c r="C114" s="296"/>
      <c r="D114" s="324">
        <v>79</v>
      </c>
      <c r="E114" s="354">
        <v>63</v>
      </c>
      <c r="F114" s="345">
        <v>27</v>
      </c>
      <c r="G114" s="345">
        <v>26</v>
      </c>
      <c r="H114" s="345">
        <v>27</v>
      </c>
      <c r="I114" s="145"/>
    </row>
    <row r="115" spans="2:16" ht="12.6" customHeight="1">
      <c r="B115" s="874" t="s">
        <v>482</v>
      </c>
      <c r="C115" s="874"/>
      <c r="D115" s="874"/>
      <c r="E115" s="874"/>
      <c r="F115" s="874"/>
      <c r="G115" s="874"/>
      <c r="H115" s="874"/>
      <c r="I115" s="874"/>
      <c r="J115" s="874"/>
      <c r="K115" s="874"/>
      <c r="L115" s="874"/>
      <c r="M115" s="874"/>
      <c r="N115" s="874"/>
      <c r="O115" s="874"/>
      <c r="P115" s="874"/>
    </row>
    <row r="116" spans="2:16" ht="12.6" customHeight="1">
      <c r="B116" s="205"/>
      <c r="C116" s="205"/>
      <c r="D116" s="205"/>
      <c r="E116" s="205"/>
      <c r="F116" s="205"/>
      <c r="G116" s="145"/>
      <c r="H116" s="145"/>
    </row>
    <row r="117" spans="2:16" ht="12.6" customHeight="1">
      <c r="B117" s="316" t="s">
        <v>483</v>
      </c>
      <c r="C117" s="316"/>
      <c r="D117" s="304">
        <v>2022</v>
      </c>
      <c r="E117" s="305">
        <v>2021</v>
      </c>
      <c r="F117" s="305">
        <v>2020</v>
      </c>
      <c r="G117" s="305">
        <v>2019</v>
      </c>
      <c r="H117" s="305">
        <v>2018</v>
      </c>
      <c r="I117" s="145"/>
    </row>
    <row r="118" spans="2:16" ht="12.6" customHeight="1">
      <c r="B118" s="526" t="s">
        <v>481</v>
      </c>
      <c r="C118" s="298"/>
      <c r="D118" s="574">
        <v>6.6000000000000003E-2</v>
      </c>
      <c r="E118" s="339">
        <v>6.9000000000000006E-2</v>
      </c>
      <c r="F118" s="339">
        <v>7.0000000000000007E-2</v>
      </c>
      <c r="G118" s="339">
        <v>7.4999999999999997E-2</v>
      </c>
      <c r="H118" s="339">
        <v>8.1000000000000003E-2</v>
      </c>
      <c r="I118" s="145"/>
      <c r="K118" s="7"/>
    </row>
    <row r="119" spans="2:16" ht="12.6" customHeight="1">
      <c r="B119" s="358" t="s">
        <v>335</v>
      </c>
      <c r="C119" s="189"/>
      <c r="D119" s="574">
        <v>7.0999999999999994E-2</v>
      </c>
      <c r="E119" s="339">
        <v>7.2879828028569446E-2</v>
      </c>
      <c r="F119" s="339">
        <v>7.4999999999999997E-2</v>
      </c>
      <c r="G119" s="355">
        <v>8.1000000000000003E-2</v>
      </c>
      <c r="H119" s="355">
        <v>8.7999999999999995E-2</v>
      </c>
      <c r="I119" s="145"/>
      <c r="K119" s="7"/>
    </row>
    <row r="120" spans="2:16" ht="12.6" customHeight="1">
      <c r="B120" s="358" t="s">
        <v>332</v>
      </c>
      <c r="C120" s="44"/>
      <c r="D120" s="574">
        <v>7.0999999999999994E-2</v>
      </c>
      <c r="E120" s="339">
        <v>8.0445844439059846E-2</v>
      </c>
      <c r="F120" s="339">
        <v>8.1000000000000003E-2</v>
      </c>
      <c r="G120" s="355">
        <v>8.1000000000000003E-2</v>
      </c>
      <c r="H120" s="339">
        <v>8.6999999999999994E-2</v>
      </c>
      <c r="I120" s="145"/>
      <c r="K120" s="7"/>
    </row>
    <row r="121" spans="2:16" ht="12.6" customHeight="1">
      <c r="B121" s="358" t="s">
        <v>333</v>
      </c>
      <c r="C121" s="189"/>
      <c r="D121" s="574">
        <v>1.6E-2</v>
      </c>
      <c r="E121" s="339">
        <v>1.11731843575419E-2</v>
      </c>
      <c r="F121" s="355">
        <v>0</v>
      </c>
      <c r="G121" s="355">
        <v>0</v>
      </c>
      <c r="H121" s="355">
        <v>1.0999999999999999E-2</v>
      </c>
      <c r="I121" s="145"/>
      <c r="K121" s="7"/>
    </row>
    <row r="122" spans="2:16" ht="12.6" customHeight="1">
      <c r="B122" s="358" t="s">
        <v>334</v>
      </c>
      <c r="C122" s="44"/>
      <c r="D122" s="574">
        <v>3.6999999999999998E-2</v>
      </c>
      <c r="E122" s="339">
        <v>0</v>
      </c>
      <c r="F122" s="355">
        <v>0.10299999999999999</v>
      </c>
      <c r="G122" s="355">
        <v>0.109</v>
      </c>
      <c r="H122" s="355">
        <v>0.113</v>
      </c>
      <c r="I122" s="145"/>
      <c r="K122" s="7"/>
    </row>
    <row r="123" spans="2:16" ht="12.6" customHeight="1" thickBot="1">
      <c r="B123" s="359" t="s">
        <v>404</v>
      </c>
      <c r="C123" s="190"/>
      <c r="D123" s="575">
        <v>0.03</v>
      </c>
      <c r="E123" s="357">
        <v>2.7131782945736434E-2</v>
      </c>
      <c r="F123" s="356">
        <v>1.4E-2</v>
      </c>
      <c r="G123" s="356">
        <v>1.4E-2</v>
      </c>
      <c r="H123" s="356">
        <v>1.6E-2</v>
      </c>
      <c r="I123" s="145"/>
      <c r="K123" s="7"/>
    </row>
    <row r="124" spans="2:16" s="94" customFormat="1" ht="12.6" customHeight="1">
      <c r="B124" s="875" t="s">
        <v>482</v>
      </c>
      <c r="C124" s="875"/>
      <c r="D124" s="875"/>
      <c r="E124" s="875"/>
      <c r="F124" s="875"/>
      <c r="G124" s="875"/>
      <c r="H124" s="875"/>
      <c r="I124" s="875"/>
      <c r="J124" s="875"/>
      <c r="K124" s="875"/>
      <c r="L124" s="875"/>
      <c r="M124" s="875"/>
      <c r="N124" s="875"/>
      <c r="O124" s="875"/>
      <c r="P124" s="875"/>
    </row>
    <row r="125" spans="2:16" ht="18" customHeight="1">
      <c r="B125" s="303" t="s">
        <v>484</v>
      </c>
      <c r="C125" s="34"/>
      <c r="D125" s="145"/>
      <c r="E125" s="145"/>
      <c r="F125" s="145"/>
      <c r="G125" s="145"/>
      <c r="H125" s="145"/>
    </row>
    <row r="126" spans="2:16" ht="12.6" customHeight="1">
      <c r="B126" s="316" t="s">
        <v>485</v>
      </c>
      <c r="C126" s="316"/>
      <c r="D126" s="304">
        <v>2022</v>
      </c>
      <c r="E126" s="305">
        <v>2021</v>
      </c>
      <c r="F126" s="305">
        <v>2020</v>
      </c>
      <c r="G126" s="305">
        <v>2019</v>
      </c>
      <c r="H126" s="305">
        <v>2018</v>
      </c>
      <c r="I126" s="23"/>
    </row>
    <row r="127" spans="2:16" ht="12.6" customHeight="1">
      <c r="B127" s="374" t="s">
        <v>486</v>
      </c>
      <c r="C127" s="373"/>
      <c r="D127" s="622" t="s">
        <v>355</v>
      </c>
      <c r="E127" s="337" t="s">
        <v>355</v>
      </c>
      <c r="F127" s="306" t="s">
        <v>355</v>
      </c>
      <c r="G127" s="306" t="s">
        <v>355</v>
      </c>
      <c r="H127" s="306" t="s">
        <v>355</v>
      </c>
      <c r="I127" s="23"/>
    </row>
    <row r="128" spans="2:16" ht="12.6" customHeight="1">
      <c r="B128" s="374" t="s">
        <v>487</v>
      </c>
      <c r="C128" s="373"/>
      <c r="D128" s="622">
        <v>57</v>
      </c>
      <c r="E128" s="337">
        <v>53</v>
      </c>
      <c r="F128" s="306">
        <v>39</v>
      </c>
      <c r="G128" s="306">
        <v>21</v>
      </c>
      <c r="H128" s="306">
        <v>21</v>
      </c>
      <c r="I128" s="23"/>
      <c r="K128" s="139"/>
    </row>
    <row r="129" spans="2:11" ht="12.6" customHeight="1">
      <c r="B129" s="373" t="s">
        <v>333</v>
      </c>
      <c r="C129" s="373"/>
      <c r="D129" s="622" t="s">
        <v>355</v>
      </c>
      <c r="E129" s="337" t="s">
        <v>355</v>
      </c>
      <c r="F129" s="355" t="s">
        <v>355</v>
      </c>
      <c r="G129" s="355" t="s">
        <v>355</v>
      </c>
      <c r="H129" s="355" t="s">
        <v>355</v>
      </c>
      <c r="I129" s="23"/>
      <c r="K129" s="139"/>
    </row>
    <row r="130" spans="2:11" ht="12.6" customHeight="1">
      <c r="B130" s="374" t="s">
        <v>488</v>
      </c>
      <c r="C130" s="373"/>
      <c r="D130" s="622">
        <v>315</v>
      </c>
      <c r="E130" s="337">
        <v>266</v>
      </c>
      <c r="F130" s="306">
        <v>274</v>
      </c>
      <c r="G130" s="306">
        <v>296</v>
      </c>
      <c r="H130" s="306">
        <v>302</v>
      </c>
      <c r="I130" s="23"/>
    </row>
    <row r="131" spans="2:11" ht="12.6" customHeight="1">
      <c r="B131" s="374" t="s">
        <v>489</v>
      </c>
      <c r="C131" s="373"/>
      <c r="D131" s="622">
        <v>164</v>
      </c>
      <c r="E131" s="337">
        <v>151</v>
      </c>
      <c r="F131" s="337">
        <v>130</v>
      </c>
      <c r="G131" s="337">
        <v>163</v>
      </c>
      <c r="H131" s="337">
        <v>153</v>
      </c>
      <c r="I131" s="23"/>
    </row>
    <row r="132" spans="2:11" ht="12.6" customHeight="1" thickBot="1">
      <c r="B132" s="375" t="s">
        <v>490</v>
      </c>
      <c r="C132" s="191"/>
      <c r="D132" s="623">
        <v>9</v>
      </c>
      <c r="E132" s="379">
        <v>11</v>
      </c>
      <c r="F132" s="167">
        <v>22</v>
      </c>
      <c r="G132" s="221">
        <v>26.5</v>
      </c>
      <c r="H132" s="221" t="s">
        <v>355</v>
      </c>
      <c r="I132" s="23"/>
    </row>
    <row r="133" spans="2:11" ht="12.6" customHeight="1">
      <c r="B133" s="869" t="s">
        <v>491</v>
      </c>
      <c r="C133" s="869"/>
      <c r="D133" s="869"/>
      <c r="E133" s="869"/>
      <c r="F133" s="869"/>
      <c r="G133" s="869"/>
      <c r="H133" s="869"/>
    </row>
    <row r="134" spans="2:11" ht="12.6" customHeight="1">
      <c r="B134" s="868" t="s">
        <v>492</v>
      </c>
      <c r="C134" s="868"/>
      <c r="D134" s="868"/>
      <c r="E134" s="868"/>
      <c r="F134" s="868"/>
      <c r="G134" s="868"/>
      <c r="H134" s="868"/>
    </row>
    <row r="135" spans="2:11" ht="12.6" customHeight="1">
      <c r="B135" s="868" t="s">
        <v>493</v>
      </c>
      <c r="C135" s="868"/>
      <c r="D135" s="868"/>
      <c r="E135" s="868"/>
      <c r="F135" s="868"/>
      <c r="G135" s="868"/>
      <c r="H135" s="868"/>
    </row>
    <row r="136" spans="2:11" ht="12.6" customHeight="1">
      <c r="B136" s="868" t="s">
        <v>494</v>
      </c>
      <c r="C136" s="868"/>
      <c r="D136" s="868"/>
      <c r="E136" s="868"/>
      <c r="F136" s="868"/>
      <c r="G136" s="868"/>
      <c r="H136" s="868"/>
    </row>
    <row r="137" spans="2:11" ht="12.6" customHeight="1">
      <c r="B137" s="868" t="s">
        <v>495</v>
      </c>
      <c r="C137" s="868"/>
      <c r="D137" s="868"/>
      <c r="E137" s="868"/>
      <c r="F137" s="868"/>
      <c r="G137" s="868"/>
      <c r="H137" s="868"/>
    </row>
    <row r="138" spans="2:11" ht="12.6" customHeight="1">
      <c r="B138" s="868" t="s">
        <v>496</v>
      </c>
      <c r="C138" s="868"/>
      <c r="D138" s="868"/>
      <c r="E138" s="868"/>
      <c r="F138" s="868"/>
      <c r="G138" s="868"/>
      <c r="H138" s="868"/>
    </row>
    <row r="139" spans="2:11" ht="12.6" customHeight="1">
      <c r="B139" s="205"/>
      <c r="C139" s="205"/>
      <c r="D139" s="205"/>
      <c r="E139" s="205"/>
      <c r="F139" s="205"/>
    </row>
    <row r="140" spans="2:11" ht="12.6" customHeight="1">
      <c r="B140" s="316" t="s">
        <v>497</v>
      </c>
      <c r="C140" s="316"/>
      <c r="D140" s="304">
        <v>2022</v>
      </c>
      <c r="E140" s="305">
        <v>2021</v>
      </c>
      <c r="F140" s="305">
        <v>2020</v>
      </c>
      <c r="G140" s="305">
        <v>2019</v>
      </c>
      <c r="H140" s="305">
        <v>2018</v>
      </c>
      <c r="I140" s="23"/>
    </row>
    <row r="141" spans="2:11" ht="12.6" customHeight="1">
      <c r="B141" s="374" t="s">
        <v>486</v>
      </c>
      <c r="C141" s="373"/>
      <c r="D141" s="624" t="s">
        <v>355</v>
      </c>
      <c r="E141" s="339" t="s">
        <v>355</v>
      </c>
      <c r="F141" s="306" t="s">
        <v>355</v>
      </c>
      <c r="G141" s="306" t="s">
        <v>355</v>
      </c>
      <c r="H141" s="306" t="s">
        <v>355</v>
      </c>
      <c r="I141" s="23"/>
      <c r="K141" s="7"/>
    </row>
    <row r="142" spans="2:11" ht="12.6" customHeight="1">
      <c r="B142" s="374" t="s">
        <v>487</v>
      </c>
      <c r="C142" s="373"/>
      <c r="D142" s="574">
        <v>0.01</v>
      </c>
      <c r="E142" s="339">
        <v>1.15E-2</v>
      </c>
      <c r="F142" s="339">
        <v>9.4000000000000004E-3</v>
      </c>
      <c r="G142" s="339">
        <v>5.3E-3</v>
      </c>
      <c r="H142" s="339">
        <v>5.3E-3</v>
      </c>
      <c r="I142" s="23"/>
      <c r="J142" s="23"/>
      <c r="K142" s="23"/>
    </row>
    <row r="143" spans="2:11" ht="12.6" customHeight="1">
      <c r="B143" s="373" t="s">
        <v>333</v>
      </c>
      <c r="C143" s="373"/>
      <c r="D143" s="574" t="s">
        <v>355</v>
      </c>
      <c r="E143" s="339" t="s">
        <v>355</v>
      </c>
      <c r="F143" s="355" t="s">
        <v>355</v>
      </c>
      <c r="G143" s="355" t="s">
        <v>355</v>
      </c>
      <c r="H143" s="355" t="s">
        <v>355</v>
      </c>
      <c r="I143" s="23"/>
      <c r="J143" s="23"/>
      <c r="K143" s="23"/>
    </row>
    <row r="144" spans="2:11" ht="12.6" customHeight="1">
      <c r="B144" s="374" t="s">
        <v>498</v>
      </c>
      <c r="C144" s="373"/>
      <c r="D144" s="574">
        <v>0.26</v>
      </c>
      <c r="E144" s="339">
        <v>0.25</v>
      </c>
      <c r="F144" s="339">
        <v>0.27</v>
      </c>
      <c r="G144" s="339">
        <v>0.26</v>
      </c>
      <c r="H144" s="339">
        <v>0.25</v>
      </c>
      <c r="I144" s="23"/>
      <c r="J144" s="23"/>
      <c r="K144" s="23"/>
    </row>
    <row r="145" spans="2:16" ht="12.6" customHeight="1">
      <c r="B145" s="374" t="s">
        <v>489</v>
      </c>
      <c r="C145" s="373"/>
      <c r="D145" s="574">
        <v>0.05</v>
      </c>
      <c r="E145" s="339">
        <v>4.8800000000000003E-2</v>
      </c>
      <c r="F145" s="339">
        <v>0.05</v>
      </c>
      <c r="G145" s="339">
        <v>6.5799999999999997E-2</v>
      </c>
      <c r="H145" s="339">
        <v>6.4600000000000005E-2</v>
      </c>
      <c r="I145" s="23"/>
      <c r="J145" s="23"/>
      <c r="K145" s="23"/>
    </row>
    <row r="146" spans="2:16" ht="12.6" customHeight="1" thickBot="1">
      <c r="B146" s="375" t="s">
        <v>490</v>
      </c>
      <c r="C146" s="192"/>
      <c r="D146" s="575">
        <v>0.28000000000000003</v>
      </c>
      <c r="E146" s="357">
        <v>0.2</v>
      </c>
      <c r="F146" s="357">
        <v>0.25</v>
      </c>
      <c r="G146" s="357">
        <v>0.13</v>
      </c>
      <c r="H146" s="357" t="s">
        <v>355</v>
      </c>
      <c r="I146" s="23"/>
      <c r="J146" s="23"/>
      <c r="K146" s="23"/>
    </row>
    <row r="147" spans="2:16" ht="12.6" customHeight="1">
      <c r="B147" s="876" t="s">
        <v>491</v>
      </c>
      <c r="C147" s="876"/>
      <c r="D147" s="876"/>
      <c r="E147" s="876"/>
      <c r="F147" s="876"/>
      <c r="G147" s="876"/>
      <c r="H147" s="876"/>
      <c r="I147" s="322"/>
      <c r="J147" s="322"/>
      <c r="K147" s="353"/>
      <c r="L147" s="353"/>
      <c r="M147" s="322"/>
      <c r="N147" s="322"/>
      <c r="O147" s="322"/>
      <c r="P147" s="322"/>
    </row>
    <row r="148" spans="2:16" ht="20.45" customHeight="1">
      <c r="B148" s="866" t="s">
        <v>499</v>
      </c>
      <c r="C148" s="866"/>
      <c r="D148" s="866"/>
      <c r="E148" s="866"/>
      <c r="F148" s="866"/>
      <c r="G148" s="866"/>
      <c r="H148" s="866"/>
      <c r="I148" s="322"/>
      <c r="J148" s="322"/>
      <c r="K148" s="322"/>
      <c r="L148" s="322"/>
      <c r="M148" s="322"/>
      <c r="N148" s="322"/>
      <c r="O148" s="322"/>
      <c r="P148" s="322"/>
    </row>
    <row r="149" spans="2:16" ht="12.6" customHeight="1">
      <c r="B149" s="866" t="s">
        <v>2717</v>
      </c>
      <c r="C149" s="866"/>
      <c r="D149" s="866"/>
      <c r="E149" s="866"/>
      <c r="F149" s="866"/>
      <c r="G149" s="866"/>
      <c r="H149" s="866"/>
      <c r="I149" s="322"/>
      <c r="J149" s="322"/>
      <c r="K149" s="322"/>
      <c r="L149" s="322"/>
      <c r="M149" s="322"/>
      <c r="N149" s="322"/>
      <c r="O149" s="322"/>
      <c r="P149" s="322"/>
    </row>
    <row r="150" spans="2:16" ht="12.6" customHeight="1">
      <c r="B150" s="866" t="s">
        <v>492</v>
      </c>
      <c r="C150" s="866"/>
      <c r="D150" s="866"/>
      <c r="E150" s="866"/>
      <c r="F150" s="866"/>
      <c r="G150" s="866"/>
      <c r="H150" s="866"/>
      <c r="I150" s="322"/>
      <c r="J150" s="322"/>
      <c r="K150" s="322"/>
      <c r="L150" s="322"/>
      <c r="M150" s="322"/>
      <c r="N150" s="322"/>
      <c r="O150" s="322"/>
      <c r="P150" s="322"/>
    </row>
    <row r="151" spans="2:16" ht="12.6" customHeight="1">
      <c r="B151" s="866" t="s">
        <v>493</v>
      </c>
      <c r="C151" s="866"/>
      <c r="D151" s="866"/>
      <c r="E151" s="866"/>
      <c r="F151" s="866"/>
      <c r="G151" s="866"/>
      <c r="H151" s="866"/>
      <c r="I151" s="322"/>
      <c r="J151" s="322"/>
      <c r="K151" s="322"/>
      <c r="L151" s="322"/>
      <c r="M151" s="322"/>
      <c r="N151" s="322"/>
      <c r="O151" s="322"/>
      <c r="P151" s="322"/>
    </row>
    <row r="152" spans="2:16" ht="12.6" customHeight="1">
      <c r="B152" s="866" t="s">
        <v>494</v>
      </c>
      <c r="C152" s="866"/>
      <c r="D152" s="866"/>
      <c r="E152" s="866"/>
      <c r="F152" s="866"/>
      <c r="G152" s="866"/>
      <c r="H152" s="866"/>
      <c r="I152" s="322"/>
      <c r="J152" s="322"/>
      <c r="K152" s="322"/>
      <c r="L152" s="322"/>
      <c r="M152" s="322"/>
      <c r="N152" s="322"/>
      <c r="O152" s="322"/>
      <c r="P152" s="322"/>
    </row>
    <row r="153" spans="2:16" ht="12.6" customHeight="1">
      <c r="B153" s="866" t="s">
        <v>495</v>
      </c>
      <c r="C153" s="866"/>
      <c r="D153" s="866"/>
      <c r="E153" s="866"/>
      <c r="F153" s="866"/>
      <c r="G153" s="866"/>
      <c r="H153" s="866"/>
      <c r="I153" s="322"/>
      <c r="J153" s="322"/>
      <c r="K153" s="322"/>
      <c r="L153" s="322"/>
      <c r="M153" s="322"/>
      <c r="N153" s="322"/>
      <c r="O153" s="322"/>
      <c r="P153" s="322"/>
    </row>
    <row r="154" spans="2:16" ht="12.6" customHeight="1">
      <c r="B154" s="866" t="s">
        <v>496</v>
      </c>
      <c r="C154" s="866"/>
      <c r="D154" s="866"/>
      <c r="E154" s="866"/>
      <c r="F154" s="866"/>
      <c r="G154" s="866"/>
      <c r="H154" s="866"/>
      <c r="I154" s="322"/>
      <c r="J154" s="322"/>
      <c r="K154" s="322"/>
      <c r="L154" s="322"/>
      <c r="M154" s="322"/>
      <c r="N154" s="322"/>
      <c r="O154" s="322"/>
      <c r="P154" s="322"/>
    </row>
    <row r="155" spans="2:16" ht="9.75" customHeight="1">
      <c r="B155" s="94"/>
      <c r="C155" s="94"/>
      <c r="D155" s="202"/>
      <c r="E155" s="202"/>
      <c r="F155" s="202"/>
    </row>
    <row r="156" spans="2:16" ht="18" customHeight="1">
      <c r="B156" s="303" t="s">
        <v>31</v>
      </c>
      <c r="C156" s="34"/>
      <c r="D156" s="145"/>
      <c r="E156" s="145"/>
      <c r="F156" s="145"/>
      <c r="G156" s="145"/>
      <c r="H156" s="145"/>
      <c r="K156" s="139"/>
      <c r="L156" s="139"/>
      <c r="M156" s="139"/>
      <c r="N156" s="139"/>
    </row>
    <row r="157" spans="2:16" ht="12.6" customHeight="1">
      <c r="B157" s="316" t="s">
        <v>500</v>
      </c>
      <c r="C157" s="316"/>
      <c r="D157" s="304">
        <v>2022</v>
      </c>
      <c r="E157" s="305">
        <v>2021</v>
      </c>
      <c r="F157" s="305">
        <v>2020</v>
      </c>
      <c r="G157" s="305">
        <v>2019</v>
      </c>
      <c r="H157" s="305">
        <v>2018</v>
      </c>
    </row>
    <row r="158" spans="2:16" ht="12.6" customHeight="1" thickBot="1">
      <c r="B158" s="143" t="s">
        <v>501</v>
      </c>
      <c r="C158" s="143"/>
      <c r="D158" s="252">
        <v>54000</v>
      </c>
      <c r="E158" s="119">
        <v>49000</v>
      </c>
      <c r="F158" s="119">
        <v>47500</v>
      </c>
      <c r="G158" s="119">
        <v>46000</v>
      </c>
      <c r="H158" s="119">
        <v>47500</v>
      </c>
    </row>
    <row r="159" spans="2:16" ht="12.6" customHeight="1">
      <c r="B159" s="95" t="s">
        <v>502</v>
      </c>
      <c r="C159" s="95"/>
      <c r="D159" s="208"/>
      <c r="E159" s="208"/>
      <c r="F159" s="208"/>
      <c r="G159" s="208"/>
      <c r="H159" s="208"/>
      <c r="I159" s="208"/>
      <c r="J159" s="208"/>
      <c r="K159" s="208"/>
      <c r="L159" s="208"/>
      <c r="M159" s="208"/>
      <c r="N159" s="208"/>
      <c r="O159" s="208"/>
    </row>
    <row r="160" spans="2:16" ht="12.6" customHeight="1">
      <c r="B160" s="246"/>
      <c r="D160"/>
      <c r="E160"/>
      <c r="F160"/>
      <c r="G160"/>
      <c r="H160"/>
    </row>
    <row r="161" spans="2:8" ht="25.15" customHeight="1">
      <c r="B161" s="495" t="s">
        <v>32</v>
      </c>
      <c r="C161" s="316"/>
      <c r="D161" s="304">
        <v>2022</v>
      </c>
      <c r="E161" s="305">
        <v>2021</v>
      </c>
      <c r="F161" s="305">
        <v>2020</v>
      </c>
      <c r="G161" s="305">
        <v>2019</v>
      </c>
      <c r="H161" s="305">
        <v>2018</v>
      </c>
    </row>
    <row r="162" spans="2:8" ht="12.6" customHeight="1">
      <c r="B162" s="373" t="s">
        <v>319</v>
      </c>
      <c r="C162" s="373"/>
      <c r="D162" s="571">
        <v>54000</v>
      </c>
      <c r="E162" s="340">
        <v>49000</v>
      </c>
      <c r="F162" s="340">
        <v>47500</v>
      </c>
      <c r="G162" s="340">
        <v>46000</v>
      </c>
      <c r="H162" s="340">
        <v>47500</v>
      </c>
    </row>
    <row r="163" spans="2:8" ht="12.6" customHeight="1">
      <c r="B163" s="373" t="s">
        <v>503</v>
      </c>
      <c r="C163" s="373"/>
      <c r="D163" s="571">
        <v>30000</v>
      </c>
      <c r="E163" s="340">
        <v>27000</v>
      </c>
      <c r="F163" s="340">
        <v>25500</v>
      </c>
      <c r="G163" s="340">
        <v>24000</v>
      </c>
      <c r="H163" s="340">
        <v>25000</v>
      </c>
    </row>
    <row r="164" spans="2:8" ht="12.6" customHeight="1">
      <c r="B164" s="373" t="s">
        <v>504</v>
      </c>
      <c r="C164" s="373"/>
      <c r="D164" s="571">
        <v>17000</v>
      </c>
      <c r="E164" s="340">
        <v>15500</v>
      </c>
      <c r="F164" s="340">
        <v>15000</v>
      </c>
      <c r="G164" s="340">
        <v>15000</v>
      </c>
      <c r="H164" s="340">
        <v>14000</v>
      </c>
    </row>
    <row r="165" spans="2:8" ht="12.6" customHeight="1">
      <c r="B165" s="373" t="s">
        <v>318</v>
      </c>
      <c r="C165" s="373"/>
      <c r="D165" s="571">
        <v>1000</v>
      </c>
      <c r="E165" s="340">
        <v>1000</v>
      </c>
      <c r="F165" s="340">
        <v>1000</v>
      </c>
      <c r="G165" s="340">
        <v>1000</v>
      </c>
      <c r="H165" s="340">
        <v>2000</v>
      </c>
    </row>
    <row r="166" spans="2:8" ht="12.6" customHeight="1">
      <c r="B166" s="373" t="s">
        <v>314</v>
      </c>
      <c r="C166" s="373"/>
      <c r="D166" s="571">
        <v>4000</v>
      </c>
      <c r="E166" s="340">
        <v>3500</v>
      </c>
      <c r="F166" s="340">
        <v>4000</v>
      </c>
      <c r="G166" s="340">
        <v>5000</v>
      </c>
      <c r="H166" s="340">
        <v>5000</v>
      </c>
    </row>
    <row r="167" spans="2:8" ht="12.6" customHeight="1" thickBot="1">
      <c r="B167" s="143" t="s">
        <v>404</v>
      </c>
      <c r="C167" s="143"/>
      <c r="D167" s="572">
        <v>2000</v>
      </c>
      <c r="E167" s="119">
        <v>2000</v>
      </c>
      <c r="F167" s="119">
        <v>2000</v>
      </c>
      <c r="G167" s="119">
        <v>1000</v>
      </c>
      <c r="H167" s="119">
        <v>1500</v>
      </c>
    </row>
    <row r="168" spans="2:8" ht="12.6" customHeight="1">
      <c r="B168" s="876" t="s">
        <v>505</v>
      </c>
      <c r="C168" s="876"/>
      <c r="D168" s="876"/>
      <c r="E168" s="876"/>
      <c r="F168" s="876"/>
      <c r="G168" s="876"/>
      <c r="H168" s="876"/>
    </row>
    <row r="169" spans="2:8" ht="12.6" customHeight="1">
      <c r="D169" s="113"/>
      <c r="E169" s="113"/>
      <c r="F169" s="113"/>
      <c r="G169" s="113"/>
      <c r="H169" s="113"/>
    </row>
    <row r="170" spans="2:8" ht="27" customHeight="1">
      <c r="B170" s="495" t="s">
        <v>33</v>
      </c>
      <c r="C170" s="316"/>
      <c r="D170" s="304">
        <v>2022</v>
      </c>
      <c r="E170" s="305">
        <v>2021</v>
      </c>
      <c r="F170" s="305">
        <v>2020</v>
      </c>
      <c r="G170" s="305">
        <v>2019</v>
      </c>
      <c r="H170" s="305">
        <v>2018</v>
      </c>
    </row>
    <row r="171" spans="2:8" ht="12.6" customHeight="1">
      <c r="B171" s="373" t="s">
        <v>332</v>
      </c>
      <c r="C171" s="373"/>
      <c r="D171" s="571">
        <v>15000</v>
      </c>
      <c r="E171" s="340">
        <v>14000</v>
      </c>
      <c r="F171" s="340">
        <v>14000</v>
      </c>
      <c r="G171" s="340">
        <v>14000</v>
      </c>
      <c r="H171" s="340">
        <v>13500</v>
      </c>
    </row>
    <row r="172" spans="2:8" ht="12.6" customHeight="1">
      <c r="B172" s="373" t="s">
        <v>335</v>
      </c>
      <c r="C172" s="373"/>
      <c r="D172" s="571">
        <v>15000</v>
      </c>
      <c r="E172" s="340">
        <v>13000</v>
      </c>
      <c r="F172" s="340">
        <v>12000</v>
      </c>
      <c r="G172" s="340">
        <v>11000</v>
      </c>
      <c r="H172" s="340">
        <v>10500</v>
      </c>
    </row>
    <row r="173" spans="2:8" ht="12.6" customHeight="1">
      <c r="B173" s="373" t="s">
        <v>506</v>
      </c>
      <c r="C173" s="373"/>
      <c r="D173" s="571">
        <v>8000</v>
      </c>
      <c r="E173" s="344">
        <v>7000</v>
      </c>
      <c r="F173" s="586">
        <v>7000</v>
      </c>
      <c r="G173" s="586">
        <v>6000</v>
      </c>
      <c r="H173" s="586">
        <v>7500</v>
      </c>
    </row>
    <row r="174" spans="2:8" ht="12.6" customHeight="1">
      <c r="B174" s="373" t="s">
        <v>334</v>
      </c>
      <c r="C174" s="373"/>
      <c r="D174" s="571">
        <v>9500</v>
      </c>
      <c r="E174" s="344">
        <v>9000</v>
      </c>
      <c r="F174" s="586">
        <v>9000</v>
      </c>
      <c r="G174" s="586">
        <v>9000</v>
      </c>
      <c r="H174" s="586">
        <v>10000</v>
      </c>
    </row>
    <row r="175" spans="2:8" ht="12.6" customHeight="1" thickBot="1">
      <c r="B175" s="143" t="s">
        <v>404</v>
      </c>
      <c r="C175" s="143"/>
      <c r="D175" s="572">
        <v>6500</v>
      </c>
      <c r="E175" s="290">
        <v>6000</v>
      </c>
      <c r="F175" s="817">
        <v>5500</v>
      </c>
      <c r="G175" s="817">
        <v>6000</v>
      </c>
      <c r="H175" s="817">
        <v>6000</v>
      </c>
    </row>
    <row r="176" spans="2:8" ht="12.6" customHeight="1">
      <c r="B176" s="866"/>
      <c r="C176" s="866"/>
      <c r="D176" s="866"/>
      <c r="E176" s="866"/>
      <c r="F176" s="866"/>
      <c r="G176" s="866"/>
      <c r="H176" s="866"/>
    </row>
    <row r="177" spans="2:8" ht="12.6" customHeight="1">
      <c r="B177" s="866" t="s">
        <v>321</v>
      </c>
      <c r="C177" s="866"/>
      <c r="D177" s="866"/>
      <c r="E177" s="515"/>
      <c r="F177" s="322"/>
      <c r="G177" s="322"/>
      <c r="H177" s="322"/>
    </row>
  </sheetData>
  <sheetProtection algorithmName="SHA-512" hashValue="VJff+dh32PTiY2ZdloVaOTmob2YY5WYU9/xKREPU2ubX3X6+C8gbqSO75WAkKMnsS2mvywalgW8BcFwd2zNKZw==" saltValue="WxQYznq058oNRoWuOqtlLw==" spinCount="100000" sheet="1" objects="1" scenarios="1"/>
  <mergeCells count="72">
    <mergeCell ref="B38:F38"/>
    <mergeCell ref="B48:H48"/>
    <mergeCell ref="B49:H49"/>
    <mergeCell ref="B39:F39"/>
    <mergeCell ref="B40:F40"/>
    <mergeCell ref="B41:F41"/>
    <mergeCell ref="B46:H46"/>
    <mergeCell ref="B177:D177"/>
    <mergeCell ref="B147:H147"/>
    <mergeCell ref="B148:H148"/>
    <mergeCell ref="B149:H149"/>
    <mergeCell ref="B150:H150"/>
    <mergeCell ref="B151:H151"/>
    <mergeCell ref="B152:H152"/>
    <mergeCell ref="B153:H153"/>
    <mergeCell ref="B154:H154"/>
    <mergeCell ref="B176:H176"/>
    <mergeCell ref="B168:H168"/>
    <mergeCell ref="B106:K106"/>
    <mergeCell ref="F100:G100"/>
    <mergeCell ref="H100:K100"/>
    <mergeCell ref="B115:P115"/>
    <mergeCell ref="B124:P124"/>
    <mergeCell ref="B92:N92"/>
    <mergeCell ref="B93:N93"/>
    <mergeCell ref="B103:K103"/>
    <mergeCell ref="B104:K104"/>
    <mergeCell ref="B105:K105"/>
    <mergeCell ref="B94:N94"/>
    <mergeCell ref="B95:N95"/>
    <mergeCell ref="B96:N96"/>
    <mergeCell ref="F99:G99"/>
    <mergeCell ref="H99:K99"/>
    <mergeCell ref="J87:N87"/>
    <mergeCell ref="B64:H64"/>
    <mergeCell ref="I64:J64"/>
    <mergeCell ref="B66:H66"/>
    <mergeCell ref="I66:J66"/>
    <mergeCell ref="N68:R68"/>
    <mergeCell ref="J68:M68"/>
    <mergeCell ref="B61:H61"/>
    <mergeCell ref="B84:P84"/>
    <mergeCell ref="B138:H138"/>
    <mergeCell ref="B137:H137"/>
    <mergeCell ref="B136:H136"/>
    <mergeCell ref="B135:H135"/>
    <mergeCell ref="B133:H133"/>
    <mergeCell ref="B134:H134"/>
    <mergeCell ref="B97:N97"/>
    <mergeCell ref="B91:N91"/>
    <mergeCell ref="D87:E87"/>
    <mergeCell ref="F87:I87"/>
    <mergeCell ref="E68:H68"/>
    <mergeCell ref="B76:H76"/>
    <mergeCell ref="B77:H77"/>
    <mergeCell ref="B78:H78"/>
    <mergeCell ref="B5:H5"/>
    <mergeCell ref="B7:H7"/>
    <mergeCell ref="B52:H52"/>
    <mergeCell ref="B67:Q67"/>
    <mergeCell ref="B6:H6"/>
    <mergeCell ref="I60:J60"/>
    <mergeCell ref="I61:J61"/>
    <mergeCell ref="B62:H62"/>
    <mergeCell ref="B60:H60"/>
    <mergeCell ref="B63:H63"/>
    <mergeCell ref="I62:J62"/>
    <mergeCell ref="B65:H65"/>
    <mergeCell ref="I63:J63"/>
    <mergeCell ref="B16:P16"/>
    <mergeCell ref="B50:H50"/>
    <mergeCell ref="B47:H47"/>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3"/>
  <dimension ref="B2:O56"/>
  <sheetViews>
    <sheetView showGridLines="0" topLeftCell="A46" zoomScale="160" zoomScaleNormal="160" zoomScaleSheetLayoutView="135" workbookViewId="0">
      <selection activeCell="B6" sqref="B6:G6"/>
    </sheetView>
  </sheetViews>
  <sheetFormatPr defaultColWidth="9.19921875" defaultRowHeight="12.6" customHeight="1"/>
  <cols>
    <col min="1" max="1" width="5" customWidth="1"/>
    <col min="2" max="2" width="50" customWidth="1"/>
    <col min="3" max="3" width="18" style="23" customWidth="1"/>
    <col min="4" max="4" width="13.796875" style="23" customWidth="1"/>
    <col min="5" max="5" width="17.19921875" style="23" customWidth="1"/>
    <col min="6" max="6" width="13.19921875" style="23" customWidth="1"/>
    <col min="7" max="7" width="14.59765625" style="23" customWidth="1"/>
    <col min="8" max="8" width="4.19921875" customWidth="1"/>
    <col min="13" max="13" width="9.19921875" customWidth="1"/>
  </cols>
  <sheetData>
    <row r="2" spans="2:8" ht="12.6" customHeight="1">
      <c r="G2" s="301" t="s">
        <v>1</v>
      </c>
    </row>
    <row r="5" spans="2:8" s="335" customFormat="1" ht="18" customHeight="1">
      <c r="B5" s="335" t="s">
        <v>507</v>
      </c>
      <c r="C5" s="323"/>
      <c r="D5" s="323"/>
      <c r="E5" s="323"/>
      <c r="F5" s="323"/>
      <c r="G5" s="323"/>
    </row>
    <row r="6" spans="2:8" ht="177.75" customHeight="1">
      <c r="B6" s="880" t="s">
        <v>2800</v>
      </c>
      <c r="C6" s="852"/>
      <c r="D6" s="852"/>
      <c r="E6" s="852"/>
      <c r="F6" s="852"/>
      <c r="G6" s="852"/>
    </row>
    <row r="7" spans="2:8" s="335" customFormat="1" ht="18" customHeight="1">
      <c r="B7" s="303" t="s">
        <v>508</v>
      </c>
      <c r="C7" s="423"/>
      <c r="D7" s="323"/>
      <c r="E7" s="323"/>
      <c r="F7" s="323"/>
      <c r="G7" s="323"/>
      <c r="H7" s="303"/>
    </row>
    <row r="8" spans="2:8" ht="12.6" customHeight="1">
      <c r="B8" s="315"/>
      <c r="C8" s="315" t="s">
        <v>509</v>
      </c>
      <c r="D8" s="48"/>
      <c r="E8" s="48"/>
      <c r="F8" s="48"/>
      <c r="G8" s="76"/>
      <c r="H8" s="36"/>
    </row>
    <row r="9" spans="2:8" ht="23.45" customHeight="1">
      <c r="B9" s="380" t="s">
        <v>510</v>
      </c>
      <c r="C9" s="381" t="s">
        <v>511</v>
      </c>
      <c r="D9" s="48"/>
      <c r="E9" s="48"/>
      <c r="F9" s="48"/>
      <c r="G9" s="76"/>
      <c r="H9" s="36"/>
    </row>
    <row r="10" spans="2:8" ht="23.45" customHeight="1">
      <c r="B10" s="382" t="s">
        <v>512</v>
      </c>
      <c r="C10" s="762" t="s">
        <v>513</v>
      </c>
      <c r="D10" s="48"/>
      <c r="E10" s="48"/>
      <c r="F10" s="48"/>
      <c r="G10" s="76"/>
      <c r="H10" s="36"/>
    </row>
    <row r="11" spans="2:8" s="94" customFormat="1" ht="13.15" customHeight="1">
      <c r="B11" s="866" t="s">
        <v>514</v>
      </c>
      <c r="C11" s="866"/>
      <c r="D11" s="866"/>
      <c r="E11" s="866"/>
      <c r="F11" s="866"/>
      <c r="G11" s="866"/>
      <c r="H11" s="322"/>
    </row>
    <row r="12" spans="2:8" s="94" customFormat="1" ht="12.6" customHeight="1">
      <c r="B12" s="866" t="s">
        <v>417</v>
      </c>
      <c r="C12" s="866"/>
      <c r="D12" s="866"/>
      <c r="E12" s="866"/>
      <c r="F12" s="866"/>
      <c r="G12" s="866"/>
      <c r="H12" s="322"/>
    </row>
    <row r="13" spans="2:8" s="94" customFormat="1" ht="19.149999999999999" customHeight="1">
      <c r="B13" s="866" t="s">
        <v>515</v>
      </c>
      <c r="C13" s="866"/>
      <c r="D13" s="866"/>
      <c r="E13" s="866"/>
      <c r="F13" s="866"/>
      <c r="G13" s="866"/>
      <c r="H13" s="322"/>
    </row>
    <row r="14" spans="2:8" ht="17.45" customHeight="1">
      <c r="B14" s="866" t="s">
        <v>516</v>
      </c>
      <c r="C14" s="866"/>
      <c r="D14" s="866"/>
      <c r="E14" s="866"/>
      <c r="F14" s="866"/>
      <c r="G14" s="866"/>
      <c r="H14" s="353"/>
    </row>
    <row r="15" spans="2:8" ht="12.6" customHeight="1">
      <c r="B15" s="208"/>
      <c r="C15" s="208"/>
      <c r="D15" s="208"/>
      <c r="E15" s="208"/>
      <c r="F15" s="208"/>
      <c r="G15" s="208"/>
      <c r="H15" s="208"/>
    </row>
    <row r="16" spans="2:8" s="335" customFormat="1" ht="18" customHeight="1">
      <c r="B16" s="303" t="s">
        <v>517</v>
      </c>
      <c r="C16" s="323"/>
      <c r="D16" s="323"/>
      <c r="E16" s="494"/>
      <c r="F16" s="494"/>
      <c r="G16" s="494"/>
    </row>
    <row r="17" spans="2:7" ht="12.6" customHeight="1">
      <c r="B17" s="316" t="s">
        <v>427</v>
      </c>
      <c r="C17" s="315" t="s">
        <v>518</v>
      </c>
      <c r="D17" s="48"/>
      <c r="E17" s="145"/>
      <c r="F17" s="145"/>
      <c r="G17" s="145"/>
    </row>
    <row r="18" spans="2:7" ht="12.6" customHeight="1">
      <c r="B18" s="373" t="s">
        <v>314</v>
      </c>
      <c r="C18" s="578">
        <v>0.59</v>
      </c>
      <c r="D18" s="48"/>
      <c r="E18" s="145"/>
      <c r="F18" s="145"/>
      <c r="G18" s="145"/>
    </row>
    <row r="19" spans="2:7" ht="12.6" customHeight="1">
      <c r="B19" s="373" t="s">
        <v>316</v>
      </c>
      <c r="C19" s="579">
        <v>0.64</v>
      </c>
      <c r="D19" s="48"/>
      <c r="E19" s="145"/>
      <c r="F19" s="145"/>
      <c r="G19" s="145"/>
    </row>
    <row r="20" spans="2:7" ht="12.6" customHeight="1">
      <c r="B20" s="373" t="s">
        <v>315</v>
      </c>
      <c r="C20" s="579">
        <v>0.62</v>
      </c>
      <c r="D20" s="48"/>
      <c r="E20" s="145"/>
      <c r="F20" s="145"/>
      <c r="G20" s="145"/>
    </row>
    <row r="21" spans="2:7" ht="12.6" customHeight="1">
      <c r="B21" s="373" t="s">
        <v>317</v>
      </c>
      <c r="C21" s="579">
        <v>0.56999999999999995</v>
      </c>
      <c r="D21" s="83"/>
      <c r="E21" s="145"/>
      <c r="F21" s="145"/>
      <c r="G21" s="145"/>
    </row>
    <row r="22" spans="2:7" ht="12.6" customHeight="1">
      <c r="B22" s="178" t="s">
        <v>318</v>
      </c>
      <c r="C22" s="580">
        <v>0.45</v>
      </c>
      <c r="D22" s="83"/>
      <c r="E22" s="145"/>
      <c r="F22" s="145"/>
      <c r="G22" s="145"/>
    </row>
    <row r="23" spans="2:7" ht="12.6" customHeight="1" thickBot="1">
      <c r="B23" s="319" t="s">
        <v>319</v>
      </c>
      <c r="C23" s="758">
        <v>0.59</v>
      </c>
      <c r="D23" s="83"/>
      <c r="E23" s="145"/>
      <c r="F23" s="145"/>
      <c r="G23" s="145"/>
    </row>
    <row r="24" spans="2:7" ht="12.6" customHeight="1" thickBot="1">
      <c r="B24" s="319" t="s">
        <v>519</v>
      </c>
      <c r="C24" s="757" t="s">
        <v>520</v>
      </c>
      <c r="D24" s="83"/>
      <c r="E24" s="145"/>
      <c r="F24" s="145"/>
      <c r="G24" s="145"/>
    </row>
    <row r="25" spans="2:7" s="89" customFormat="1" ht="13.5" customHeight="1">
      <c r="B25" s="866" t="s">
        <v>432</v>
      </c>
      <c r="C25" s="866"/>
      <c r="D25" s="866"/>
      <c r="E25" s="866"/>
      <c r="F25" s="866"/>
      <c r="G25" s="866"/>
    </row>
    <row r="26" spans="2:7" s="89" customFormat="1" ht="12.6" customHeight="1">
      <c r="B26" s="866" t="s">
        <v>417</v>
      </c>
      <c r="C26" s="866"/>
      <c r="D26" s="866"/>
      <c r="E26" s="866"/>
      <c r="F26" s="866"/>
      <c r="G26" s="866"/>
    </row>
    <row r="27" spans="2:7" s="89" customFormat="1" ht="12.6" customHeight="1">
      <c r="B27" s="866" t="s">
        <v>521</v>
      </c>
      <c r="C27" s="866"/>
      <c r="D27" s="866"/>
      <c r="E27" s="866"/>
      <c r="F27" s="866"/>
      <c r="G27" s="866"/>
    </row>
    <row r="28" spans="2:7" ht="12.6" customHeight="1">
      <c r="B28" s="866" t="s">
        <v>522</v>
      </c>
      <c r="C28" s="866"/>
      <c r="D28" s="866"/>
      <c r="E28" s="866"/>
      <c r="F28" s="866"/>
      <c r="G28" s="866"/>
    </row>
    <row r="29" spans="2:7" ht="12.6" customHeight="1">
      <c r="B29" s="322"/>
      <c r="C29" s="322"/>
      <c r="D29" s="322"/>
      <c r="E29" s="322"/>
      <c r="F29" s="322"/>
      <c r="G29" s="322"/>
    </row>
    <row r="30" spans="2:7" ht="12.6" customHeight="1">
      <c r="B30" s="303" t="s">
        <v>523</v>
      </c>
      <c r="C30" s="323"/>
      <c r="D30" s="303"/>
      <c r="E30" s="303"/>
      <c r="F30" s="335"/>
      <c r="G30" s="424"/>
    </row>
    <row r="31" spans="2:7" ht="12.6" customHeight="1">
      <c r="B31" s="316" t="s">
        <v>524</v>
      </c>
      <c r="C31" s="557" t="s">
        <v>408</v>
      </c>
      <c r="D31" s="305" t="s">
        <v>409</v>
      </c>
      <c r="E31" s="305" t="s">
        <v>410</v>
      </c>
      <c r="F31" s="305" t="s">
        <v>411</v>
      </c>
      <c r="G31" s="305" t="s">
        <v>412</v>
      </c>
    </row>
    <row r="32" spans="2:7" ht="12.6" customHeight="1">
      <c r="B32" s="373" t="s">
        <v>413</v>
      </c>
      <c r="C32" s="558">
        <v>0.40500000000000003</v>
      </c>
      <c r="D32" s="306">
        <v>589</v>
      </c>
      <c r="E32" s="306">
        <v>269</v>
      </c>
      <c r="F32" s="306">
        <v>320</v>
      </c>
      <c r="G32" s="339">
        <v>0.96899999999999997</v>
      </c>
    </row>
    <row r="33" spans="2:15" ht="12.6" customHeight="1">
      <c r="B33" s="179" t="s">
        <v>414</v>
      </c>
      <c r="C33" s="559">
        <v>0.59499999999999997</v>
      </c>
      <c r="D33" s="306">
        <v>865</v>
      </c>
      <c r="E33" s="306">
        <v>511</v>
      </c>
      <c r="F33" s="306">
        <v>354</v>
      </c>
      <c r="G33" s="339">
        <v>0.97899999999999998</v>
      </c>
      <c r="J33" s="208"/>
      <c r="K33" s="208"/>
      <c r="L33" s="208"/>
      <c r="M33" s="208"/>
      <c r="N33" s="208"/>
      <c r="O33" s="208"/>
    </row>
    <row r="34" spans="2:15" ht="12.6" customHeight="1" thickBot="1">
      <c r="B34" s="319" t="s">
        <v>319</v>
      </c>
      <c r="C34" s="560">
        <v>1</v>
      </c>
      <c r="D34" s="321">
        <f>D32+D33</f>
        <v>1454</v>
      </c>
      <c r="E34" s="321">
        <f>E32+E33</f>
        <v>780</v>
      </c>
      <c r="F34" s="321">
        <f>F32+F33</f>
        <v>674</v>
      </c>
      <c r="G34" s="434">
        <v>0.97499999999999998</v>
      </c>
      <c r="J34" s="208"/>
      <c r="K34" s="208"/>
      <c r="L34" s="208"/>
      <c r="M34" s="208"/>
      <c r="N34" s="208"/>
      <c r="O34" s="208"/>
    </row>
    <row r="35" spans="2:15" ht="12.6" customHeight="1">
      <c r="B35" s="74"/>
      <c r="C35" s="145"/>
      <c r="D35" s="145"/>
      <c r="E35" s="145"/>
      <c r="F35" s="145"/>
      <c r="G35" s="145"/>
    </row>
    <row r="36" spans="2:15" s="335" customFormat="1" ht="18" customHeight="1">
      <c r="B36" s="303" t="s">
        <v>525</v>
      </c>
      <c r="C36" s="323"/>
      <c r="D36" s="303"/>
      <c r="E36" s="303"/>
      <c r="G36" s="424"/>
      <c r="H36" s="303"/>
      <c r="I36" s="303"/>
      <c r="J36" s="303"/>
      <c r="K36" s="303"/>
      <c r="L36" s="303"/>
      <c r="M36" s="303"/>
      <c r="N36" s="303"/>
      <c r="O36" s="303"/>
    </row>
    <row r="37" spans="2:15" ht="12.6" customHeight="1">
      <c r="B37" s="316" t="s">
        <v>524</v>
      </c>
      <c r="C37" s="557" t="s">
        <v>408</v>
      </c>
      <c r="D37" s="305" t="s">
        <v>409</v>
      </c>
      <c r="E37" s="305" t="s">
        <v>410</v>
      </c>
      <c r="F37" s="305" t="s">
        <v>411</v>
      </c>
      <c r="G37" s="305" t="s">
        <v>412</v>
      </c>
      <c r="H37" s="23"/>
      <c r="J37" s="36"/>
      <c r="K37" s="83"/>
      <c r="L37" s="83"/>
      <c r="M37" s="83"/>
      <c r="N37" s="83"/>
      <c r="O37" s="83"/>
    </row>
    <row r="38" spans="2:15" ht="12.6" customHeight="1">
      <c r="B38" s="373" t="s">
        <v>413</v>
      </c>
      <c r="C38" s="558">
        <v>0.58699999999999997</v>
      </c>
      <c r="D38" s="306">
        <v>483</v>
      </c>
      <c r="E38" s="306">
        <v>186</v>
      </c>
      <c r="F38" s="306">
        <v>297</v>
      </c>
      <c r="G38" s="339">
        <v>0.97499999999999998</v>
      </c>
      <c r="H38" s="23"/>
      <c r="I38" s="49"/>
      <c r="J38" s="36"/>
      <c r="K38" s="878"/>
      <c r="L38" s="878"/>
      <c r="M38" s="878"/>
      <c r="N38" s="878"/>
      <c r="O38" s="878"/>
    </row>
    <row r="39" spans="2:15" ht="12.6" customHeight="1">
      <c r="B39" s="179" t="s">
        <v>414</v>
      </c>
      <c r="C39" s="559">
        <v>0.41299999999999998</v>
      </c>
      <c r="D39" s="306">
        <v>340</v>
      </c>
      <c r="E39" s="306">
        <v>264</v>
      </c>
      <c r="F39" s="306">
        <v>76</v>
      </c>
      <c r="G39" s="339">
        <v>0.97899999999999998</v>
      </c>
      <c r="H39" s="23"/>
      <c r="J39" s="36"/>
      <c r="K39" s="878"/>
      <c r="L39" s="878"/>
      <c r="M39" s="878"/>
      <c r="N39" s="878"/>
      <c r="O39" s="878"/>
    </row>
    <row r="40" spans="2:15" ht="12.6" customHeight="1" thickBot="1">
      <c r="B40" s="319" t="s">
        <v>319</v>
      </c>
      <c r="C40" s="560">
        <v>1</v>
      </c>
      <c r="D40" s="321">
        <v>823</v>
      </c>
      <c r="E40" s="321">
        <v>450</v>
      </c>
      <c r="F40" s="321">
        <v>373</v>
      </c>
      <c r="G40" s="434">
        <v>0.97699999999999998</v>
      </c>
      <c r="H40" s="23"/>
      <c r="J40" s="36"/>
      <c r="K40" s="36"/>
      <c r="L40" s="36"/>
      <c r="M40" s="36"/>
      <c r="N40" s="36"/>
      <c r="O40" s="47"/>
    </row>
    <row r="41" spans="2:15" s="94" customFormat="1" ht="21" customHeight="1">
      <c r="B41" s="877" t="s">
        <v>416</v>
      </c>
      <c r="C41" s="877"/>
      <c r="D41" s="877"/>
      <c r="E41" s="877"/>
      <c r="F41" s="877"/>
      <c r="G41" s="322"/>
      <c r="H41" s="95"/>
      <c r="I41" s="95"/>
      <c r="J41" s="95"/>
      <c r="K41" s="95"/>
      <c r="L41" s="92"/>
      <c r="M41" s="92"/>
    </row>
    <row r="42" spans="2:15" s="94" customFormat="1" ht="12.6" customHeight="1">
      <c r="B42" s="868" t="s">
        <v>417</v>
      </c>
      <c r="C42" s="868"/>
      <c r="D42" s="868"/>
      <c r="E42" s="868"/>
      <c r="F42" s="868"/>
      <c r="G42" s="322"/>
      <c r="H42" s="95"/>
      <c r="I42" s="95"/>
      <c r="J42" s="95"/>
      <c r="K42" s="95"/>
      <c r="L42" s="92"/>
      <c r="M42" s="92"/>
    </row>
    <row r="43" spans="2:15" s="94" customFormat="1" ht="12.6" customHeight="1">
      <c r="B43" s="868" t="s">
        <v>418</v>
      </c>
      <c r="C43" s="868"/>
      <c r="D43" s="868"/>
      <c r="E43" s="868"/>
      <c r="F43" s="868"/>
      <c r="G43" s="322"/>
      <c r="H43" s="95"/>
      <c r="I43" s="95"/>
      <c r="J43" s="95"/>
      <c r="K43" s="95"/>
      <c r="L43" s="92"/>
      <c r="M43" s="92"/>
    </row>
    <row r="44" spans="2:15" s="94" customFormat="1" ht="12.6" customHeight="1">
      <c r="B44" s="868" t="s">
        <v>419</v>
      </c>
      <c r="C44" s="868"/>
      <c r="D44" s="868"/>
      <c r="E44" s="868"/>
      <c r="F44" s="868"/>
      <c r="G44" s="322"/>
      <c r="H44" s="95"/>
      <c r="I44" s="95"/>
      <c r="J44" s="95"/>
      <c r="K44" s="95"/>
      <c r="L44" s="92"/>
      <c r="M44" s="92"/>
    </row>
    <row r="45" spans="2:15" ht="12.6" customHeight="1">
      <c r="B45" s="95"/>
      <c r="C45" s="95"/>
      <c r="D45" s="95"/>
      <c r="E45" s="95"/>
      <c r="F45" s="95"/>
      <c r="G45" s="95"/>
      <c r="H45" s="95"/>
      <c r="I45" s="95"/>
      <c r="J45" s="95"/>
      <c r="K45" s="95"/>
      <c r="L45" s="208"/>
      <c r="M45" s="208"/>
    </row>
    <row r="46" spans="2:15" s="335" customFormat="1" ht="18" customHeight="1">
      <c r="B46" s="303" t="s">
        <v>526</v>
      </c>
      <c r="C46" s="323"/>
      <c r="D46" s="879" t="s">
        <v>527</v>
      </c>
      <c r="E46" s="879"/>
      <c r="F46" s="303"/>
      <c r="G46" s="303"/>
      <c r="H46" s="303"/>
      <c r="I46" s="303"/>
      <c r="J46" s="303"/>
      <c r="K46" s="303"/>
      <c r="L46" s="424"/>
      <c r="M46" s="424"/>
    </row>
    <row r="47" spans="2:15" ht="23.45" customHeight="1">
      <c r="B47" s="316" t="s">
        <v>528</v>
      </c>
      <c r="C47" s="305" t="s">
        <v>529</v>
      </c>
      <c r="D47" s="305" t="s">
        <v>413</v>
      </c>
      <c r="E47" s="305" t="s">
        <v>414</v>
      </c>
      <c r="F47" s="95"/>
      <c r="G47" s="95"/>
      <c r="H47" s="95"/>
      <c r="I47" s="95"/>
      <c r="J47" s="95"/>
      <c r="K47" s="95"/>
      <c r="L47" s="208"/>
      <c r="M47" s="208"/>
    </row>
    <row r="48" spans="2:15" ht="12.6" customHeight="1">
      <c r="B48" s="73" t="s">
        <v>530</v>
      </c>
      <c r="C48" s="137">
        <v>30.4</v>
      </c>
      <c r="D48" s="138">
        <v>36</v>
      </c>
      <c r="E48" s="138">
        <v>29.4</v>
      </c>
      <c r="F48" s="95"/>
      <c r="G48" s="95"/>
      <c r="H48" s="95"/>
      <c r="I48" s="95"/>
      <c r="J48" s="95"/>
      <c r="K48" s="95"/>
      <c r="L48" s="208"/>
      <c r="M48" s="208"/>
    </row>
    <row r="49" spans="2:8" ht="12.6" customHeight="1">
      <c r="B49" s="178" t="s">
        <v>531</v>
      </c>
      <c r="C49" s="547">
        <v>13.4</v>
      </c>
      <c r="D49" s="548">
        <v>11.1</v>
      </c>
      <c r="E49" s="548">
        <v>15.5</v>
      </c>
      <c r="F49" s="95"/>
      <c r="G49" s="95"/>
      <c r="H49" s="95"/>
    </row>
    <row r="50" spans="2:8" ht="12.6" customHeight="1" thickBot="1">
      <c r="B50" s="549" t="s">
        <v>319</v>
      </c>
      <c r="C50" s="550">
        <v>26.6</v>
      </c>
      <c r="D50" s="551">
        <v>24</v>
      </c>
      <c r="E50" s="551">
        <v>27.3</v>
      </c>
      <c r="F50" s="95"/>
      <c r="G50" s="95"/>
      <c r="H50" s="95"/>
    </row>
    <row r="51" spans="2:8" ht="12.6" customHeight="1">
      <c r="B51" s="95"/>
      <c r="C51" s="95"/>
      <c r="D51" s="95"/>
      <c r="E51" s="95"/>
      <c r="F51" s="95"/>
      <c r="G51" s="95"/>
      <c r="H51" s="95"/>
    </row>
    <row r="52" spans="2:8" s="94" customFormat="1" ht="21" customHeight="1">
      <c r="B52" s="866" t="s">
        <v>532</v>
      </c>
      <c r="C52" s="866"/>
      <c r="D52" s="866"/>
      <c r="E52" s="866"/>
      <c r="F52" s="435"/>
      <c r="G52" s="322"/>
      <c r="H52" s="206"/>
    </row>
    <row r="53" spans="2:8" s="94" customFormat="1" ht="12.6" customHeight="1">
      <c r="B53" s="866" t="s">
        <v>466</v>
      </c>
      <c r="C53" s="866"/>
      <c r="D53" s="866"/>
      <c r="E53" s="866"/>
      <c r="F53" s="322"/>
      <c r="G53" s="322"/>
      <c r="H53" s="93"/>
    </row>
    <row r="54" spans="2:8" s="94" customFormat="1" ht="12.6" customHeight="1">
      <c r="B54" s="866" t="s">
        <v>533</v>
      </c>
      <c r="C54" s="866"/>
      <c r="D54" s="866"/>
      <c r="E54" s="866"/>
      <c r="F54" s="322"/>
      <c r="G54" s="322"/>
      <c r="H54" s="93"/>
    </row>
    <row r="55" spans="2:8" ht="12.6" customHeight="1">
      <c r="B55" s="866" t="s">
        <v>534</v>
      </c>
      <c r="C55" s="866"/>
      <c r="D55" s="866"/>
      <c r="E55" s="866"/>
      <c r="F55" s="322"/>
      <c r="G55" s="322"/>
    </row>
    <row r="56" spans="2:8" ht="12.6" customHeight="1">
      <c r="B56" s="866" t="s">
        <v>535</v>
      </c>
      <c r="C56" s="866"/>
      <c r="D56" s="866"/>
      <c r="E56" s="866"/>
      <c r="F56" s="322"/>
      <c r="G56" s="322"/>
    </row>
  </sheetData>
  <sheetProtection algorithmName="SHA-512" hashValue="xVxNE2VbbDYewHtmDkY7OeV2u9RxwMAMmCtbiN66Aa5DUFz6GgY9SrmxJVOya6AVHvzljC4/8ibBR8KTKv2HUA==" saltValue="OM+JrOdMP01oajjEx5M1ag==" spinCount="100000" sheet="1" objects="1" scenarios="1"/>
  <mergeCells count="21">
    <mergeCell ref="B6:G6"/>
    <mergeCell ref="B41:F41"/>
    <mergeCell ref="B44:F44"/>
    <mergeCell ref="B43:F43"/>
    <mergeCell ref="B42:F42"/>
    <mergeCell ref="B13:G13"/>
    <mergeCell ref="B12:G12"/>
    <mergeCell ref="B11:G11"/>
    <mergeCell ref="B14:G14"/>
    <mergeCell ref="B56:E56"/>
    <mergeCell ref="K39:O39"/>
    <mergeCell ref="K38:O38"/>
    <mergeCell ref="D46:E46"/>
    <mergeCell ref="B25:G25"/>
    <mergeCell ref="B26:G26"/>
    <mergeCell ref="B27:G27"/>
    <mergeCell ref="B28:G28"/>
    <mergeCell ref="B55:E55"/>
    <mergeCell ref="B52:E52"/>
    <mergeCell ref="B53:E53"/>
    <mergeCell ref="B54:E54"/>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44669-0DD2-4400-8569-1A59B8864262}">
  <sheetPr codeName="Sheet6"/>
  <dimension ref="B2:D21"/>
  <sheetViews>
    <sheetView showGridLines="0" zoomScale="145" zoomScaleNormal="145" zoomScaleSheetLayoutView="130" workbookViewId="0">
      <selection activeCell="B26" sqref="B26"/>
    </sheetView>
  </sheetViews>
  <sheetFormatPr defaultColWidth="9.19921875" defaultRowHeight="12.6" customHeight="1"/>
  <cols>
    <col min="1" max="1" width="5" customWidth="1"/>
    <col min="2" max="2" width="84.796875" customWidth="1"/>
    <col min="3" max="3" width="9.796875" style="23" customWidth="1"/>
    <col min="4" max="4" width="4.19921875" customWidth="1"/>
    <col min="9" max="9" width="11" customWidth="1"/>
  </cols>
  <sheetData>
    <row r="2" spans="2:4" ht="12.6" customHeight="1">
      <c r="C2" s="301" t="s">
        <v>1</v>
      </c>
    </row>
    <row r="5" spans="2:4" ht="18" customHeight="1">
      <c r="B5" s="335" t="s">
        <v>536</v>
      </c>
    </row>
    <row r="6" spans="2:4" ht="163.5" customHeight="1">
      <c r="B6" s="852" t="s">
        <v>537</v>
      </c>
      <c r="C6" s="852"/>
    </row>
    <row r="7" spans="2:4" ht="12.6" customHeight="1">
      <c r="B7" s="72"/>
      <c r="C7" s="75"/>
    </row>
    <row r="8" spans="2:4" ht="12.6" customHeight="1">
      <c r="B8" s="316" t="s">
        <v>538</v>
      </c>
      <c r="C8" s="304">
        <v>2022</v>
      </c>
    </row>
    <row r="9" spans="2:4" ht="12.6" customHeight="1">
      <c r="B9" s="374" t="s">
        <v>539</v>
      </c>
      <c r="C9" s="390">
        <v>39</v>
      </c>
    </row>
    <row r="10" spans="2:4" ht="18" customHeight="1">
      <c r="B10" s="374" t="s">
        <v>540</v>
      </c>
      <c r="C10" s="311">
        <v>1532</v>
      </c>
      <c r="D10" s="7"/>
    </row>
    <row r="11" spans="2:4" ht="12.6" customHeight="1" thickBot="1">
      <c r="B11" s="552" t="s">
        <v>541</v>
      </c>
      <c r="C11" s="553">
        <v>2407</v>
      </c>
      <c r="D11" s="7"/>
    </row>
    <row r="12" spans="2:4" ht="12.6" customHeight="1">
      <c r="B12" s="877" t="s">
        <v>2907</v>
      </c>
      <c r="C12" s="877"/>
    </row>
    <row r="13" spans="2:4" ht="18" customHeight="1">
      <c r="B13" s="860" t="s">
        <v>542</v>
      </c>
      <c r="C13" s="860"/>
    </row>
    <row r="14" spans="2:4" ht="12.6" customHeight="1">
      <c r="B14" s="74"/>
      <c r="C14" s="145"/>
    </row>
    <row r="15" spans="2:4" ht="12.6" customHeight="1">
      <c r="B15" s="316" t="s">
        <v>543</v>
      </c>
      <c r="C15" s="304">
        <v>2022</v>
      </c>
    </row>
    <row r="16" spans="2:4" ht="12.6" customHeight="1">
      <c r="B16" s="374" t="s">
        <v>544</v>
      </c>
      <c r="C16" s="386">
        <v>2</v>
      </c>
    </row>
    <row r="17" spans="2:3" ht="12.6" customHeight="1">
      <c r="B17" s="374" t="s">
        <v>545</v>
      </c>
      <c r="C17" s="386">
        <v>2</v>
      </c>
    </row>
    <row r="18" spans="2:3" ht="12.6" customHeight="1" thickBot="1">
      <c r="B18" s="375" t="s">
        <v>546</v>
      </c>
      <c r="C18" s="341">
        <v>209</v>
      </c>
    </row>
    <row r="19" spans="2:3" ht="11.25" customHeight="1">
      <c r="B19" s="868" t="s">
        <v>2908</v>
      </c>
      <c r="C19" s="868"/>
    </row>
    <row r="20" spans="2:3" ht="12.6" customHeight="1">
      <c r="B20" s="868" t="s">
        <v>547</v>
      </c>
      <c r="C20" s="868"/>
    </row>
    <row r="21" spans="2:3" ht="24" customHeight="1">
      <c r="B21" s="881" t="s">
        <v>2909</v>
      </c>
      <c r="C21" s="882"/>
    </row>
  </sheetData>
  <sheetProtection algorithmName="SHA-512" hashValue="wsehW/TNeifVMEcmytVMC3BOjLEpVG919Gobevlp4WOTJFRc7s+ThGoOwyx/Wj/eZgRonG5z/DXKBoU2wG5kTw==" saltValue="2B3LGn4hSg3Gru0NBZuFqA==" spinCount="100000" sheet="1" objects="1" scenarios="1"/>
  <mergeCells count="6">
    <mergeCell ref="B21:C21"/>
    <mergeCell ref="B19:C19"/>
    <mergeCell ref="B6:C6"/>
    <mergeCell ref="B12:C12"/>
    <mergeCell ref="B20:C20"/>
    <mergeCell ref="B13:C13"/>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theme="4"/>
  </sheetPr>
  <dimension ref="B1:C14"/>
  <sheetViews>
    <sheetView showGridLines="0" zoomScale="130" zoomScaleNormal="130" zoomScaleSheetLayoutView="160" workbookViewId="0"/>
  </sheetViews>
  <sheetFormatPr defaultColWidth="9.19921875" defaultRowHeight="12.75" customHeight="1"/>
  <cols>
    <col min="1" max="1" width="5" customWidth="1"/>
    <col min="2" max="2" width="58.59765625" customWidth="1"/>
    <col min="3" max="3" width="29.19921875" customWidth="1"/>
    <col min="4" max="4" width="4.19921875" customWidth="1"/>
    <col min="64" max="64" width="10.796875" customWidth="1"/>
  </cols>
  <sheetData>
    <row r="1" spans="2:3" ht="15" customHeight="1"/>
    <row r="2" spans="2:3" ht="12.75" customHeight="1">
      <c r="C2" s="301" t="s">
        <v>1</v>
      </c>
    </row>
    <row r="5" spans="2:3" ht="18" customHeight="1">
      <c r="B5" s="295" t="s">
        <v>42</v>
      </c>
      <c r="C5" s="3"/>
    </row>
    <row r="6" spans="2:3" ht="13.5" customHeight="1">
      <c r="B6" s="361" t="s">
        <v>23</v>
      </c>
      <c r="C6" s="302" t="s">
        <v>4</v>
      </c>
    </row>
    <row r="7" spans="2:3" ht="12.75" customHeight="1">
      <c r="B7" s="388" t="s">
        <v>43</v>
      </c>
      <c r="C7" s="362" t="s">
        <v>44</v>
      </c>
    </row>
    <row r="8" spans="2:3" ht="12.75" customHeight="1">
      <c r="B8" s="388" t="s">
        <v>45</v>
      </c>
      <c r="C8" s="362" t="s">
        <v>44</v>
      </c>
    </row>
    <row r="9" spans="2:3" ht="12.75" customHeight="1">
      <c r="B9" s="388" t="s">
        <v>46</v>
      </c>
      <c r="C9" s="362" t="s">
        <v>44</v>
      </c>
    </row>
    <row r="10" spans="2:3" ht="12.75" customHeight="1">
      <c r="B10" s="388" t="s">
        <v>47</v>
      </c>
      <c r="C10" s="362" t="s">
        <v>44</v>
      </c>
    </row>
    <row r="11" spans="2:3" ht="12.75" customHeight="1">
      <c r="B11" s="388" t="s">
        <v>48</v>
      </c>
      <c r="C11" s="362" t="s">
        <v>49</v>
      </c>
    </row>
    <row r="12" spans="2:3" ht="12.75" customHeight="1">
      <c r="B12" s="388" t="s">
        <v>50</v>
      </c>
      <c r="C12" s="362" t="s">
        <v>49</v>
      </c>
    </row>
    <row r="13" spans="2:3" ht="12.75" customHeight="1" thickBot="1">
      <c r="B13" s="367" t="s">
        <v>51</v>
      </c>
      <c r="C13" s="362" t="s">
        <v>49</v>
      </c>
    </row>
    <row r="14" spans="2:3" ht="12" customHeight="1">
      <c r="B14" s="182"/>
      <c r="C14" s="31"/>
    </row>
  </sheetData>
  <sheetProtection algorithmName="SHA-512" hashValue="TBIo1qkUY6JZluCpLxkR0kpSOwYZ2CPtTO6r7bJ93N36R26PZPgiXTLKhWsLEVpj17w32vZ6PtczABeGpGfKYw==" saltValue="ch0emWKerZWE0n79ujfhvw==" spinCount="100000" sheet="1" objects="1" scenarios="1"/>
  <hyperlinks>
    <hyperlink ref="C7" location="Economic!A1" display="Economic" xr:uid="{00000000-0004-0000-0B00-000000000000}"/>
    <hyperlink ref="C11" location="'Communities Performance'!A1" display="Communities performance" xr:uid="{00000000-0004-0000-0B00-000002000000}"/>
    <hyperlink ref="C12" location="'Communities Performance'!A1" display="Communities performance" xr:uid="{00000000-0004-0000-0B00-000003000000}"/>
    <hyperlink ref="C13" location="'Communities Performance'!A1" display="Communities performance" xr:uid="{00000000-0004-0000-0B00-000006000000}"/>
    <hyperlink ref="C8" location="Economic!A1" display="Economics" xr:uid="{00000000-0004-0000-0B00-000007000000}"/>
    <hyperlink ref="C9" location="Economic!A1" display="Economics" xr:uid="{00000000-0004-0000-0B00-000008000000}"/>
    <hyperlink ref="C10" location="Economic!A1" display="Economics" xr:uid="{00000000-0004-0000-0B00-000009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B2:I74"/>
  <sheetViews>
    <sheetView showGridLines="0" topLeftCell="A16" zoomScale="145" zoomScaleNormal="145" zoomScaleSheetLayoutView="134" workbookViewId="0">
      <selection activeCell="J40" sqref="J40"/>
    </sheetView>
  </sheetViews>
  <sheetFormatPr defaultColWidth="9.19921875" defaultRowHeight="12.6" customHeight="1"/>
  <cols>
    <col min="1" max="1" width="5" customWidth="1"/>
    <col min="2" max="2" width="89.3984375" customWidth="1"/>
    <col min="3" max="7" width="9.796875" style="23" customWidth="1"/>
    <col min="8" max="8" width="4.19921875" customWidth="1"/>
    <col min="13" max="13" width="11" customWidth="1"/>
  </cols>
  <sheetData>
    <row r="2" spans="2:9" ht="12.6" customHeight="1">
      <c r="G2" s="301" t="s">
        <v>1</v>
      </c>
    </row>
    <row r="5" spans="2:9" ht="18" customHeight="1">
      <c r="B5" s="335" t="s">
        <v>548</v>
      </c>
    </row>
    <row r="6" spans="2:9" ht="113.25" customHeight="1">
      <c r="B6" s="886" t="s">
        <v>2793</v>
      </c>
      <c r="C6" s="886"/>
      <c r="D6" s="886"/>
      <c r="E6" s="886"/>
      <c r="F6" s="886"/>
      <c r="G6" s="886"/>
      <c r="H6" s="54"/>
    </row>
    <row r="7" spans="2:9" ht="12.6" customHeight="1">
      <c r="B7" s="226"/>
      <c r="C7" s="226"/>
      <c r="D7" s="226"/>
      <c r="E7" s="226"/>
      <c r="F7" s="226"/>
      <c r="G7" s="226"/>
      <c r="H7" s="54"/>
    </row>
    <row r="8" spans="2:9" ht="12.6" customHeight="1">
      <c r="B8" s="316" t="s">
        <v>549</v>
      </c>
      <c r="C8" s="304">
        <v>2022</v>
      </c>
      <c r="D8" s="305">
        <v>2021</v>
      </c>
      <c r="E8" s="305">
        <v>2020</v>
      </c>
      <c r="F8" s="305">
        <v>2019</v>
      </c>
      <c r="G8" s="305">
        <v>2018</v>
      </c>
      <c r="H8" s="55"/>
    </row>
    <row r="9" spans="2:9" ht="12.6" customHeight="1">
      <c r="B9" s="388" t="s">
        <v>550</v>
      </c>
      <c r="C9" s="390">
        <v>58404</v>
      </c>
      <c r="D9" s="391">
        <v>66568</v>
      </c>
      <c r="E9" s="391">
        <v>47018</v>
      </c>
      <c r="F9" s="391">
        <v>45367</v>
      </c>
      <c r="G9" s="391">
        <v>42835</v>
      </c>
      <c r="H9" s="55"/>
    </row>
    <row r="10" spans="2:9" ht="12.6" customHeight="1">
      <c r="B10" s="396" t="s">
        <v>551</v>
      </c>
      <c r="C10" s="390">
        <v>16134</v>
      </c>
      <c r="D10" s="391">
        <v>25345</v>
      </c>
      <c r="E10" s="391">
        <v>15875</v>
      </c>
      <c r="F10" s="391">
        <v>14912</v>
      </c>
      <c r="G10" s="391">
        <v>11821</v>
      </c>
      <c r="H10" s="55"/>
    </row>
    <row r="11" spans="2:9" ht="12.6" customHeight="1">
      <c r="B11" s="388" t="s">
        <v>552</v>
      </c>
      <c r="C11" s="390">
        <v>13275</v>
      </c>
      <c r="D11" s="391">
        <v>21380</v>
      </c>
      <c r="E11" s="391">
        <v>12448</v>
      </c>
      <c r="F11" s="391">
        <v>10373</v>
      </c>
      <c r="G11" s="391">
        <v>8808</v>
      </c>
      <c r="H11" s="55"/>
      <c r="I11" s="6"/>
    </row>
    <row r="12" spans="2:9" ht="12.6" customHeight="1">
      <c r="B12" s="388" t="s">
        <v>553</v>
      </c>
      <c r="C12" s="532">
        <v>819.6</v>
      </c>
      <c r="D12" s="392">
        <v>1321.1</v>
      </c>
      <c r="E12" s="392">
        <v>769.6</v>
      </c>
      <c r="F12" s="392">
        <v>636.29999999999995</v>
      </c>
      <c r="G12" s="392">
        <v>512.29999999999995</v>
      </c>
      <c r="H12" s="55"/>
    </row>
    <row r="13" spans="2:9" ht="12.6" customHeight="1">
      <c r="B13" s="388" t="s">
        <v>554</v>
      </c>
      <c r="C13" s="390">
        <v>13076</v>
      </c>
      <c r="D13" s="391">
        <v>22575</v>
      </c>
      <c r="E13" s="391">
        <v>10400</v>
      </c>
      <c r="F13" s="391">
        <v>6972</v>
      </c>
      <c r="G13" s="391">
        <v>13925</v>
      </c>
      <c r="H13" s="55"/>
    </row>
    <row r="14" spans="2:9" ht="12.6" customHeight="1">
      <c r="B14" s="388" t="s">
        <v>555</v>
      </c>
      <c r="C14" s="390">
        <v>-4188</v>
      </c>
      <c r="D14" s="391">
        <v>1576</v>
      </c>
      <c r="E14" s="391">
        <v>-664</v>
      </c>
      <c r="F14" s="391">
        <v>-3651</v>
      </c>
      <c r="G14" s="391">
        <v>255</v>
      </c>
      <c r="H14" s="55"/>
    </row>
    <row r="15" spans="2:9" ht="12.6" customHeight="1">
      <c r="B15" s="396" t="s">
        <v>556</v>
      </c>
      <c r="C15" s="390">
        <v>-6750</v>
      </c>
      <c r="D15" s="391">
        <v>-7384</v>
      </c>
      <c r="E15" s="391">
        <v>-6189</v>
      </c>
      <c r="F15" s="391">
        <v>-5488</v>
      </c>
      <c r="G15" s="391">
        <v>-5430</v>
      </c>
      <c r="H15" s="55"/>
    </row>
    <row r="16" spans="2:9" ht="12.6" customHeight="1">
      <c r="B16" s="388" t="s">
        <v>557</v>
      </c>
      <c r="C16" s="390">
        <v>-6002</v>
      </c>
      <c r="D16" s="391">
        <v>-5513</v>
      </c>
      <c r="E16" s="391">
        <v>-4770</v>
      </c>
      <c r="F16" s="391">
        <v>-4522</v>
      </c>
      <c r="G16" s="391">
        <v>-4728</v>
      </c>
      <c r="H16" s="55"/>
    </row>
    <row r="17" spans="2:8" ht="12.6" customHeight="1">
      <c r="B17" s="396" t="s">
        <v>558</v>
      </c>
      <c r="C17" s="390">
        <v>-9313</v>
      </c>
      <c r="D17" s="391">
        <v>-12789</v>
      </c>
      <c r="E17" s="391">
        <v>-8224</v>
      </c>
      <c r="F17" s="391">
        <v>-7175</v>
      </c>
      <c r="G17" s="391">
        <v>-7217</v>
      </c>
      <c r="H17" s="55"/>
    </row>
    <row r="18" spans="2:8" ht="12.6" customHeight="1">
      <c r="B18" s="388" t="s">
        <v>559</v>
      </c>
      <c r="C18" s="764" t="s">
        <v>560</v>
      </c>
      <c r="D18" s="394">
        <v>-13334</v>
      </c>
      <c r="E18" s="391">
        <v>-8404</v>
      </c>
      <c r="F18" s="391">
        <v>-7635</v>
      </c>
      <c r="G18" s="391">
        <v>-6575</v>
      </c>
      <c r="H18" s="55"/>
    </row>
    <row r="19" spans="2:8" ht="12.6" customHeight="1">
      <c r="B19" s="360" t="s">
        <v>561</v>
      </c>
      <c r="C19" s="763" t="s">
        <v>562</v>
      </c>
      <c r="D19" s="395">
        <v>-1486</v>
      </c>
      <c r="E19" s="393">
        <v>-1353</v>
      </c>
      <c r="F19" s="393">
        <v>-1284</v>
      </c>
      <c r="G19" s="393">
        <v>-1342</v>
      </c>
      <c r="H19" s="55"/>
    </row>
    <row r="20" spans="2:8" s="89" customFormat="1" ht="12.6" customHeight="1">
      <c r="B20" s="885" t="s">
        <v>563</v>
      </c>
      <c r="C20" s="885"/>
      <c r="D20" s="885"/>
      <c r="E20" s="885"/>
      <c r="F20" s="885"/>
      <c r="G20" s="885"/>
      <c r="H20" s="885"/>
    </row>
    <row r="21" spans="2:8" s="89" customFormat="1" ht="12.6" customHeight="1">
      <c r="B21" s="389" t="s">
        <v>564</v>
      </c>
      <c r="C21" s="389"/>
      <c r="D21" s="389"/>
      <c r="E21" s="389"/>
      <c r="F21" s="389"/>
      <c r="G21" s="389"/>
      <c r="H21" s="389"/>
    </row>
    <row r="22" spans="2:8" s="89" customFormat="1" ht="12.6" customHeight="1">
      <c r="B22" s="389" t="s">
        <v>565</v>
      </c>
      <c r="C22" s="389"/>
      <c r="D22" s="389"/>
      <c r="E22" s="389"/>
      <c r="F22" s="389"/>
      <c r="G22" s="389"/>
      <c r="H22" s="389"/>
    </row>
    <row r="23" spans="2:8" s="89" customFormat="1" ht="12.6" customHeight="1">
      <c r="B23" s="389" t="s">
        <v>2706</v>
      </c>
      <c r="C23" s="389"/>
      <c r="D23" s="389"/>
      <c r="E23" s="389"/>
      <c r="F23" s="389"/>
      <c r="G23" s="389"/>
      <c r="H23" s="389"/>
    </row>
    <row r="24" spans="2:8" ht="12.6" customHeight="1">
      <c r="B24" s="51"/>
      <c r="C24" s="52"/>
      <c r="D24" s="53"/>
      <c r="E24" s="53"/>
      <c r="F24" s="53"/>
      <c r="G24" s="53"/>
      <c r="H24" s="54"/>
    </row>
    <row r="25" spans="2:8" ht="12.6" customHeight="1">
      <c r="B25" s="527"/>
      <c r="C25" s="519">
        <v>2022</v>
      </c>
      <c r="D25" s="520">
        <v>2021</v>
      </c>
      <c r="E25" s="520">
        <v>2020</v>
      </c>
      <c r="F25" s="520">
        <v>2019</v>
      </c>
      <c r="G25" s="520">
        <v>2018</v>
      </c>
      <c r="H25" s="54"/>
    </row>
    <row r="26" spans="2:8" ht="12.6" customHeight="1">
      <c r="B26" s="388" t="s">
        <v>566</v>
      </c>
      <c r="C26" s="390">
        <v>35818</v>
      </c>
      <c r="D26" s="391">
        <v>47128</v>
      </c>
      <c r="E26" s="391">
        <v>31472</v>
      </c>
      <c r="F26" s="391">
        <v>27841</v>
      </c>
      <c r="G26" s="391">
        <v>30504</v>
      </c>
      <c r="H26" s="54"/>
    </row>
    <row r="27" spans="2:8" ht="12.6" customHeight="1">
      <c r="B27" s="388" t="s">
        <v>567</v>
      </c>
      <c r="C27" s="390">
        <v>22481</v>
      </c>
      <c r="D27" s="617">
        <v>19814</v>
      </c>
      <c r="E27" s="391">
        <v>15547</v>
      </c>
      <c r="F27" s="391">
        <v>17245</v>
      </c>
      <c r="G27" s="391">
        <v>17231</v>
      </c>
      <c r="H27" s="54"/>
    </row>
    <row r="28" spans="2:8" ht="12.6" customHeight="1" thickBot="1">
      <c r="B28" s="360" t="s">
        <v>568</v>
      </c>
      <c r="C28" s="401" t="s">
        <v>569</v>
      </c>
      <c r="D28" s="405" t="s">
        <v>569</v>
      </c>
      <c r="E28" s="405" t="s">
        <v>569</v>
      </c>
      <c r="F28" s="405" t="s">
        <v>569</v>
      </c>
      <c r="G28" s="405">
        <v>192</v>
      </c>
      <c r="H28" s="54"/>
    </row>
    <row r="29" spans="2:8" s="89" customFormat="1" ht="19.899999999999999" customHeight="1">
      <c r="B29" s="885" t="s">
        <v>570</v>
      </c>
      <c r="C29" s="885"/>
      <c r="D29" s="885"/>
      <c r="E29" s="885"/>
      <c r="F29" s="885"/>
      <c r="G29" s="885"/>
      <c r="H29" s="209"/>
    </row>
    <row r="30" spans="2:8" s="89" customFormat="1" ht="12.6" customHeight="1">
      <c r="B30" s="885" t="s">
        <v>571</v>
      </c>
      <c r="C30" s="885"/>
      <c r="D30" s="885"/>
      <c r="E30" s="885"/>
      <c r="F30" s="885"/>
      <c r="G30" s="885"/>
      <c r="H30" s="883"/>
    </row>
    <row r="31" spans="2:8" s="89" customFormat="1" ht="12.6" customHeight="1">
      <c r="B31" s="885" t="s">
        <v>572</v>
      </c>
      <c r="C31" s="885"/>
      <c r="D31" s="885"/>
      <c r="E31" s="885"/>
      <c r="F31" s="885"/>
      <c r="G31" s="885"/>
      <c r="H31" s="883"/>
    </row>
    <row r="32" spans="2:8" s="89" customFormat="1" ht="12.6" customHeight="1">
      <c r="B32" s="883"/>
      <c r="C32" s="883"/>
      <c r="D32" s="883"/>
      <c r="E32" s="883"/>
      <c r="F32" s="883"/>
      <c r="G32" s="883"/>
      <c r="H32" s="883"/>
    </row>
    <row r="33" spans="2:8" ht="12.6" customHeight="1">
      <c r="B33" s="527"/>
      <c r="C33" s="519">
        <v>2022</v>
      </c>
      <c r="D33" s="520">
        <v>2021</v>
      </c>
      <c r="E33" s="520">
        <v>2020</v>
      </c>
      <c r="F33" s="520">
        <v>2019</v>
      </c>
      <c r="G33" s="54"/>
      <c r="H33" s="54"/>
    </row>
    <row r="34" spans="2:8" ht="12.6" customHeight="1">
      <c r="B34" s="439" t="s">
        <v>573</v>
      </c>
      <c r="C34" s="532">
        <v>62.6</v>
      </c>
      <c r="D34" s="404" t="s">
        <v>574</v>
      </c>
      <c r="E34" s="404">
        <v>47</v>
      </c>
      <c r="F34" s="404">
        <v>36.4</v>
      </c>
      <c r="G34" s="54"/>
      <c r="H34" s="54"/>
    </row>
    <row r="35" spans="2:8" ht="12.6" customHeight="1">
      <c r="B35" s="439" t="s">
        <v>575</v>
      </c>
      <c r="C35" s="532">
        <v>18.2</v>
      </c>
      <c r="D35" s="392">
        <v>19.100000000000001</v>
      </c>
      <c r="E35" s="392">
        <v>12.8</v>
      </c>
      <c r="F35" s="306" t="s">
        <v>576</v>
      </c>
      <c r="G35" s="54"/>
      <c r="H35" s="54"/>
    </row>
    <row r="36" spans="2:8" ht="12.6" customHeight="1">
      <c r="B36" s="440" t="s">
        <v>577</v>
      </c>
      <c r="C36" s="401">
        <v>299</v>
      </c>
      <c r="D36" s="405">
        <v>222.9</v>
      </c>
      <c r="E36" s="405">
        <v>165.9</v>
      </c>
      <c r="F36" s="313">
        <v>147</v>
      </c>
      <c r="G36" s="54"/>
      <c r="H36" s="54"/>
    </row>
    <row r="37" spans="2:8" ht="12.6" customHeight="1">
      <c r="B37" s="884" t="s">
        <v>578</v>
      </c>
      <c r="C37" s="884"/>
      <c r="D37" s="884"/>
      <c r="E37" s="884"/>
      <c r="F37" s="884"/>
      <c r="G37" s="389"/>
      <c r="H37" s="142"/>
    </row>
    <row r="38" spans="2:8" ht="19.899999999999999" customHeight="1">
      <c r="B38" s="885" t="s">
        <v>579</v>
      </c>
      <c r="C38" s="885"/>
      <c r="D38" s="885"/>
      <c r="E38" s="885"/>
      <c r="F38" s="885"/>
      <c r="G38" s="389"/>
      <c r="H38" s="142"/>
    </row>
    <row r="39" spans="2:8" s="89" customFormat="1" ht="19.899999999999999" customHeight="1">
      <c r="B39" s="885" t="s">
        <v>580</v>
      </c>
      <c r="C39" s="885"/>
      <c r="D39" s="885"/>
      <c r="E39" s="885"/>
      <c r="F39" s="885"/>
      <c r="G39" s="389"/>
      <c r="H39" s="209"/>
    </row>
    <row r="40" spans="2:8" s="89" customFormat="1" ht="26.25" customHeight="1">
      <c r="B40" s="885" t="s">
        <v>581</v>
      </c>
      <c r="C40" s="885"/>
      <c r="D40" s="885"/>
      <c r="E40" s="885"/>
      <c r="F40" s="885"/>
      <c r="G40" s="389"/>
      <c r="H40" s="209"/>
    </row>
    <row r="41" spans="2:8" s="89" customFormat="1" ht="19.899999999999999" customHeight="1">
      <c r="B41" s="885" t="s">
        <v>582</v>
      </c>
      <c r="C41" s="885"/>
      <c r="D41" s="885"/>
      <c r="E41" s="885"/>
      <c r="F41" s="885"/>
      <c r="G41" s="389"/>
      <c r="H41" s="209"/>
    </row>
    <row r="42" spans="2:8" ht="12.6" customHeight="1">
      <c r="B42" s="57"/>
      <c r="C42" s="57"/>
      <c r="D42" s="58"/>
      <c r="E42" s="57"/>
      <c r="F42" s="57"/>
      <c r="H42" s="54"/>
    </row>
    <row r="43" spans="2:8" ht="12.6" customHeight="1">
      <c r="B43" s="316" t="s">
        <v>46</v>
      </c>
      <c r="C43" s="304" t="s">
        <v>583</v>
      </c>
      <c r="D43" s="305">
        <v>2021</v>
      </c>
      <c r="E43" s="305">
        <v>2020</v>
      </c>
      <c r="F43" s="305">
        <v>2019</v>
      </c>
      <c r="H43" s="54"/>
    </row>
    <row r="44" spans="2:8" ht="12.6" customHeight="1">
      <c r="B44" s="388" t="s">
        <v>504</v>
      </c>
      <c r="C44" s="397">
        <v>0.192</v>
      </c>
      <c r="D44" s="339">
        <v>0.21</v>
      </c>
      <c r="E44" s="399">
        <v>0.32500000000000001</v>
      </c>
      <c r="F44" s="399">
        <v>0.36</v>
      </c>
      <c r="G44" s="57"/>
      <c r="H44" s="54"/>
    </row>
    <row r="45" spans="2:8" ht="12.6" customHeight="1">
      <c r="B45" s="388" t="s">
        <v>584</v>
      </c>
      <c r="C45" s="397">
        <v>0.69299999999999995</v>
      </c>
      <c r="D45" s="339">
        <v>0.58899999999999997</v>
      </c>
      <c r="E45" s="399">
        <v>0.55400000000000005</v>
      </c>
      <c r="F45" s="399">
        <v>0.51300000000000001</v>
      </c>
      <c r="G45" s="54"/>
      <c r="H45" s="54"/>
    </row>
    <row r="46" spans="2:8" ht="12.6" customHeight="1">
      <c r="B46" s="388" t="s">
        <v>585</v>
      </c>
      <c r="C46" s="397">
        <v>4.9000000000000002E-2</v>
      </c>
      <c r="D46" s="339">
        <v>9.7000000000000003E-2</v>
      </c>
      <c r="E46" s="399">
        <v>4.3999999999999997E-2</v>
      </c>
      <c r="F46" s="399">
        <v>5.3999999999999999E-2</v>
      </c>
      <c r="G46" s="54"/>
      <c r="H46" s="54"/>
    </row>
    <row r="47" spans="2:8" ht="12.6" customHeight="1">
      <c r="B47" s="388" t="s">
        <v>315</v>
      </c>
      <c r="C47" s="397">
        <v>6.4000000000000001E-2</v>
      </c>
      <c r="D47" s="339">
        <v>9.9000000000000005E-2</v>
      </c>
      <c r="E47" s="399">
        <v>7.3999999999999996E-2</v>
      </c>
      <c r="F47" s="399">
        <v>6.9000000000000006E-2</v>
      </c>
      <c r="G47" s="54"/>
      <c r="H47" s="54"/>
    </row>
    <row r="48" spans="2:8" ht="12.6" customHeight="1" thickBot="1">
      <c r="B48" s="440" t="s">
        <v>586</v>
      </c>
      <c r="C48" s="398">
        <v>1E-3</v>
      </c>
      <c r="D48" s="357">
        <v>6.0000000000000001E-3</v>
      </c>
      <c r="E48" s="400">
        <v>3.0000000000000001E-3</v>
      </c>
      <c r="F48" s="400">
        <v>4.0000000000000001E-3</v>
      </c>
      <c r="G48" s="54"/>
      <c r="H48" s="54"/>
    </row>
    <row r="49" spans="2:8" ht="11.25" customHeight="1">
      <c r="B49" s="884" t="s">
        <v>587</v>
      </c>
      <c r="C49" s="884"/>
      <c r="D49" s="884"/>
      <c r="E49" s="884"/>
      <c r="F49" s="884"/>
      <c r="G49" s="389"/>
      <c r="H49" s="389"/>
    </row>
    <row r="50" spans="2:8" ht="18.75" customHeight="1">
      <c r="B50" s="885" t="s">
        <v>588</v>
      </c>
      <c r="C50" s="885"/>
      <c r="D50" s="885"/>
      <c r="E50" s="885"/>
      <c r="F50" s="885"/>
      <c r="G50" s="389"/>
      <c r="H50" s="389"/>
    </row>
    <row r="51" spans="2:8" ht="12.6" customHeight="1">
      <c r="B51" s="883"/>
      <c r="C51" s="883"/>
      <c r="D51" s="883"/>
      <c r="E51" s="883"/>
      <c r="F51" s="883"/>
      <c r="G51" s="883"/>
      <c r="H51" s="883"/>
    </row>
    <row r="52" spans="2:8" ht="12.6" customHeight="1">
      <c r="B52" s="316" t="s">
        <v>589</v>
      </c>
      <c r="C52" s="304">
        <v>2022</v>
      </c>
      <c r="D52" s="305">
        <v>2021</v>
      </c>
      <c r="E52" s="305">
        <v>2020</v>
      </c>
      <c r="F52" s="305">
        <v>2019</v>
      </c>
      <c r="G52" s="209"/>
      <c r="H52" s="209"/>
    </row>
    <row r="53" spans="2:8" ht="12.6" customHeight="1">
      <c r="B53" s="388" t="s">
        <v>590</v>
      </c>
      <c r="C53" s="574">
        <v>8.9999999999999993E-3</v>
      </c>
      <c r="D53" s="339">
        <v>6.1131436716526984E-3</v>
      </c>
      <c r="E53" s="399">
        <v>7.046883563655488E-3</v>
      </c>
      <c r="F53" s="399">
        <v>3.1866671273912024E-3</v>
      </c>
      <c r="G53" s="209"/>
      <c r="H53" s="209"/>
    </row>
    <row r="54" spans="2:8" ht="12.6" customHeight="1">
      <c r="B54" s="388" t="s">
        <v>591</v>
      </c>
      <c r="C54" s="574">
        <v>0.32300000000000001</v>
      </c>
      <c r="D54" s="339" t="s">
        <v>592</v>
      </c>
      <c r="E54" s="399">
        <v>0.17868942907283741</v>
      </c>
      <c r="F54" s="399">
        <v>0.23641785686554181</v>
      </c>
      <c r="G54" s="209"/>
      <c r="H54" s="209"/>
    </row>
    <row r="55" spans="2:8" ht="12.6" customHeight="1">
      <c r="B55" s="388" t="s">
        <v>593</v>
      </c>
      <c r="C55" s="574" t="s">
        <v>594</v>
      </c>
      <c r="D55" s="339">
        <v>2.971501324709562E-2</v>
      </c>
      <c r="E55" s="399">
        <v>1.5601870044917285E-2</v>
      </c>
      <c r="F55" s="399">
        <v>4.3544596245788207E-2</v>
      </c>
      <c r="G55" s="209"/>
      <c r="H55" s="209"/>
    </row>
    <row r="56" spans="2:8" ht="12.6" customHeight="1">
      <c r="B56" s="388" t="s">
        <v>595</v>
      </c>
      <c r="C56" s="574">
        <v>0.157</v>
      </c>
      <c r="D56" s="339">
        <v>0.11433254316390322</v>
      </c>
      <c r="E56" s="399">
        <v>0.1647896010706468</v>
      </c>
      <c r="F56" s="399">
        <v>0.15595332303475928</v>
      </c>
      <c r="G56" s="209"/>
      <c r="H56" s="209"/>
    </row>
    <row r="57" spans="2:8" ht="12.6" customHeight="1">
      <c r="B57" s="388" t="s">
        <v>596</v>
      </c>
      <c r="C57" s="574" t="s">
        <v>597</v>
      </c>
      <c r="D57" s="339">
        <v>4.4749637134556416E-2</v>
      </c>
      <c r="E57" s="399">
        <v>5.5108294499282867E-2</v>
      </c>
      <c r="F57" s="399">
        <v>5.6115118220158036E-2</v>
      </c>
      <c r="G57" s="209"/>
      <c r="H57" s="209"/>
    </row>
    <row r="58" spans="2:8" ht="12.6" customHeight="1">
      <c r="B58" s="396" t="s">
        <v>598</v>
      </c>
      <c r="C58" s="574">
        <v>0.14699999999999999</v>
      </c>
      <c r="D58" s="339">
        <v>0.20903537103898948</v>
      </c>
      <c r="E58" s="399">
        <v>0.33212617588276511</v>
      </c>
      <c r="F58" s="399">
        <v>9.9318381750368862E-2</v>
      </c>
      <c r="G58" s="209"/>
      <c r="H58" s="209"/>
    </row>
    <row r="59" spans="2:8" ht="12.6" customHeight="1">
      <c r="B59" s="388" t="s">
        <v>599</v>
      </c>
      <c r="C59" s="574">
        <v>2.9000000000000001E-2</v>
      </c>
      <c r="D59" s="339">
        <v>4.9136662311781723E-2</v>
      </c>
      <c r="E59" s="399">
        <v>7.8419269299948552E-2</v>
      </c>
      <c r="F59" s="399">
        <v>7.159879779778508E-2</v>
      </c>
      <c r="G59" s="209"/>
      <c r="H59" s="209"/>
    </row>
    <row r="60" spans="2:8" ht="12.6" customHeight="1">
      <c r="B60" s="388" t="s">
        <v>600</v>
      </c>
      <c r="C60" s="574">
        <v>2.1999999999999999E-2</v>
      </c>
      <c r="D60" s="339">
        <v>5.1590009350882544E-2</v>
      </c>
      <c r="E60" s="399">
        <v>7.6222238047130256E-2</v>
      </c>
      <c r="F60" s="399">
        <v>7.1921474358152909E-2</v>
      </c>
      <c r="G60" s="209"/>
      <c r="H60" s="209"/>
    </row>
    <row r="61" spans="2:8" ht="12.6" customHeight="1">
      <c r="B61" s="388" t="s">
        <v>601</v>
      </c>
      <c r="C61" s="574">
        <v>9.1999999999999998E-2</v>
      </c>
      <c r="D61" s="339">
        <v>5.1045963285067303E-2</v>
      </c>
      <c r="E61" s="399">
        <v>6.058186939762087E-2</v>
      </c>
      <c r="F61" s="399">
        <v>0.10757750814301149</v>
      </c>
      <c r="G61" s="209"/>
      <c r="H61" s="209"/>
    </row>
    <row r="62" spans="2:8" ht="12.6" customHeight="1" thickBot="1">
      <c r="B62" s="440" t="s">
        <v>602</v>
      </c>
      <c r="C62" s="398">
        <v>4.4999999999999998E-2</v>
      </c>
      <c r="D62" s="357">
        <v>6.2568485567523049E-2</v>
      </c>
      <c r="E62" s="400">
        <v>3.1414369121195454E-2</v>
      </c>
      <c r="F62" s="400">
        <v>0.15436627645704315</v>
      </c>
      <c r="G62" s="209"/>
      <c r="H62" s="209"/>
    </row>
    <row r="63" spans="2:8" ht="12.75" customHeight="1">
      <c r="B63" s="884" t="s">
        <v>603</v>
      </c>
      <c r="C63" s="884"/>
      <c r="D63" s="884"/>
      <c r="E63" s="884"/>
      <c r="F63" s="884"/>
      <c r="G63" s="389"/>
      <c r="H63" s="389"/>
    </row>
    <row r="64" spans="2:8" ht="16.5" customHeight="1">
      <c r="B64" s="887" t="s">
        <v>604</v>
      </c>
      <c r="C64" s="887"/>
      <c r="D64" s="887"/>
      <c r="E64" s="887"/>
      <c r="F64" s="887"/>
      <c r="G64" s="389"/>
      <c r="H64" s="389"/>
    </row>
    <row r="65" spans="2:8" ht="12.6" customHeight="1">
      <c r="B65" s="59"/>
      <c r="C65" s="56"/>
      <c r="D65" s="56"/>
      <c r="E65" s="56"/>
      <c r="F65" s="56"/>
      <c r="G65" s="56"/>
      <c r="H65" s="54"/>
    </row>
    <row r="66" spans="2:8" ht="12.6" customHeight="1">
      <c r="B66" s="316" t="s">
        <v>47</v>
      </c>
      <c r="C66" s="304">
        <v>2022</v>
      </c>
      <c r="D66" s="305">
        <v>2021</v>
      </c>
      <c r="E66" s="305">
        <v>2020</v>
      </c>
      <c r="F66" s="305">
        <v>2019</v>
      </c>
      <c r="G66" s="305">
        <v>2018</v>
      </c>
      <c r="H66" s="54"/>
    </row>
    <row r="67" spans="2:8" ht="12.6" customHeight="1">
      <c r="B67" s="388" t="s">
        <v>605</v>
      </c>
      <c r="C67" s="576">
        <v>0.38</v>
      </c>
      <c r="D67" s="402">
        <v>0.3</v>
      </c>
      <c r="E67" s="402">
        <v>0.33</v>
      </c>
      <c r="F67" s="402">
        <v>0.38</v>
      </c>
      <c r="G67" s="402">
        <v>0.36</v>
      </c>
      <c r="H67" s="54"/>
    </row>
    <row r="68" spans="2:8" ht="12.6" customHeight="1">
      <c r="B68" s="388" t="s">
        <v>606</v>
      </c>
      <c r="C68" s="576">
        <v>0.14000000000000001</v>
      </c>
      <c r="D68" s="402">
        <v>0.19</v>
      </c>
      <c r="E68" s="402">
        <v>0.23</v>
      </c>
      <c r="F68" s="402">
        <v>0.11</v>
      </c>
      <c r="G68" s="402">
        <v>0.27</v>
      </c>
      <c r="H68" s="54"/>
    </row>
    <row r="69" spans="2:8" ht="12.6" customHeight="1">
      <c r="B69" s="388" t="s">
        <v>607</v>
      </c>
      <c r="C69" s="576">
        <v>0.16</v>
      </c>
      <c r="D69" s="402">
        <v>0.19</v>
      </c>
      <c r="E69" s="402">
        <v>0.17</v>
      </c>
      <c r="F69" s="402">
        <v>0.16</v>
      </c>
      <c r="G69" s="402">
        <v>0.15</v>
      </c>
      <c r="H69" s="54"/>
    </row>
    <row r="70" spans="2:8" ht="12.6" customHeight="1">
      <c r="B70" s="388" t="s">
        <v>608</v>
      </c>
      <c r="C70" s="576">
        <v>0.1</v>
      </c>
      <c r="D70" s="402">
        <v>0.08</v>
      </c>
      <c r="E70" s="402">
        <v>0.1</v>
      </c>
      <c r="F70" s="402">
        <v>0.1</v>
      </c>
      <c r="G70" s="402">
        <v>0.1</v>
      </c>
      <c r="H70" s="55"/>
    </row>
    <row r="71" spans="2:8" ht="12.6" customHeight="1">
      <c r="B71" s="388" t="s">
        <v>609</v>
      </c>
      <c r="C71" s="576">
        <v>0.21</v>
      </c>
      <c r="D71" s="402">
        <v>0.23</v>
      </c>
      <c r="E71" s="402">
        <v>0.16</v>
      </c>
      <c r="F71" s="402">
        <v>0.24</v>
      </c>
      <c r="G71" s="402">
        <v>0.11</v>
      </c>
      <c r="H71" s="55"/>
    </row>
    <row r="72" spans="2:8" ht="12.6" customHeight="1" thickBot="1">
      <c r="B72" s="440" t="s">
        <v>610</v>
      </c>
      <c r="C72" s="383">
        <v>0.01</v>
      </c>
      <c r="D72" s="403">
        <v>0.01</v>
      </c>
      <c r="E72" s="403">
        <v>0.01</v>
      </c>
      <c r="F72" s="403">
        <v>0.01</v>
      </c>
      <c r="G72" s="403">
        <v>0.01</v>
      </c>
      <c r="H72" s="55"/>
    </row>
    <row r="73" spans="2:8" ht="12.6" customHeight="1">
      <c r="B73" s="389" t="s">
        <v>611</v>
      </c>
      <c r="C73" s="56"/>
      <c r="D73" s="56"/>
      <c r="E73" s="56"/>
      <c r="F73" s="56"/>
      <c r="G73" s="56"/>
      <c r="H73" s="55"/>
    </row>
    <row r="74" spans="2:8" ht="16.5" customHeight="1">
      <c r="B74" s="866" t="s">
        <v>612</v>
      </c>
      <c r="C74" s="866"/>
      <c r="D74" s="515"/>
    </row>
  </sheetData>
  <sheetProtection algorithmName="SHA-512" hashValue="zGvx0C1tATSmb+lNa3PNuXmfu4cw/UswCghQd2BC1bZhF9DR/E3NvbrTNMfSz6ipkUDe5reCb6Y5mzxP3gNPiA==" saltValue="bDbqUyXbya1eW9ynbTqpHQ==" spinCount="100000" sheet="1" objects="1" scenarios="1"/>
  <mergeCells count="18">
    <mergeCell ref="B74:C74"/>
    <mergeCell ref="B51:H51"/>
    <mergeCell ref="B64:F64"/>
    <mergeCell ref="B6:G6"/>
    <mergeCell ref="B20:H20"/>
    <mergeCell ref="B29:G29"/>
    <mergeCell ref="B30:G30"/>
    <mergeCell ref="B31:G31"/>
    <mergeCell ref="B32:G32"/>
    <mergeCell ref="H30:H32"/>
    <mergeCell ref="B63:F63"/>
    <mergeCell ref="B50:F50"/>
    <mergeCell ref="B38:F38"/>
    <mergeCell ref="B39:F39"/>
    <mergeCell ref="B40:F40"/>
    <mergeCell ref="B41:F41"/>
    <mergeCell ref="B49:F49"/>
    <mergeCell ref="B37:F37"/>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B2:I28"/>
  <sheetViews>
    <sheetView showGridLines="0" zoomScale="130" zoomScaleNormal="130" zoomScaleSheetLayoutView="70" workbookViewId="0">
      <selection activeCell="H22" sqref="H22"/>
    </sheetView>
  </sheetViews>
  <sheetFormatPr defaultColWidth="9.19921875" defaultRowHeight="12.6" customHeight="1"/>
  <cols>
    <col min="1" max="1" width="5" customWidth="1"/>
    <col min="2" max="2" width="51" customWidth="1"/>
    <col min="3" max="3" width="26.59765625" style="23" customWidth="1"/>
    <col min="4" max="4" width="21" style="23" customWidth="1"/>
    <col min="5" max="5" width="26.796875" style="23" customWidth="1"/>
    <col min="6" max="6" width="24.59765625" style="23" customWidth="1"/>
    <col min="7" max="7" width="15.796875" style="23" customWidth="1"/>
    <col min="8" max="8" width="14.796875" customWidth="1"/>
    <col min="13" max="13" width="11" customWidth="1"/>
  </cols>
  <sheetData>
    <row r="2" spans="2:9" ht="12.6" customHeight="1">
      <c r="G2" s="301" t="s">
        <v>1</v>
      </c>
    </row>
    <row r="5" spans="2:9" ht="18" customHeight="1">
      <c r="B5" s="894" t="s">
        <v>613</v>
      </c>
      <c r="C5" s="894"/>
      <c r="D5" s="894"/>
      <c r="E5" s="894"/>
      <c r="F5" s="894"/>
    </row>
    <row r="6" spans="2:9" ht="133.5" customHeight="1">
      <c r="B6" s="886" t="s">
        <v>2801</v>
      </c>
      <c r="C6" s="886"/>
      <c r="D6" s="886"/>
      <c r="E6" s="886"/>
      <c r="F6" s="886"/>
      <c r="G6" s="886"/>
    </row>
    <row r="7" spans="2:9" ht="12.6" customHeight="1">
      <c r="B7" s="72"/>
      <c r="C7" s="75"/>
      <c r="D7" s="75"/>
      <c r="E7" s="76"/>
      <c r="F7" s="76"/>
      <c r="G7" s="76"/>
    </row>
    <row r="8" spans="2:9" s="23" customFormat="1" ht="25.5" customHeight="1">
      <c r="B8" s="889" t="s">
        <v>48</v>
      </c>
      <c r="C8" s="893"/>
      <c r="D8" s="893"/>
      <c r="E8" s="888" t="s">
        <v>614</v>
      </c>
      <c r="F8" s="888" t="s">
        <v>615</v>
      </c>
      <c r="G8"/>
      <c r="H8"/>
      <c r="I8"/>
    </row>
    <row r="9" spans="2:9" s="23" customFormat="1" ht="21.75" customHeight="1">
      <c r="B9" s="889"/>
      <c r="C9" s="893"/>
      <c r="D9" s="893"/>
      <c r="E9" s="888"/>
      <c r="F9" s="888"/>
      <c r="G9"/>
      <c r="H9"/>
      <c r="I9" s="145"/>
    </row>
    <row r="10" spans="2:9" ht="12.6" customHeight="1">
      <c r="B10" s="891" t="s">
        <v>616</v>
      </c>
      <c r="C10" s="892"/>
      <c r="D10" s="892"/>
      <c r="E10" s="406" t="s">
        <v>617</v>
      </c>
      <c r="F10" s="406" t="s">
        <v>618</v>
      </c>
      <c r="G10"/>
      <c r="I10" s="145"/>
    </row>
    <row r="11" spans="2:9" ht="12.6" customHeight="1">
      <c r="B11" s="351" t="s">
        <v>316</v>
      </c>
      <c r="C11" s="351"/>
      <c r="D11" s="351"/>
      <c r="E11" s="285" t="s">
        <v>2899</v>
      </c>
      <c r="F11" s="285">
        <v>27</v>
      </c>
      <c r="G11"/>
      <c r="I11" s="145"/>
    </row>
    <row r="12" spans="2:9" ht="12.6" customHeight="1">
      <c r="B12" s="95" t="s">
        <v>619</v>
      </c>
      <c r="C12" s="105"/>
      <c r="D12" s="105"/>
      <c r="E12" s="26"/>
      <c r="F12" s="26"/>
      <c r="G12" s="145"/>
    </row>
    <row r="13" spans="2:9" ht="12.6" customHeight="1">
      <c r="B13" s="95" t="s">
        <v>2900</v>
      </c>
      <c r="C13" s="105"/>
      <c r="D13" s="105"/>
      <c r="E13" s="26"/>
      <c r="F13" s="26"/>
      <c r="G13" s="145"/>
    </row>
    <row r="14" spans="2:9" ht="12.6" customHeight="1">
      <c r="B14" s="45"/>
      <c r="C14" s="45"/>
      <c r="D14" s="45"/>
      <c r="E14" s="45"/>
      <c r="F14" s="145"/>
      <c r="G14" s="145"/>
    </row>
    <row r="15" spans="2:9" ht="12.6" customHeight="1">
      <c r="B15" s="316" t="s">
        <v>2737</v>
      </c>
      <c r="C15" s="316"/>
      <c r="D15" s="316"/>
      <c r="E15" s="304">
        <v>2022</v>
      </c>
      <c r="F15" s="305">
        <v>2021</v>
      </c>
      <c r="G15" s="305">
        <v>2020</v>
      </c>
      <c r="H15" s="145"/>
    </row>
    <row r="16" spans="2:9" ht="12.6" customHeight="1">
      <c r="B16" s="895" t="s">
        <v>620</v>
      </c>
      <c r="C16" s="892"/>
      <c r="D16" s="892"/>
      <c r="E16" s="311">
        <v>20</v>
      </c>
      <c r="F16" s="306">
        <v>23</v>
      </c>
      <c r="G16" s="306">
        <v>26</v>
      </c>
      <c r="H16" s="145"/>
    </row>
    <row r="17" spans="2:8" ht="12.6" customHeight="1" thickBot="1">
      <c r="B17" s="896" t="s">
        <v>2738</v>
      </c>
      <c r="C17" s="897"/>
      <c r="D17" s="897"/>
      <c r="E17" s="324">
        <v>4</v>
      </c>
      <c r="F17" s="313">
        <v>2</v>
      </c>
      <c r="G17" s="313">
        <v>3</v>
      </c>
      <c r="H17" s="145"/>
    </row>
    <row r="18" spans="2:8" s="89" customFormat="1" ht="34.15" customHeight="1">
      <c r="B18" s="877" t="s">
        <v>621</v>
      </c>
      <c r="C18" s="877"/>
      <c r="D18" s="877"/>
      <c r="E18" s="877"/>
      <c r="F18" s="877"/>
      <c r="G18" s="877"/>
    </row>
    <row r="19" spans="2:8" s="89" customFormat="1" ht="49.5" customHeight="1">
      <c r="B19" s="866" t="s">
        <v>622</v>
      </c>
      <c r="C19" s="866"/>
      <c r="D19" s="866"/>
      <c r="E19" s="866"/>
      <c r="F19" s="866"/>
      <c r="G19" s="866"/>
    </row>
    <row r="20" spans="2:8" ht="12.6" customHeight="1">
      <c r="B20" s="72"/>
      <c r="C20" s="75"/>
      <c r="D20" s="75"/>
      <c r="E20" s="76"/>
      <c r="F20" s="76"/>
      <c r="G20" s="76"/>
    </row>
    <row r="21" spans="2:8" ht="18" customHeight="1">
      <c r="B21" s="303" t="s">
        <v>623</v>
      </c>
      <c r="C21" s="250"/>
      <c r="D21" s="250"/>
      <c r="E21" s="255"/>
      <c r="F21" s="255"/>
      <c r="G21" s="255"/>
    </row>
    <row r="22" spans="2:8" ht="12.6" customHeight="1">
      <c r="B22" s="316" t="s">
        <v>624</v>
      </c>
      <c r="C22" s="316"/>
      <c r="D22" s="581" t="s">
        <v>625</v>
      </c>
      <c r="E22" s="286"/>
      <c r="F22" s="287"/>
      <c r="G22" s="286"/>
    </row>
    <row r="23" spans="2:8" ht="12.6" customHeight="1">
      <c r="B23" s="407" t="s">
        <v>626</v>
      </c>
      <c r="C23" s="407"/>
      <c r="D23" s="644">
        <v>0.14499999999999999</v>
      </c>
      <c r="E23" s="286"/>
      <c r="F23" s="287"/>
      <c r="G23" s="286"/>
    </row>
    <row r="24" spans="2:8" ht="12.6" customHeight="1">
      <c r="B24" s="407" t="s">
        <v>333</v>
      </c>
      <c r="C24" s="407"/>
      <c r="D24" s="644">
        <v>0.33700000000000002</v>
      </c>
      <c r="E24" s="286"/>
      <c r="F24" s="287"/>
      <c r="G24" s="286"/>
    </row>
    <row r="25" spans="2:8" ht="12.6" customHeight="1">
      <c r="B25" s="407" t="s">
        <v>334</v>
      </c>
      <c r="C25" s="407"/>
      <c r="D25" s="644">
        <v>0.23799999999999999</v>
      </c>
      <c r="E25" s="286"/>
      <c r="F25" s="287"/>
      <c r="G25" s="286"/>
    </row>
    <row r="26" spans="2:8" ht="12.6" customHeight="1">
      <c r="B26" s="407" t="s">
        <v>332</v>
      </c>
      <c r="C26" s="407"/>
      <c r="D26" s="644">
        <v>0.16800000000000001</v>
      </c>
      <c r="E26" s="286"/>
      <c r="F26" s="287"/>
      <c r="G26" s="286"/>
    </row>
    <row r="27" spans="2:8" ht="12.6" customHeight="1" thickBot="1">
      <c r="B27" s="643" t="s">
        <v>335</v>
      </c>
      <c r="C27" s="643"/>
      <c r="D27" s="645">
        <v>5.1999999999999998E-2</v>
      </c>
      <c r="E27" s="286"/>
      <c r="F27" s="287"/>
      <c r="G27" s="286"/>
    </row>
    <row r="28" spans="2:8" ht="27" customHeight="1">
      <c r="B28" s="890" t="s">
        <v>627</v>
      </c>
      <c r="C28" s="890"/>
      <c r="D28" s="890"/>
      <c r="E28" s="890"/>
      <c r="F28" s="890"/>
      <c r="G28" s="890"/>
    </row>
  </sheetData>
  <sheetProtection algorithmName="SHA-512" hashValue="rZ7lMJFXelqvTsYYls7wGgf8DREch2bqegRBLnK06kcT8y9QggB77aoTBNo6xWkYuDsvBSnDfXrsLBN4tpiigg==" saltValue="w/012j3pcnEWyhcPIaA0eQ==" spinCount="100000" sheet="1" objects="1" scenarios="1"/>
  <mergeCells count="13">
    <mergeCell ref="B5:F5"/>
    <mergeCell ref="B18:G18"/>
    <mergeCell ref="B16:D16"/>
    <mergeCell ref="B17:D17"/>
    <mergeCell ref="B6:G6"/>
    <mergeCell ref="B19:G19"/>
    <mergeCell ref="E8:E9"/>
    <mergeCell ref="F8:F9"/>
    <mergeCell ref="B8:B9"/>
    <mergeCell ref="B28:G28"/>
    <mergeCell ref="B10:D10"/>
    <mergeCell ref="C8:C9"/>
    <mergeCell ref="D8:D9"/>
  </mergeCells>
  <pageMargins left="0.70866141732283472" right="0.70866141732283472" top="0.74803149606299213" bottom="0.74803149606299213" header="0.31496062992125984" footer="0.31496062992125984"/>
  <pageSetup paperSize="9" scale="62" orientation="portrait" r:id="rId1"/>
  <headerFooter alignWithMargins="0">
    <oddFooter>&amp;C&amp;1#&amp;"Calibri"&amp;10&amp;KFFFFFFRioTintoNonBusiness</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theme="4"/>
  </sheetPr>
  <dimension ref="B1:C23"/>
  <sheetViews>
    <sheetView showGridLines="0" zoomScale="130" zoomScaleNormal="130" zoomScaleSheetLayoutView="160" workbookViewId="0">
      <selection activeCell="N24" sqref="N24"/>
    </sheetView>
  </sheetViews>
  <sheetFormatPr defaultColWidth="9.19921875" defaultRowHeight="12.75" customHeight="1"/>
  <cols>
    <col min="1" max="1" width="5" customWidth="1"/>
    <col min="2" max="2" width="65.59765625" customWidth="1"/>
    <col min="3" max="3" width="33.19921875" customWidth="1"/>
    <col min="4" max="4" width="4.19921875" customWidth="1"/>
    <col min="64" max="64" width="10.796875" customWidth="1"/>
  </cols>
  <sheetData>
    <row r="1" spans="2:3" ht="15" customHeight="1"/>
    <row r="2" spans="2:3" ht="12.75" customHeight="1">
      <c r="C2" s="77" t="s">
        <v>1</v>
      </c>
    </row>
    <row r="5" spans="2:3" ht="18" customHeight="1">
      <c r="B5" s="295" t="s">
        <v>52</v>
      </c>
      <c r="C5" s="3"/>
    </row>
    <row r="6" spans="2:3" ht="12.75" customHeight="1">
      <c r="B6" s="361" t="s">
        <v>3</v>
      </c>
      <c r="C6" s="302" t="s">
        <v>4</v>
      </c>
    </row>
    <row r="7" spans="2:3" ht="12.75" customHeight="1">
      <c r="B7" s="373" t="s">
        <v>628</v>
      </c>
      <c r="C7" s="362" t="s">
        <v>54</v>
      </c>
    </row>
    <row r="8" spans="2:3" ht="12.75" customHeight="1">
      <c r="B8" s="373" t="s">
        <v>629</v>
      </c>
      <c r="C8" s="362" t="s">
        <v>54</v>
      </c>
    </row>
    <row r="9" spans="2:3" ht="12.75" customHeight="1">
      <c r="B9" s="373" t="s">
        <v>630</v>
      </c>
      <c r="C9" s="362" t="s">
        <v>54</v>
      </c>
    </row>
    <row r="10" spans="2:3" ht="12.75" customHeight="1">
      <c r="B10" s="373" t="s">
        <v>631</v>
      </c>
      <c r="C10" s="362" t="s">
        <v>58</v>
      </c>
    </row>
    <row r="11" spans="2:3" ht="12.75" customHeight="1">
      <c r="B11" s="374" t="s">
        <v>632</v>
      </c>
      <c r="C11" s="362" t="s">
        <v>58</v>
      </c>
    </row>
    <row r="12" spans="2:3" ht="12.75" customHeight="1">
      <c r="B12" s="373" t="s">
        <v>633</v>
      </c>
      <c r="C12" s="362" t="s">
        <v>58</v>
      </c>
    </row>
    <row r="13" spans="2:3" ht="12.75" customHeight="1">
      <c r="B13" s="374" t="s">
        <v>634</v>
      </c>
      <c r="C13" s="362" t="s">
        <v>58</v>
      </c>
    </row>
    <row r="14" spans="2:3" ht="12.75" customHeight="1">
      <c r="B14" s="374" t="s">
        <v>635</v>
      </c>
      <c r="C14" s="362" t="s">
        <v>58</v>
      </c>
    </row>
    <row r="15" spans="2:3" ht="12.75" customHeight="1">
      <c r="B15" s="373" t="s">
        <v>636</v>
      </c>
      <c r="C15" s="362" t="s">
        <v>58</v>
      </c>
    </row>
    <row r="16" spans="2:3" ht="13.9" customHeight="1">
      <c r="B16" s="374" t="s">
        <v>637</v>
      </c>
      <c r="C16" s="362" t="s">
        <v>58</v>
      </c>
    </row>
    <row r="17" spans="2:3" ht="12.75" customHeight="1">
      <c r="B17" s="374" t="s">
        <v>638</v>
      </c>
      <c r="C17" s="362" t="s">
        <v>58</v>
      </c>
    </row>
    <row r="18" spans="2:3" ht="12.75" customHeight="1">
      <c r="B18" s="373" t="s">
        <v>65</v>
      </c>
      <c r="C18" s="362" t="s">
        <v>58</v>
      </c>
    </row>
    <row r="19" spans="2:3" ht="12.75" customHeight="1" thickBot="1">
      <c r="B19" s="351" t="s">
        <v>66</v>
      </c>
      <c r="C19" s="437" t="s">
        <v>67</v>
      </c>
    </row>
    <row r="20" spans="2:3" ht="12.75" customHeight="1">
      <c r="B20" s="105"/>
    </row>
    <row r="21" spans="2:3" ht="12.75" customHeight="1">
      <c r="B21" s="361" t="s">
        <v>68</v>
      </c>
      <c r="C21" s="302" t="s">
        <v>4</v>
      </c>
    </row>
    <row r="22" spans="2:3" ht="12.75" customHeight="1">
      <c r="B22" s="298" t="s">
        <v>69</v>
      </c>
      <c r="C22" s="362" t="s">
        <v>70</v>
      </c>
    </row>
    <row r="23" spans="2:3" ht="12.75" customHeight="1" thickBot="1">
      <c r="B23" s="351" t="s">
        <v>71</v>
      </c>
      <c r="C23" s="437" t="s">
        <v>72</v>
      </c>
    </row>
  </sheetData>
  <sheetProtection algorithmName="SHA-512" hashValue="S3OySDfY9BvRSPVr4hvYZWOYeajKZr3oRqMoYL5LB0iIE7jJRhxryI4e22enVNYj+VngEPqN+ihgNztm7nbsZg==" saltValue="q6KgIqB5A5GzP8QIZHHpLQ==" spinCount="100000" sheet="1" objects="1" scenarios="1"/>
  <hyperlinks>
    <hyperlink ref="C22" location="'CA100+'!A1" display="CA100+" xr:uid="{00000000-0004-0000-0E00-000000000000}"/>
    <hyperlink ref="C23" location="TCFD!A1" display="TCFD" xr:uid="{00000000-0004-0000-0E00-000001000000}"/>
    <hyperlink ref="C7" location="'Energy '!A1" display="Energy" xr:uid="{00000000-0004-0000-0E00-000002000000}"/>
    <hyperlink ref="C8" location="'Energy '!A1" display="Energy" xr:uid="{00000000-0004-0000-0E00-000003000000}"/>
    <hyperlink ref="C9" location="'Energy '!A1" display="Energy" xr:uid="{00000000-0004-0000-0E00-000004000000}"/>
    <hyperlink ref="C10" location="'GHG Emissions'!A1" display="GHG emissions" xr:uid="{00000000-0004-0000-0E00-000005000000}"/>
    <hyperlink ref="C19" location="'GHG Emissions Methodology'!A1" display="GHG emissions methodology" xr:uid="{00000000-0004-0000-0E00-000006000000}"/>
    <hyperlink ref="C11" location="'GHG Emissions'!A1" display="GHG emissions" xr:uid="{00000000-0004-0000-0E00-000007000000}"/>
    <hyperlink ref="C12" location="'GHG Emissions'!A1" display="GHG emissions" xr:uid="{00000000-0004-0000-0E00-000008000000}"/>
    <hyperlink ref="C13" location="'GHG Emissions'!A1" display="GHG emissions" xr:uid="{00000000-0004-0000-0E00-000009000000}"/>
    <hyperlink ref="C14" location="'GHG Emissions'!A1" display="GHG emissions" xr:uid="{00000000-0004-0000-0E00-00000A000000}"/>
    <hyperlink ref="C15" location="'GHG Emissions'!A1" display="GHG emissions" xr:uid="{00000000-0004-0000-0E00-00000B000000}"/>
    <hyperlink ref="C16" location="'GHG Emissions'!A1" display="GHG emissions" xr:uid="{00000000-0004-0000-0E00-00000C000000}"/>
    <hyperlink ref="C17" location="'GHG Emissions'!A1" display="GHG emissions" xr:uid="{00000000-0004-0000-0E00-00000D000000}"/>
    <hyperlink ref="C18" location="'GHG Emissions'!A1" display="GHG emissions" xr:uid="{00000000-0004-0000-0E00-00000E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B2:H50"/>
  <sheetViews>
    <sheetView showGridLines="0" topLeftCell="A34" zoomScale="145" zoomScaleNormal="145" zoomScaleSheetLayoutView="145" workbookViewId="0"/>
  </sheetViews>
  <sheetFormatPr defaultColWidth="9.19921875" defaultRowHeight="12.6" customHeight="1"/>
  <cols>
    <col min="1" max="1" width="5" customWidth="1"/>
    <col min="2" max="2" width="61.59765625" customWidth="1"/>
    <col min="3" max="7" width="9.796875" style="23" customWidth="1"/>
    <col min="8" max="8" width="4.19921875" customWidth="1"/>
    <col min="13" max="13" width="9.19921875" customWidth="1"/>
  </cols>
  <sheetData>
    <row r="2" spans="2:7" ht="12.6" customHeight="1">
      <c r="G2" s="301" t="s">
        <v>1</v>
      </c>
    </row>
    <row r="5" spans="2:7" ht="18" customHeight="1">
      <c r="B5" s="335" t="s">
        <v>639</v>
      </c>
    </row>
    <row r="6" spans="2:7" ht="12.6" customHeight="1">
      <c r="B6" s="316" t="s">
        <v>53</v>
      </c>
      <c r="C6" s="304">
        <v>2022</v>
      </c>
      <c r="D6" s="305">
        <v>2021</v>
      </c>
      <c r="E6" s="305">
        <v>2020</v>
      </c>
      <c r="F6" s="305">
        <v>2019</v>
      </c>
      <c r="G6" s="305">
        <v>2018</v>
      </c>
    </row>
    <row r="7" spans="2:7" ht="12.6" customHeight="1">
      <c r="B7" s="373" t="s">
        <v>640</v>
      </c>
      <c r="C7" s="767">
        <v>142</v>
      </c>
      <c r="D7" s="306">
        <v>146</v>
      </c>
      <c r="E7" s="306">
        <v>151</v>
      </c>
      <c r="F7" s="306">
        <v>154</v>
      </c>
      <c r="G7" s="306">
        <v>187</v>
      </c>
    </row>
    <row r="8" spans="2:7" ht="12.6" customHeight="1">
      <c r="B8" s="373" t="s">
        <v>641</v>
      </c>
      <c r="C8" s="767">
        <v>254</v>
      </c>
      <c r="D8" s="306">
        <v>248</v>
      </c>
      <c r="E8" s="306">
        <v>252</v>
      </c>
      <c r="F8" s="306">
        <v>252</v>
      </c>
      <c r="G8" s="306">
        <v>236</v>
      </c>
    </row>
    <row r="9" spans="2:7" ht="12.6" customHeight="1">
      <c r="B9" s="360" t="s">
        <v>642</v>
      </c>
      <c r="C9" s="768">
        <v>397</v>
      </c>
      <c r="D9" s="765">
        <v>394</v>
      </c>
      <c r="E9" s="765">
        <v>403</v>
      </c>
      <c r="F9" s="766">
        <v>406</v>
      </c>
      <c r="G9" s="765">
        <v>423</v>
      </c>
    </row>
    <row r="10" spans="2:7" ht="17.25" customHeight="1">
      <c r="B10" s="866" t="s">
        <v>643</v>
      </c>
      <c r="C10" s="866"/>
      <c r="D10" s="866"/>
      <c r="E10" s="866"/>
      <c r="F10" s="866"/>
      <c r="G10" s="866"/>
    </row>
    <row r="11" spans="2:7" ht="12.6" customHeight="1">
      <c r="B11" s="72"/>
      <c r="C11" s="75"/>
      <c r="D11" s="76"/>
      <c r="E11" s="76"/>
      <c r="F11" s="76"/>
      <c r="G11" s="76"/>
    </row>
    <row r="12" spans="2:7" ht="12.6" customHeight="1">
      <c r="B12" s="316" t="s">
        <v>55</v>
      </c>
      <c r="C12" s="304">
        <v>2022</v>
      </c>
      <c r="D12" s="305">
        <v>2021</v>
      </c>
      <c r="E12" s="305">
        <v>2020</v>
      </c>
      <c r="F12" s="305">
        <v>2019</v>
      </c>
      <c r="G12" s="305">
        <v>2018</v>
      </c>
    </row>
    <row r="13" spans="2:7" ht="12.6" customHeight="1">
      <c r="B13" s="373" t="s">
        <v>644</v>
      </c>
      <c r="C13" s="574">
        <v>0.69899999999999995</v>
      </c>
      <c r="D13" s="339">
        <v>0.69599999999999995</v>
      </c>
      <c r="E13" s="339">
        <v>0.70599999999999996</v>
      </c>
      <c r="F13" s="339">
        <v>0.70699999999999996</v>
      </c>
      <c r="G13" s="339">
        <v>0.72399999999999998</v>
      </c>
    </row>
    <row r="14" spans="2:7" ht="12.6" customHeight="1">
      <c r="B14" s="373" t="s">
        <v>645</v>
      </c>
      <c r="C14" s="574">
        <v>0.245</v>
      </c>
      <c r="D14" s="339">
        <v>0.24399999999999999</v>
      </c>
      <c r="E14" s="339">
        <v>0.23100000000000001</v>
      </c>
      <c r="F14" s="339">
        <v>0.23100000000000001</v>
      </c>
      <c r="G14" s="339">
        <v>0.224</v>
      </c>
    </row>
    <row r="15" spans="2:7" ht="12.6" customHeight="1">
      <c r="B15" s="373" t="s">
        <v>646</v>
      </c>
      <c r="C15" s="574">
        <v>4.3999999999999997E-2</v>
      </c>
      <c r="D15" s="339">
        <v>4.5999999999999999E-2</v>
      </c>
      <c r="E15" s="339">
        <v>0.05</v>
      </c>
      <c r="F15" s="339">
        <v>0.05</v>
      </c>
      <c r="G15" s="339">
        <v>4.3999999999999997E-2</v>
      </c>
    </row>
    <row r="16" spans="2:7" ht="12.6" customHeight="1">
      <c r="B16" s="373" t="s">
        <v>647</v>
      </c>
      <c r="C16" s="574">
        <v>1.2E-2</v>
      </c>
      <c r="D16" s="339">
        <v>1.2999999999999999E-2</v>
      </c>
      <c r="E16" s="339">
        <v>1.2E-2</v>
      </c>
      <c r="F16" s="339">
        <v>1.0999999999999999E-2</v>
      </c>
      <c r="G16" s="339">
        <v>7.0000000000000001E-3</v>
      </c>
    </row>
    <row r="17" spans="2:8" ht="12.6" customHeight="1" thickBot="1">
      <c r="B17" s="360" t="s">
        <v>648</v>
      </c>
      <c r="C17" s="150">
        <v>1E-3</v>
      </c>
      <c r="D17" s="357">
        <v>1E-3</v>
      </c>
      <c r="E17" s="357">
        <v>1E-3</v>
      </c>
      <c r="F17" s="357">
        <v>0</v>
      </c>
      <c r="G17" s="357">
        <v>0</v>
      </c>
    </row>
    <row r="18" spans="2:8" s="89" customFormat="1" ht="12.6" customHeight="1">
      <c r="B18" s="322" t="s">
        <v>649</v>
      </c>
      <c r="C18" s="147"/>
      <c r="D18" s="147"/>
      <c r="E18" s="147"/>
      <c r="F18" s="147"/>
      <c r="G18" s="147"/>
      <c r="H18" s="146"/>
    </row>
    <row r="19" spans="2:8" ht="12.6" customHeight="1">
      <c r="B19" s="78"/>
      <c r="C19" s="145"/>
      <c r="D19" s="145"/>
      <c r="E19" s="145"/>
      <c r="F19" s="145"/>
      <c r="G19" s="145"/>
    </row>
    <row r="20" spans="2:8" ht="12.6" customHeight="1">
      <c r="B20" s="316" t="s">
        <v>56</v>
      </c>
      <c r="C20" s="304">
        <v>2022</v>
      </c>
      <c r="D20" s="305">
        <v>2021</v>
      </c>
      <c r="E20" s="305">
        <v>2020</v>
      </c>
      <c r="F20" s="305">
        <v>2019</v>
      </c>
      <c r="G20" s="305">
        <v>2018</v>
      </c>
    </row>
    <row r="21" spans="2:8" ht="12.6" customHeight="1">
      <c r="B21" s="373" t="s">
        <v>650</v>
      </c>
      <c r="C21" s="397">
        <v>0.378</v>
      </c>
      <c r="D21" s="339">
        <v>0.39500000000000002</v>
      </c>
      <c r="E21" s="339">
        <v>0.39200000000000002</v>
      </c>
      <c r="F21" s="339">
        <v>0.40799999999999997</v>
      </c>
      <c r="G21" s="339">
        <v>0.40699999999999997</v>
      </c>
    </row>
    <row r="22" spans="2:8" ht="12.6" customHeight="1">
      <c r="B22" s="373" t="s">
        <v>645</v>
      </c>
      <c r="C22" s="397">
        <v>0.23799999999999999</v>
      </c>
      <c r="D22" s="339">
        <v>0.23200000000000001</v>
      </c>
      <c r="E22" s="339">
        <v>0.23200000000000001</v>
      </c>
      <c r="F22" s="339">
        <v>0.23100000000000001</v>
      </c>
      <c r="G22" s="339">
        <v>0.23599999999999999</v>
      </c>
    </row>
    <row r="23" spans="2:8" ht="12.6" customHeight="1">
      <c r="B23" s="373" t="s">
        <v>651</v>
      </c>
      <c r="C23" s="397">
        <v>0.32400000000000001</v>
      </c>
      <c r="D23" s="339">
        <v>0.317</v>
      </c>
      <c r="E23" s="339">
        <v>0.32</v>
      </c>
      <c r="F23" s="339">
        <v>0.3</v>
      </c>
      <c r="G23" s="339">
        <v>0.29499999999999998</v>
      </c>
    </row>
    <row r="24" spans="2:8" ht="12.6" customHeight="1" thickBot="1">
      <c r="B24" s="360" t="s">
        <v>652</v>
      </c>
      <c r="C24" s="398">
        <v>0.06</v>
      </c>
      <c r="D24" s="357">
        <v>5.5E-2</v>
      </c>
      <c r="E24" s="357">
        <v>5.6000000000000001E-2</v>
      </c>
      <c r="F24" s="357">
        <v>0.06</v>
      </c>
      <c r="G24" s="357">
        <v>6.0999999999999999E-2</v>
      </c>
    </row>
    <row r="25" spans="2:8" s="89" customFormat="1" ht="12.6" customHeight="1">
      <c r="B25" s="322" t="s">
        <v>649</v>
      </c>
      <c r="C25" s="147"/>
      <c r="D25" s="147"/>
      <c r="E25" s="147"/>
      <c r="F25" s="147"/>
      <c r="G25" s="147"/>
      <c r="H25" s="146"/>
    </row>
    <row r="26" spans="2:8" s="89" customFormat="1" ht="12.6" customHeight="1">
      <c r="B26" s="322" t="s">
        <v>653</v>
      </c>
      <c r="C26" s="147"/>
      <c r="D26" s="147"/>
      <c r="E26" s="147"/>
      <c r="F26" s="147"/>
      <c r="G26" s="147"/>
      <c r="H26" s="97"/>
    </row>
    <row r="27" spans="2:8" s="89" customFormat="1" ht="12.6" customHeight="1">
      <c r="B27" s="148"/>
      <c r="C27" s="147"/>
      <c r="D27" s="147"/>
      <c r="E27" s="147"/>
      <c r="F27" s="147"/>
      <c r="G27" s="147"/>
      <c r="H27" s="146"/>
    </row>
    <row r="28" spans="2:8" s="89" customFormat="1" ht="12.6" customHeight="1">
      <c r="B28" s="148"/>
      <c r="C28" s="147"/>
      <c r="D28" s="147"/>
      <c r="E28" s="147"/>
      <c r="F28" s="147"/>
      <c r="G28" s="147"/>
      <c r="H28" s="146"/>
    </row>
    <row r="29" spans="2:8" s="89" customFormat="1" ht="12.6" customHeight="1">
      <c r="B29" s="148"/>
      <c r="C29" s="147"/>
      <c r="D29" s="147"/>
      <c r="E29" s="147"/>
      <c r="F29" s="147"/>
      <c r="G29" s="147"/>
      <c r="H29" s="146"/>
    </row>
    <row r="30" spans="2:8" s="89" customFormat="1" ht="12.6" customHeight="1">
      <c r="B30" s="148"/>
      <c r="C30" s="147"/>
      <c r="D30" s="147"/>
      <c r="E30" s="147"/>
      <c r="F30" s="147"/>
      <c r="G30" s="147"/>
      <c r="H30" s="146"/>
    </row>
    <row r="31" spans="2:8" s="89" customFormat="1" ht="12.6" customHeight="1">
      <c r="B31" s="148"/>
      <c r="C31" s="147"/>
      <c r="D31" s="147"/>
      <c r="E31" s="147"/>
      <c r="F31" s="147"/>
      <c r="G31" s="147"/>
      <c r="H31" s="146"/>
    </row>
    <row r="32" spans="2:8" s="89" customFormat="1" ht="12.6" customHeight="1">
      <c r="B32" s="148"/>
      <c r="C32" s="147"/>
      <c r="D32" s="147"/>
      <c r="E32" s="147"/>
      <c r="F32" s="147"/>
      <c r="G32" s="147"/>
      <c r="H32" s="146"/>
    </row>
    <row r="33" spans="2:8" s="89" customFormat="1" ht="12.6" customHeight="1">
      <c r="B33" s="148"/>
      <c r="C33" s="147"/>
      <c r="D33" s="147"/>
      <c r="E33" s="147"/>
      <c r="F33" s="147"/>
      <c r="G33" s="147"/>
      <c r="H33" s="146"/>
    </row>
    <row r="34" spans="2:8" s="89" customFormat="1" ht="12.6" customHeight="1">
      <c r="B34" s="148"/>
      <c r="C34" s="147"/>
      <c r="D34" s="147"/>
      <c r="E34" s="147"/>
      <c r="F34" s="147"/>
      <c r="G34" s="147"/>
      <c r="H34" s="146"/>
    </row>
    <row r="35" spans="2:8" s="89" customFormat="1" ht="12.6" customHeight="1">
      <c r="B35" s="148"/>
      <c r="C35" s="147"/>
      <c r="D35" s="147"/>
      <c r="E35" s="147"/>
      <c r="F35" s="147"/>
      <c r="G35" s="147"/>
      <c r="H35" s="146"/>
    </row>
    <row r="36" spans="2:8" s="89" customFormat="1" ht="12.6" customHeight="1">
      <c r="B36" s="148"/>
      <c r="C36" s="147"/>
      <c r="D36" s="147"/>
      <c r="E36" s="147"/>
      <c r="F36" s="147"/>
      <c r="G36" s="147"/>
      <c r="H36" s="146"/>
    </row>
    <row r="37" spans="2:8" s="89" customFormat="1" ht="12.6" customHeight="1">
      <c r="B37" s="148"/>
      <c r="C37" s="147"/>
      <c r="D37" s="147"/>
      <c r="E37" s="147"/>
      <c r="F37" s="147"/>
      <c r="G37" s="147"/>
      <c r="H37" s="146"/>
    </row>
    <row r="38" spans="2:8" s="89" customFormat="1" ht="12.6" customHeight="1">
      <c r="B38" s="148"/>
      <c r="C38" s="147"/>
      <c r="D38" s="147"/>
      <c r="E38" s="147"/>
      <c r="F38" s="147"/>
      <c r="G38" s="147"/>
      <c r="H38" s="146"/>
    </row>
    <row r="39" spans="2:8" s="89" customFormat="1" ht="12.6" customHeight="1">
      <c r="B39" s="148"/>
      <c r="C39" s="147"/>
      <c r="D39" s="147"/>
      <c r="E39" s="147"/>
      <c r="F39" s="147"/>
      <c r="G39" s="147"/>
      <c r="H39" s="146"/>
    </row>
    <row r="40" spans="2:8" s="89" customFormat="1" ht="12.6" customHeight="1">
      <c r="B40" s="148"/>
      <c r="C40" s="147"/>
      <c r="D40" s="147"/>
      <c r="E40" s="147"/>
      <c r="F40" s="147"/>
      <c r="G40" s="147"/>
      <c r="H40" s="146"/>
    </row>
    <row r="41" spans="2:8" s="89" customFormat="1" ht="12.6" customHeight="1">
      <c r="B41" s="148"/>
      <c r="C41" s="147"/>
      <c r="D41" s="147"/>
      <c r="E41" s="147"/>
      <c r="F41" s="147"/>
      <c r="G41" s="147"/>
      <c r="H41" s="146"/>
    </row>
    <row r="42" spans="2:8" s="89" customFormat="1" ht="12.6" customHeight="1">
      <c r="B42" s="148"/>
      <c r="C42" s="147"/>
      <c r="D42" s="147"/>
      <c r="E42" s="147"/>
      <c r="F42" s="147"/>
      <c r="G42" s="147"/>
      <c r="H42" s="146"/>
    </row>
    <row r="43" spans="2:8" s="89" customFormat="1" ht="12.6" customHeight="1">
      <c r="B43" s="148"/>
      <c r="C43" s="147"/>
      <c r="D43" s="147"/>
      <c r="E43" s="147"/>
      <c r="F43" s="147"/>
      <c r="G43" s="147"/>
      <c r="H43" s="146"/>
    </row>
    <row r="44" spans="2:8" s="89" customFormat="1" ht="12.6" customHeight="1">
      <c r="B44" s="148"/>
      <c r="C44" s="147"/>
      <c r="D44" s="147"/>
      <c r="E44" s="147"/>
      <c r="F44" s="147"/>
      <c r="G44" s="147"/>
      <c r="H44" s="146"/>
    </row>
    <row r="45" spans="2:8" s="89" customFormat="1" ht="12.6" customHeight="1">
      <c r="B45" s="898" t="s">
        <v>321</v>
      </c>
      <c r="C45" s="898"/>
      <c r="D45" s="898"/>
      <c r="E45" s="175"/>
      <c r="F45" s="147"/>
      <c r="G45" s="147"/>
      <c r="H45" s="146"/>
    </row>
    <row r="46" spans="2:8" s="89" customFormat="1" ht="12.6" customHeight="1">
      <c r="B46" s="148"/>
      <c r="C46" s="147"/>
      <c r="D46" s="147"/>
      <c r="E46" s="147"/>
      <c r="F46" s="147"/>
      <c r="G46" s="147"/>
      <c r="H46" s="146"/>
    </row>
    <row r="50" spans="2:5" ht="18" customHeight="1">
      <c r="B50" s="322" t="s">
        <v>321</v>
      </c>
      <c r="C50"/>
      <c r="E50" s="515"/>
    </row>
  </sheetData>
  <sheetProtection algorithmName="SHA-512" hashValue="DLl4qH3tJdMeqEyTC7A6OBB6LmhdQQMxEW5euWpbVoOw8ptgVTxloZVjUdCRyEtJNGExMkR/Zajydig6RNyNiQ==" saltValue="EAZnLb2WVHGmyBbYtWKqjw==" spinCount="100000" sheet="1" objects="1" scenarios="1"/>
  <mergeCells count="2">
    <mergeCell ref="B45:D45"/>
    <mergeCell ref="B10:G10"/>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B2:L133"/>
  <sheetViews>
    <sheetView showGridLines="0" zoomScale="145" zoomScaleNormal="145" zoomScaleSheetLayoutView="78" workbookViewId="0">
      <selection activeCell="J7" sqref="J7"/>
    </sheetView>
  </sheetViews>
  <sheetFormatPr defaultColWidth="9.19921875" defaultRowHeight="12.6" customHeight="1"/>
  <cols>
    <col min="1" max="1" width="5" customWidth="1"/>
    <col min="2" max="2" width="112" bestFit="1" customWidth="1"/>
    <col min="3" max="3" width="10" style="23" bestFit="1" customWidth="1"/>
    <col min="4" max="4" width="11" style="23" bestFit="1" customWidth="1"/>
    <col min="5" max="5" width="14.19921875" style="23" customWidth="1"/>
    <col min="6" max="6" width="16.3984375" style="23" customWidth="1"/>
    <col min="7" max="7" width="15.59765625" style="23" customWidth="1"/>
    <col min="8" max="8" width="15" style="23" customWidth="1"/>
    <col min="9" max="10" width="14.19921875" style="23" customWidth="1"/>
    <col min="11" max="11" width="11.796875" customWidth="1"/>
    <col min="14" max="14" width="10.796875" customWidth="1"/>
    <col min="16" max="16" width="9.19921875" customWidth="1"/>
  </cols>
  <sheetData>
    <row r="2" spans="2:11" ht="12.6" customHeight="1">
      <c r="J2" s="301" t="s">
        <v>1</v>
      </c>
    </row>
    <row r="5" spans="2:11" s="335" customFormat="1" ht="18" customHeight="1">
      <c r="B5" s="303" t="s">
        <v>654</v>
      </c>
      <c r="C5" s="323"/>
      <c r="D5" s="323"/>
      <c r="E5" s="323"/>
      <c r="F5" s="323"/>
      <c r="G5" s="323"/>
      <c r="H5" s="323"/>
      <c r="I5" s="323"/>
      <c r="J5" s="323"/>
    </row>
    <row r="6" spans="2:11" ht="106.5" customHeight="1">
      <c r="B6" s="904" t="s">
        <v>2802</v>
      </c>
      <c r="C6" s="886"/>
      <c r="D6" s="886"/>
      <c r="E6" s="886"/>
      <c r="F6" s="886"/>
      <c r="G6" s="886"/>
      <c r="H6" s="886"/>
      <c r="I6" s="886"/>
      <c r="J6" s="76"/>
    </row>
    <row r="7" spans="2:11" s="335" customFormat="1" ht="18" customHeight="1">
      <c r="B7" s="303" t="s">
        <v>655</v>
      </c>
      <c r="C7" s="323"/>
      <c r="D7" s="323"/>
      <c r="E7" s="323"/>
      <c r="F7" s="323"/>
      <c r="G7" s="323"/>
      <c r="H7" s="323"/>
      <c r="I7" s="323"/>
      <c r="J7" s="323"/>
    </row>
    <row r="8" spans="2:11" ht="34.9" customHeight="1">
      <c r="B8" s="905" t="s">
        <v>656</v>
      </c>
      <c r="C8" s="905"/>
      <c r="D8" s="905"/>
      <c r="E8" s="304">
        <v>2022</v>
      </c>
      <c r="F8" s="305">
        <v>2021</v>
      </c>
      <c r="G8" s="305">
        <v>2020</v>
      </c>
      <c r="H8" s="305">
        <v>2019</v>
      </c>
      <c r="I8" s="305">
        <v>2018</v>
      </c>
      <c r="J8"/>
      <c r="K8" s="23"/>
    </row>
    <row r="9" spans="2:11" ht="12.6" customHeight="1">
      <c r="B9" s="373" t="s">
        <v>657</v>
      </c>
      <c r="C9" s="373"/>
      <c r="D9" s="373"/>
      <c r="E9" s="793">
        <v>22.8</v>
      </c>
      <c r="F9" s="529">
        <v>22.8</v>
      </c>
      <c r="G9" s="529">
        <v>22.9</v>
      </c>
      <c r="H9" s="529">
        <v>23</v>
      </c>
      <c r="I9" s="529">
        <v>24.4</v>
      </c>
      <c r="J9"/>
      <c r="K9" s="23"/>
    </row>
    <row r="10" spans="2:11" ht="12.6" customHeight="1">
      <c r="B10" s="373" t="s">
        <v>658</v>
      </c>
      <c r="C10" s="373"/>
      <c r="D10" s="373"/>
      <c r="E10" s="793">
        <v>7.5</v>
      </c>
      <c r="F10" s="529">
        <v>8.1999999999999993</v>
      </c>
      <c r="G10" s="529">
        <v>8.8000000000000007</v>
      </c>
      <c r="H10" s="529">
        <v>8.4</v>
      </c>
      <c r="I10" s="306">
        <v>9.3000000000000007</v>
      </c>
      <c r="J10"/>
      <c r="K10" s="23"/>
    </row>
    <row r="11" spans="2:11" ht="12.6" customHeight="1">
      <c r="B11" s="373" t="s">
        <v>659</v>
      </c>
      <c r="C11" s="373"/>
      <c r="D11" s="373"/>
      <c r="E11" s="793">
        <v>30.3</v>
      </c>
      <c r="F11" s="529">
        <v>31</v>
      </c>
      <c r="G11" s="529">
        <v>31.7</v>
      </c>
      <c r="H11" s="529">
        <v>31.4</v>
      </c>
      <c r="I11" s="529">
        <v>33.700000000000003</v>
      </c>
      <c r="J11"/>
      <c r="K11" s="23"/>
    </row>
    <row r="12" spans="2:11" ht="12.6" customHeight="1">
      <c r="B12" s="698" t="s">
        <v>660</v>
      </c>
      <c r="C12" s="373"/>
      <c r="D12" s="373"/>
      <c r="E12" s="793" t="s">
        <v>661</v>
      </c>
      <c r="F12" s="306"/>
      <c r="G12" s="306"/>
      <c r="H12" s="306"/>
      <c r="I12" s="306"/>
      <c r="J12"/>
      <c r="K12" s="23"/>
    </row>
    <row r="13" spans="2:11" ht="12.6" customHeight="1">
      <c r="B13" s="373" t="s">
        <v>662</v>
      </c>
      <c r="C13" s="373"/>
      <c r="D13" s="373"/>
      <c r="E13" s="793">
        <v>583.9</v>
      </c>
      <c r="F13" s="152">
        <v>558.29999999999995</v>
      </c>
      <c r="G13" s="408">
        <v>576.20000000000005</v>
      </c>
      <c r="H13" s="306" t="s">
        <v>329</v>
      </c>
      <c r="I13" s="306" t="s">
        <v>329</v>
      </c>
      <c r="J13"/>
      <c r="K13" s="23"/>
    </row>
    <row r="14" spans="2:11" ht="12.6" customHeight="1" thickBot="1">
      <c r="B14" s="906" t="s">
        <v>663</v>
      </c>
      <c r="C14" s="907"/>
      <c r="D14" s="907"/>
      <c r="E14" s="794">
        <v>6.2</v>
      </c>
      <c r="F14" s="313">
        <v>6.3</v>
      </c>
      <c r="G14" s="313">
        <v>6.2</v>
      </c>
      <c r="H14" s="313">
        <v>6.1</v>
      </c>
      <c r="I14" s="313">
        <v>6.1</v>
      </c>
      <c r="J14"/>
      <c r="K14" s="23"/>
    </row>
    <row r="15" spans="2:11" ht="47.25" customHeight="1">
      <c r="B15" s="899" t="s">
        <v>2803</v>
      </c>
      <c r="C15" s="868"/>
      <c r="D15" s="868"/>
      <c r="E15" s="868"/>
      <c r="F15" s="868"/>
      <c r="G15" s="868"/>
      <c r="H15" s="868"/>
      <c r="I15" s="868"/>
      <c r="J15" s="244"/>
    </row>
    <row r="16" spans="2:11" ht="13.5" customHeight="1">
      <c r="B16" s="899" t="s">
        <v>2741</v>
      </c>
      <c r="C16" s="868"/>
      <c r="D16" s="868"/>
      <c r="E16" s="868"/>
      <c r="F16" s="868"/>
      <c r="G16" s="868"/>
      <c r="H16" s="868"/>
      <c r="I16" s="868"/>
      <c r="J16" s="244"/>
    </row>
    <row r="17" spans="2:10" ht="14.25" customHeight="1">
      <c r="B17" s="866" t="s">
        <v>664</v>
      </c>
      <c r="C17" s="866"/>
      <c r="D17" s="866"/>
      <c r="E17" s="866"/>
      <c r="F17" s="866"/>
      <c r="G17" s="866"/>
      <c r="H17" s="866"/>
      <c r="I17" s="866"/>
      <c r="J17" s="244"/>
    </row>
    <row r="18" spans="2:10" ht="12.6" customHeight="1">
      <c r="B18" s="203"/>
      <c r="C18" s="203"/>
      <c r="D18" s="203"/>
      <c r="E18" s="203"/>
      <c r="F18" s="203"/>
      <c r="G18" s="203"/>
      <c r="H18" s="203"/>
      <c r="I18" s="293"/>
      <c r="J18" s="293"/>
    </row>
    <row r="19" spans="2:10" s="335" customFormat="1" ht="18" customHeight="1">
      <c r="B19" s="303" t="s">
        <v>665</v>
      </c>
      <c r="C19" s="368"/>
      <c r="D19" s="368"/>
      <c r="E19" s="368"/>
      <c r="F19" s="368"/>
      <c r="G19" s="368"/>
      <c r="H19" s="368"/>
      <c r="I19" s="368"/>
      <c r="J19" s="368"/>
    </row>
    <row r="20" spans="2:10" ht="34.9" customHeight="1">
      <c r="B20" s="495" t="s">
        <v>666</v>
      </c>
      <c r="C20" s="304">
        <v>2022</v>
      </c>
      <c r="D20" s="305">
        <v>2018</v>
      </c>
      <c r="E20" s="203"/>
      <c r="F20" s="203"/>
      <c r="G20" s="203"/>
      <c r="H20" s="203"/>
      <c r="I20" s="293"/>
      <c r="J20" s="293"/>
    </row>
    <row r="21" spans="2:10" ht="12.6" customHeight="1">
      <c r="B21" s="374" t="s">
        <v>2742</v>
      </c>
      <c r="C21" s="311">
        <v>30.3</v>
      </c>
      <c r="D21" s="306"/>
      <c r="E21" s="203"/>
      <c r="F21" s="203"/>
      <c r="G21" s="203"/>
      <c r="H21" s="203"/>
      <c r="I21" s="293"/>
      <c r="J21" s="293"/>
    </row>
    <row r="22" spans="2:10" ht="12.6" customHeight="1" thickBot="1">
      <c r="B22" s="360" t="s">
        <v>667</v>
      </c>
      <c r="C22" s="308"/>
      <c r="D22" s="313">
        <v>32.5</v>
      </c>
      <c r="E22" s="203"/>
      <c r="F22" s="203"/>
      <c r="G22" s="203"/>
      <c r="H22" s="203"/>
      <c r="I22" s="293"/>
      <c r="J22" s="293"/>
    </row>
    <row r="23" spans="2:10" ht="12.6" customHeight="1">
      <c r="C23" s="145"/>
      <c r="D23" s="145"/>
      <c r="E23" s="145"/>
      <c r="F23" s="145"/>
      <c r="G23" s="145"/>
      <c r="H23" s="145"/>
      <c r="I23" s="145"/>
      <c r="J23" s="171"/>
    </row>
    <row r="24" spans="2:10" ht="34.9" customHeight="1">
      <c r="B24" s="795" t="s">
        <v>2735</v>
      </c>
      <c r="C24" s="305" t="s">
        <v>668</v>
      </c>
      <c r="D24" s="305" t="s">
        <v>669</v>
      </c>
      <c r="E24" s="305" t="s">
        <v>670</v>
      </c>
      <c r="F24" s="305" t="s">
        <v>671</v>
      </c>
      <c r="G24" s="305" t="s">
        <v>404</v>
      </c>
      <c r="H24" s="305" t="s">
        <v>2743</v>
      </c>
      <c r="I24"/>
      <c r="J24"/>
    </row>
    <row r="25" spans="2:10" ht="12.6" customHeight="1">
      <c r="B25" s="373" t="s">
        <v>332</v>
      </c>
      <c r="C25" s="647">
        <v>9.5</v>
      </c>
      <c r="D25" s="647">
        <v>5</v>
      </c>
      <c r="E25" s="647">
        <v>5.2</v>
      </c>
      <c r="F25" s="647">
        <v>0.3</v>
      </c>
      <c r="G25" s="647">
        <v>1.2</v>
      </c>
      <c r="H25" s="409">
        <v>21.1</v>
      </c>
      <c r="I25" s="145"/>
      <c r="J25" s="145"/>
    </row>
    <row r="26" spans="2:10" ht="12.6" customHeight="1">
      <c r="B26" s="358" t="s">
        <v>672</v>
      </c>
      <c r="C26" s="647">
        <v>7.7</v>
      </c>
      <c r="D26" s="647">
        <v>1.7</v>
      </c>
      <c r="E26" s="647">
        <v>0.2</v>
      </c>
      <c r="F26" s="647">
        <v>0</v>
      </c>
      <c r="G26" s="647">
        <v>0.2</v>
      </c>
      <c r="H26" s="409">
        <v>9.6999999999999993</v>
      </c>
      <c r="I26" s="145"/>
      <c r="J26" s="145"/>
    </row>
    <row r="27" spans="2:10" ht="12.6" customHeight="1">
      <c r="B27" s="358" t="s">
        <v>673</v>
      </c>
      <c r="C27" s="647">
        <v>0.5</v>
      </c>
      <c r="D27" s="647">
        <v>3.3</v>
      </c>
      <c r="E27" s="647">
        <v>0.3</v>
      </c>
      <c r="F27" s="647">
        <v>0</v>
      </c>
      <c r="G27" s="647">
        <v>0.7</v>
      </c>
      <c r="H27" s="409">
        <v>4.8</v>
      </c>
      <c r="I27" s="145"/>
      <c r="J27" s="145"/>
    </row>
    <row r="28" spans="2:10" ht="12.6" customHeight="1">
      <c r="B28" s="358" t="s">
        <v>674</v>
      </c>
      <c r="C28" s="647">
        <v>1.2</v>
      </c>
      <c r="D28" s="647">
        <v>0</v>
      </c>
      <c r="E28" s="647">
        <v>4.7</v>
      </c>
      <c r="F28" s="647">
        <v>0.2</v>
      </c>
      <c r="G28" s="647">
        <v>0.3</v>
      </c>
      <c r="H28" s="409">
        <v>6.5</v>
      </c>
      <c r="I28" s="145"/>
      <c r="J28" s="145"/>
    </row>
    <row r="29" spans="2:10" ht="12.6" customHeight="1">
      <c r="B29" s="373" t="s">
        <v>675</v>
      </c>
      <c r="C29" s="647">
        <v>1.6</v>
      </c>
      <c r="D29" s="647">
        <v>1.4</v>
      </c>
      <c r="E29" s="647">
        <v>0.7</v>
      </c>
      <c r="F29" s="647">
        <v>0.3</v>
      </c>
      <c r="G29" s="647">
        <v>0</v>
      </c>
      <c r="H29" s="409">
        <v>4</v>
      </c>
      <c r="I29" s="145"/>
      <c r="J29" s="145"/>
    </row>
    <row r="30" spans="2:10" ht="12.6" customHeight="1">
      <c r="B30" s="373" t="s">
        <v>676</v>
      </c>
      <c r="C30" s="647">
        <v>0.8</v>
      </c>
      <c r="D30" s="647">
        <v>0</v>
      </c>
      <c r="E30" s="647">
        <v>0.1</v>
      </c>
      <c r="F30" s="647">
        <v>2.2000000000000002</v>
      </c>
      <c r="G30" s="647">
        <v>0</v>
      </c>
      <c r="H30" s="409">
        <v>3.1</v>
      </c>
      <c r="I30" s="145"/>
      <c r="J30" s="145"/>
    </row>
    <row r="31" spans="2:10" ht="12.6" customHeight="1">
      <c r="B31" s="373" t="s">
        <v>333</v>
      </c>
      <c r="C31" s="647">
        <v>0.5</v>
      </c>
      <c r="D31" s="647">
        <v>0</v>
      </c>
      <c r="E31" s="647">
        <v>0.2</v>
      </c>
      <c r="F31" s="647">
        <v>0.8</v>
      </c>
      <c r="G31" s="647">
        <v>0</v>
      </c>
      <c r="H31" s="409">
        <v>1.5</v>
      </c>
      <c r="I31" s="145"/>
      <c r="J31" s="145"/>
    </row>
    <row r="32" spans="2:10" ht="12.6" customHeight="1">
      <c r="B32" s="373" t="s">
        <v>677</v>
      </c>
      <c r="C32" s="647">
        <v>0.1</v>
      </c>
      <c r="D32" s="647">
        <v>0</v>
      </c>
      <c r="E32" s="647">
        <v>0</v>
      </c>
      <c r="F32" s="647">
        <v>0.5</v>
      </c>
      <c r="G32" s="647">
        <v>0</v>
      </c>
      <c r="H32" s="409">
        <v>0.6</v>
      </c>
      <c r="I32" s="145"/>
      <c r="J32" s="145"/>
    </row>
    <row r="33" spans="2:10" ht="12.6" customHeight="1" thickBot="1">
      <c r="B33" s="319" t="s">
        <v>319</v>
      </c>
      <c r="C33" s="321">
        <v>12.5</v>
      </c>
      <c r="D33" s="321">
        <v>6.3</v>
      </c>
      <c r="E33" s="321">
        <v>6.2</v>
      </c>
      <c r="F33" s="321">
        <v>4.0999999999999996</v>
      </c>
      <c r="G33" s="321">
        <v>1.2</v>
      </c>
      <c r="H33" s="321">
        <v>30.3</v>
      </c>
      <c r="J33" s="38"/>
    </row>
    <row r="34" spans="2:10" s="322" customFormat="1" ht="12.6" customHeight="1">
      <c r="B34" s="868" t="s">
        <v>678</v>
      </c>
      <c r="C34" s="868"/>
      <c r="D34" s="868"/>
      <c r="E34" s="868"/>
      <c r="F34" s="868"/>
      <c r="G34" s="868"/>
      <c r="H34" s="868"/>
      <c r="I34" s="868"/>
    </row>
    <row r="35" spans="2:10" s="322" customFormat="1" ht="21.6" customHeight="1">
      <c r="B35" s="868" t="s">
        <v>679</v>
      </c>
      <c r="C35" s="868"/>
      <c r="D35" s="868"/>
      <c r="E35" s="868"/>
      <c r="F35" s="868"/>
      <c r="G35" s="868"/>
      <c r="H35" s="868"/>
      <c r="I35" s="435"/>
    </row>
    <row r="36" spans="2:10" ht="12.6" customHeight="1">
      <c r="C36" s="145"/>
      <c r="D36" s="145"/>
      <c r="E36" s="145"/>
      <c r="F36" s="145"/>
      <c r="G36" s="145"/>
      <c r="H36" s="145"/>
      <c r="I36" s="145"/>
      <c r="J36" s="145"/>
    </row>
    <row r="37" spans="2:10" ht="34.9" customHeight="1">
      <c r="B37" s="495" t="s">
        <v>680</v>
      </c>
      <c r="C37" s="316"/>
      <c r="D37" s="316"/>
      <c r="E37" s="316"/>
      <c r="F37" s="305" t="s">
        <v>2745</v>
      </c>
      <c r="G37" s="305" t="s">
        <v>2746</v>
      </c>
      <c r="H37" s="305" t="s">
        <v>2744</v>
      </c>
      <c r="I37" s="145"/>
      <c r="J37" s="145"/>
    </row>
    <row r="38" spans="2:10" ht="12.6" customHeight="1">
      <c r="B38" s="373" t="s">
        <v>476</v>
      </c>
      <c r="C38" s="358"/>
      <c r="D38" s="358"/>
      <c r="E38" s="358"/>
      <c r="F38" s="406">
        <v>12.6</v>
      </c>
      <c r="G38" s="406">
        <v>5.6</v>
      </c>
      <c r="H38" s="406">
        <v>18.2</v>
      </c>
      <c r="I38" s="145"/>
      <c r="J38" s="145"/>
    </row>
    <row r="39" spans="2:10" ht="12.6" customHeight="1">
      <c r="B39" s="373" t="s">
        <v>683</v>
      </c>
      <c r="C39" s="358"/>
      <c r="D39" s="358"/>
      <c r="E39" s="358"/>
      <c r="F39" s="406">
        <v>6.1</v>
      </c>
      <c r="G39" s="406">
        <v>0</v>
      </c>
      <c r="H39" s="406">
        <v>6.1</v>
      </c>
      <c r="I39" s="145"/>
      <c r="J39" s="145"/>
    </row>
    <row r="40" spans="2:10" ht="12.6" customHeight="1">
      <c r="B40" s="373" t="s">
        <v>684</v>
      </c>
      <c r="C40" s="358"/>
      <c r="D40" s="358"/>
      <c r="E40" s="358"/>
      <c r="F40" s="406">
        <v>0.4</v>
      </c>
      <c r="G40" s="406">
        <v>1.3</v>
      </c>
      <c r="H40" s="406">
        <v>1.7</v>
      </c>
      <c r="I40" s="145"/>
      <c r="J40" s="145"/>
    </row>
    <row r="41" spans="2:10" ht="12.6" customHeight="1">
      <c r="B41" s="373" t="s">
        <v>685</v>
      </c>
      <c r="C41" s="373"/>
      <c r="D41" s="373"/>
      <c r="E41" s="373"/>
      <c r="F41" s="409">
        <v>1</v>
      </c>
      <c r="G41" s="409">
        <v>0</v>
      </c>
      <c r="H41" s="409">
        <v>1</v>
      </c>
      <c r="I41" s="145"/>
      <c r="J41" s="145"/>
    </row>
    <row r="42" spans="2:10" ht="12.6" customHeight="1">
      <c r="B42" s="373" t="s">
        <v>686</v>
      </c>
      <c r="C42" s="373"/>
      <c r="D42" s="373"/>
      <c r="E42" s="373"/>
      <c r="F42" s="406">
        <v>0.3</v>
      </c>
      <c r="G42" s="406">
        <v>0</v>
      </c>
      <c r="H42" s="406">
        <v>0.3</v>
      </c>
      <c r="I42" s="145"/>
      <c r="J42" s="145"/>
    </row>
    <row r="43" spans="2:10" ht="12.6" customHeight="1">
      <c r="B43" s="373" t="s">
        <v>687</v>
      </c>
      <c r="C43" s="373"/>
      <c r="D43" s="373"/>
      <c r="E43" s="373"/>
      <c r="F43" s="406">
        <v>0.3</v>
      </c>
      <c r="G43" s="406">
        <v>0</v>
      </c>
      <c r="H43" s="406">
        <v>0.3</v>
      </c>
      <c r="I43" s="145"/>
      <c r="J43" s="145"/>
    </row>
    <row r="44" spans="2:10" ht="12.6" customHeight="1">
      <c r="B44" s="373" t="s">
        <v>688</v>
      </c>
      <c r="C44" s="373"/>
      <c r="D44" s="373"/>
      <c r="E44" s="373"/>
      <c r="F44" s="406">
        <v>2.1</v>
      </c>
      <c r="G44" s="406">
        <v>0.6</v>
      </c>
      <c r="H44" s="406">
        <v>2.7</v>
      </c>
      <c r="I44" s="145"/>
      <c r="J44" s="145"/>
    </row>
    <row r="45" spans="2:10" ht="12.6" customHeight="1" thickBot="1">
      <c r="B45" s="319" t="s">
        <v>319</v>
      </c>
      <c r="C45" s="319"/>
      <c r="D45" s="319"/>
      <c r="E45" s="319"/>
      <c r="F45" s="321">
        <v>22.8</v>
      </c>
      <c r="G45" s="321">
        <v>7.5</v>
      </c>
      <c r="H45" s="321">
        <v>30.3</v>
      </c>
      <c r="I45" s="145"/>
      <c r="J45" s="145"/>
    </row>
    <row r="46" spans="2:10" ht="12.6" customHeight="1">
      <c r="C46" s="145"/>
      <c r="D46" s="145"/>
      <c r="E46" s="145"/>
      <c r="F46" s="145"/>
      <c r="G46" s="145"/>
      <c r="H46" s="145"/>
      <c r="I46" s="145"/>
      <c r="J46" s="145"/>
    </row>
    <row r="47" spans="2:10" s="335" customFormat="1" ht="18" customHeight="1">
      <c r="B47" s="303" t="s">
        <v>689</v>
      </c>
      <c r="C47" s="323"/>
      <c r="D47" s="323"/>
      <c r="E47" s="323"/>
      <c r="F47" s="323"/>
      <c r="G47" s="323"/>
      <c r="H47" s="323"/>
      <c r="I47" s="323"/>
      <c r="J47" s="323"/>
    </row>
    <row r="48" spans="2:10" ht="28.9" customHeight="1">
      <c r="B48" s="495" t="s">
        <v>690</v>
      </c>
      <c r="C48" s="316"/>
      <c r="D48" s="316"/>
      <c r="E48" s="316"/>
      <c r="F48" s="304">
        <v>2022</v>
      </c>
      <c r="G48" s="305">
        <v>2021</v>
      </c>
      <c r="H48" s="305">
        <v>2020</v>
      </c>
      <c r="I48" s="305">
        <v>2019</v>
      </c>
      <c r="J48" s="305">
        <v>2018</v>
      </c>
    </row>
    <row r="49" spans="2:12" ht="12.6" customHeight="1">
      <c r="B49" s="373" t="s">
        <v>657</v>
      </c>
      <c r="C49" s="373"/>
      <c r="D49" s="373"/>
      <c r="E49" s="373"/>
      <c r="F49" s="406">
        <v>17.2</v>
      </c>
      <c r="G49" s="411">
        <v>16.899999999999999</v>
      </c>
      <c r="H49" s="648">
        <v>17.2</v>
      </c>
      <c r="I49" s="648">
        <v>17.100000000000001</v>
      </c>
      <c r="J49" s="648">
        <v>17.899999999999999</v>
      </c>
    </row>
    <row r="50" spans="2:12" ht="12.6" customHeight="1">
      <c r="B50" s="373" t="s">
        <v>691</v>
      </c>
      <c r="C50" s="373"/>
      <c r="D50" s="373"/>
      <c r="E50" s="373"/>
      <c r="F50" s="406">
        <v>9.3000000000000007</v>
      </c>
      <c r="G50" s="411">
        <v>9.3000000000000007</v>
      </c>
      <c r="H50" s="411">
        <v>9.5</v>
      </c>
      <c r="I50" s="411">
        <v>9.6999999999999993</v>
      </c>
      <c r="J50" s="648">
        <v>10.9</v>
      </c>
      <c r="L50" s="6"/>
    </row>
    <row r="51" spans="2:12" ht="12.6" customHeight="1">
      <c r="B51" s="373" t="s">
        <v>692</v>
      </c>
      <c r="C51" s="373"/>
      <c r="D51" s="373"/>
      <c r="E51" s="373"/>
      <c r="F51" s="406">
        <v>26.5</v>
      </c>
      <c r="G51" s="648">
        <v>26.2</v>
      </c>
      <c r="H51" s="412">
        <v>26.7</v>
      </c>
      <c r="I51" s="412">
        <v>26.8</v>
      </c>
      <c r="J51" s="412">
        <v>28.8</v>
      </c>
      <c r="L51" s="6"/>
    </row>
    <row r="52" spans="2:12" ht="12.6" customHeight="1">
      <c r="B52" s="373" t="s">
        <v>660</v>
      </c>
      <c r="C52" s="373"/>
      <c r="D52" s="373"/>
      <c r="E52" s="373"/>
      <c r="F52" s="406" t="s">
        <v>661</v>
      </c>
      <c r="G52" s="411"/>
      <c r="H52" s="411"/>
      <c r="I52" s="411"/>
      <c r="J52" s="411"/>
      <c r="L52" s="6"/>
    </row>
    <row r="53" spans="2:12" ht="12.6" customHeight="1" thickBot="1">
      <c r="B53" s="319" t="s">
        <v>659</v>
      </c>
      <c r="C53" s="319"/>
      <c r="D53" s="319"/>
      <c r="E53" s="319"/>
      <c r="F53" s="321">
        <v>26.5</v>
      </c>
      <c r="G53" s="413">
        <v>26.2</v>
      </c>
      <c r="H53" s="414">
        <v>26.7</v>
      </c>
      <c r="I53" s="414">
        <v>26.8</v>
      </c>
      <c r="J53" s="414">
        <v>28.8</v>
      </c>
      <c r="L53" s="6"/>
    </row>
    <row r="54" spans="2:12" ht="13.5" customHeight="1">
      <c r="B54" s="899" t="s">
        <v>664</v>
      </c>
      <c r="C54" s="899"/>
      <c r="D54" s="899"/>
      <c r="E54" s="899"/>
      <c r="F54" s="899"/>
      <c r="G54" s="114"/>
      <c r="H54" s="114"/>
      <c r="I54" s="114"/>
      <c r="J54" s="114"/>
      <c r="K54" s="7"/>
      <c r="L54" s="6"/>
    </row>
    <row r="55" spans="2:12" ht="12.6" customHeight="1">
      <c r="B55" s="105"/>
      <c r="C55" s="699"/>
      <c r="D55" s="699"/>
      <c r="E55" s="699"/>
      <c r="F55" s="699"/>
      <c r="G55" s="27"/>
      <c r="H55" s="27"/>
      <c r="I55" s="27"/>
      <c r="J55" s="27"/>
      <c r="K55" s="7"/>
      <c r="L55" s="6"/>
    </row>
    <row r="56" spans="2:12" ht="35.450000000000003" customHeight="1">
      <c r="B56" s="795" t="s">
        <v>2734</v>
      </c>
      <c r="C56" s="316"/>
      <c r="D56" s="316"/>
      <c r="E56" s="316"/>
      <c r="F56" s="305" t="s">
        <v>693</v>
      </c>
      <c r="G56" s="305" t="s">
        <v>681</v>
      </c>
      <c r="H56" s="305" t="s">
        <v>682</v>
      </c>
      <c r="I56" s="145"/>
      <c r="J56" s="145"/>
      <c r="K56" s="145"/>
    </row>
    <row r="57" spans="2:12" ht="12.6" customHeight="1">
      <c r="B57" s="373" t="s">
        <v>332</v>
      </c>
      <c r="C57" s="373"/>
      <c r="D57" s="373"/>
      <c r="E57" s="373"/>
      <c r="F57" s="406">
        <v>8.6</v>
      </c>
      <c r="G57" s="406">
        <v>5.9</v>
      </c>
      <c r="H57" s="406">
        <v>14.6</v>
      </c>
      <c r="I57" s="145"/>
      <c r="J57" s="145"/>
      <c r="K57" s="145"/>
    </row>
    <row r="58" spans="2:12" ht="12.6" customHeight="1">
      <c r="B58" s="358" t="s">
        <v>672</v>
      </c>
      <c r="C58" s="373"/>
      <c r="D58" s="373"/>
      <c r="E58" s="373"/>
      <c r="F58" s="406">
        <v>1.9</v>
      </c>
      <c r="G58" s="406">
        <v>5.9</v>
      </c>
      <c r="H58" s="406">
        <v>7.8</v>
      </c>
      <c r="I58" s="145"/>
      <c r="J58" s="145"/>
      <c r="K58" s="145"/>
    </row>
    <row r="59" spans="2:12" ht="12.6" customHeight="1">
      <c r="B59" s="358" t="s">
        <v>673</v>
      </c>
      <c r="C59" s="373"/>
      <c r="D59" s="373"/>
      <c r="E59" s="373"/>
      <c r="F59" s="406">
        <v>3.5</v>
      </c>
      <c r="G59" s="406">
        <v>0</v>
      </c>
      <c r="H59" s="406">
        <v>3.5</v>
      </c>
      <c r="I59" s="145"/>
      <c r="J59" s="145"/>
      <c r="K59" s="145"/>
    </row>
    <row r="60" spans="2:12" ht="12.6" customHeight="1">
      <c r="B60" s="358" t="s">
        <v>674</v>
      </c>
      <c r="C60" s="373"/>
      <c r="D60" s="373"/>
      <c r="E60" s="373"/>
      <c r="F60" s="406">
        <v>3.2</v>
      </c>
      <c r="G60" s="406">
        <v>0</v>
      </c>
      <c r="H60" s="406">
        <v>3.2</v>
      </c>
      <c r="I60" s="145"/>
      <c r="J60" s="145"/>
      <c r="K60" s="145"/>
    </row>
    <row r="61" spans="2:12" ht="12.6" customHeight="1">
      <c r="B61" s="373" t="s">
        <v>334</v>
      </c>
      <c r="C61" s="373"/>
      <c r="D61" s="373"/>
      <c r="E61" s="373"/>
      <c r="F61" s="406">
        <v>3.2</v>
      </c>
      <c r="G61" s="406">
        <v>1.8</v>
      </c>
      <c r="H61" s="406">
        <v>5</v>
      </c>
      <c r="I61" s="145"/>
      <c r="J61" s="145"/>
      <c r="K61" s="145"/>
    </row>
    <row r="62" spans="2:12" ht="12.6" customHeight="1">
      <c r="B62" s="373" t="s">
        <v>335</v>
      </c>
      <c r="C62" s="373"/>
      <c r="D62" s="373"/>
      <c r="E62" s="373"/>
      <c r="F62" s="406">
        <v>3.8</v>
      </c>
      <c r="G62" s="406">
        <v>0</v>
      </c>
      <c r="H62" s="406">
        <v>3.8</v>
      </c>
      <c r="I62" s="145"/>
      <c r="J62" s="145"/>
      <c r="K62" s="145"/>
    </row>
    <row r="63" spans="2:12" ht="12.6" customHeight="1">
      <c r="B63" s="373" t="s">
        <v>333</v>
      </c>
      <c r="C63" s="373"/>
      <c r="D63" s="373"/>
      <c r="E63" s="373"/>
      <c r="F63" s="406">
        <v>1</v>
      </c>
      <c r="G63" s="406">
        <v>1.5</v>
      </c>
      <c r="H63" s="406">
        <v>2.5</v>
      </c>
      <c r="I63" s="145"/>
      <c r="J63" s="145"/>
      <c r="K63" s="145"/>
    </row>
    <row r="64" spans="2:12" ht="12.6" customHeight="1">
      <c r="B64" s="373" t="s">
        <v>404</v>
      </c>
      <c r="C64" s="373"/>
      <c r="D64" s="373"/>
      <c r="E64" s="373"/>
      <c r="F64" s="406">
        <v>0.6</v>
      </c>
      <c r="G64" s="406">
        <v>0</v>
      </c>
      <c r="H64" s="406">
        <v>0.6</v>
      </c>
      <c r="I64" s="145"/>
      <c r="J64" s="145"/>
      <c r="K64" s="145"/>
    </row>
    <row r="65" spans="2:11" ht="12.6" customHeight="1" thickBot="1">
      <c r="B65" s="319" t="s">
        <v>319</v>
      </c>
      <c r="C65" s="319"/>
      <c r="D65" s="319"/>
      <c r="E65" s="319"/>
      <c r="F65" s="321">
        <v>17.2</v>
      </c>
      <c r="G65" s="321">
        <v>9.3000000000000007</v>
      </c>
      <c r="H65" s="321">
        <v>26.5</v>
      </c>
      <c r="I65" s="145"/>
      <c r="J65" s="145"/>
      <c r="K65" s="145"/>
    </row>
    <row r="66" spans="2:11" ht="19.149999999999999" customHeight="1">
      <c r="B66" s="903" t="s">
        <v>694</v>
      </c>
      <c r="C66" s="903"/>
      <c r="D66" s="903"/>
      <c r="E66" s="903"/>
      <c r="F66" s="903"/>
      <c r="G66" s="903"/>
      <c r="H66" s="903"/>
      <c r="I66" s="435"/>
      <c r="J66" s="322"/>
    </row>
    <row r="67" spans="2:11" ht="12.6" customHeight="1">
      <c r="B67" s="202"/>
      <c r="C67" s="202"/>
      <c r="D67" s="202"/>
      <c r="E67" s="202"/>
      <c r="F67" s="202"/>
      <c r="G67" s="202"/>
      <c r="H67" s="202"/>
      <c r="I67" s="202"/>
      <c r="J67" s="202"/>
    </row>
    <row r="68" spans="2:11" s="335" customFormat="1" ht="18" customHeight="1">
      <c r="B68" s="303" t="s">
        <v>695</v>
      </c>
      <c r="C68" s="494"/>
      <c r="D68" s="494"/>
      <c r="E68" s="494"/>
      <c r="F68" s="494"/>
      <c r="G68" s="494"/>
      <c r="H68" s="494"/>
      <c r="I68" s="494"/>
      <c r="J68" s="494"/>
    </row>
    <row r="69" spans="2:11" ht="29.45" customHeight="1">
      <c r="B69" s="495" t="s">
        <v>696</v>
      </c>
      <c r="C69" s="316"/>
      <c r="D69" s="316"/>
      <c r="E69" s="316"/>
      <c r="F69" s="304">
        <v>2022</v>
      </c>
      <c r="G69" s="305" t="s">
        <v>697</v>
      </c>
      <c r="H69" s="305" t="s">
        <v>698</v>
      </c>
      <c r="I69" s="145"/>
      <c r="J69" s="145"/>
      <c r="K69" s="145"/>
    </row>
    <row r="70" spans="2:11" ht="12.6" customHeight="1">
      <c r="B70" s="373" t="s">
        <v>699</v>
      </c>
      <c r="C70" s="373"/>
      <c r="D70" s="373"/>
      <c r="E70" s="373"/>
      <c r="F70" s="406">
        <v>32.6</v>
      </c>
      <c r="G70" s="306" t="s">
        <v>700</v>
      </c>
      <c r="H70" s="306" t="s">
        <v>701</v>
      </c>
      <c r="I70" s="145"/>
      <c r="J70" s="145"/>
      <c r="K70" s="145"/>
    </row>
    <row r="71" spans="2:11" ht="12.6" customHeight="1">
      <c r="B71" s="373" t="s">
        <v>702</v>
      </c>
      <c r="C71" s="373"/>
      <c r="D71" s="373"/>
      <c r="E71" s="373"/>
      <c r="F71" s="406">
        <v>551.29999999999995</v>
      </c>
      <c r="G71" s="306">
        <v>526</v>
      </c>
      <c r="H71" s="306" t="s">
        <v>703</v>
      </c>
      <c r="I71" s="145"/>
      <c r="J71" s="145"/>
      <c r="K71" s="145"/>
    </row>
    <row r="72" spans="2:11" ht="12.6" customHeight="1" thickBot="1">
      <c r="B72" s="319" t="s">
        <v>319</v>
      </c>
      <c r="C72" s="319"/>
      <c r="D72" s="319"/>
      <c r="E72" s="319"/>
      <c r="F72" s="321">
        <v>583.9</v>
      </c>
      <c r="G72" s="414">
        <v>558.29999999999995</v>
      </c>
      <c r="H72" s="700">
        <v>576.20000000000005</v>
      </c>
      <c r="I72" s="145"/>
      <c r="J72" s="145"/>
      <c r="K72" s="145"/>
    </row>
    <row r="73" spans="2:11" ht="12.6" customHeight="1">
      <c r="B73" s="868" t="s">
        <v>1865</v>
      </c>
      <c r="C73" s="868"/>
      <c r="D73" s="868"/>
      <c r="E73" s="868"/>
      <c r="F73" s="868"/>
      <c r="G73" s="868"/>
      <c r="H73" s="868"/>
      <c r="I73" s="868"/>
      <c r="J73" s="145"/>
    </row>
    <row r="74" spans="2:11" ht="12.6" customHeight="1">
      <c r="B74" s="74"/>
      <c r="C74" s="145"/>
      <c r="D74" s="145"/>
      <c r="E74" s="145"/>
      <c r="F74" s="145"/>
      <c r="G74" s="145"/>
      <c r="H74" s="145"/>
      <c r="I74" s="145"/>
      <c r="J74" s="145"/>
    </row>
    <row r="75" spans="2:11" ht="12.6" customHeight="1">
      <c r="B75" s="74"/>
      <c r="C75" s="145"/>
      <c r="D75" s="145"/>
      <c r="E75" s="145"/>
      <c r="F75" s="145"/>
      <c r="G75" s="145"/>
      <c r="H75" s="145"/>
      <c r="I75" s="145"/>
      <c r="J75" s="145"/>
    </row>
    <row r="76" spans="2:11" ht="27" customHeight="1">
      <c r="B76" s="495" t="s">
        <v>704</v>
      </c>
      <c r="C76" s="316"/>
      <c r="D76" s="316"/>
      <c r="E76" s="316"/>
      <c r="F76" s="304">
        <v>2022</v>
      </c>
      <c r="G76" s="305" t="s">
        <v>705</v>
      </c>
      <c r="H76" s="305" t="s">
        <v>698</v>
      </c>
      <c r="I76" s="145"/>
      <c r="J76" s="145"/>
      <c r="K76" s="145"/>
    </row>
    <row r="77" spans="2:11" ht="12.6" customHeight="1">
      <c r="B77" s="407" t="s">
        <v>706</v>
      </c>
      <c r="C77" s="407"/>
      <c r="D77" s="407"/>
      <c r="E77" s="407"/>
      <c r="F77" s="409"/>
      <c r="G77" s="415"/>
      <c r="H77" s="415"/>
      <c r="I77" s="145"/>
      <c r="J77" s="145"/>
      <c r="K77" s="145"/>
    </row>
    <row r="78" spans="2:11" ht="12.6" customHeight="1">
      <c r="B78" s="373" t="s">
        <v>707</v>
      </c>
      <c r="C78" s="892"/>
      <c r="D78" s="892"/>
      <c r="E78" s="373"/>
      <c r="F78" s="406">
        <v>18.899999999999999</v>
      </c>
      <c r="G78" s="408" t="s">
        <v>708</v>
      </c>
      <c r="H78" s="693" t="s">
        <v>709</v>
      </c>
      <c r="I78" s="145"/>
      <c r="J78" s="170"/>
      <c r="K78" s="145"/>
    </row>
    <row r="79" spans="2:11" ht="12.6" customHeight="1">
      <c r="B79" s="373" t="s">
        <v>710</v>
      </c>
      <c r="C79" s="892"/>
      <c r="D79" s="892"/>
      <c r="E79" s="373"/>
      <c r="F79" s="406">
        <v>2.1</v>
      </c>
      <c r="G79" s="306">
        <v>1.9</v>
      </c>
      <c r="H79" s="693">
        <v>1.4</v>
      </c>
      <c r="I79" s="145"/>
      <c r="J79" s="170"/>
      <c r="K79" s="145"/>
    </row>
    <row r="80" spans="2:11" ht="12.6" customHeight="1">
      <c r="B80" s="373" t="s">
        <v>711</v>
      </c>
      <c r="C80" s="373"/>
      <c r="D80" s="373"/>
      <c r="E80" s="373"/>
      <c r="F80" s="406">
        <v>4.5</v>
      </c>
      <c r="G80" s="408" t="s">
        <v>712</v>
      </c>
      <c r="H80" s="408" t="s">
        <v>712</v>
      </c>
      <c r="I80" s="145"/>
      <c r="J80" s="170"/>
      <c r="K80" s="145"/>
    </row>
    <row r="81" spans="2:11" ht="12.6" customHeight="1">
      <c r="B81" s="373" t="s">
        <v>713</v>
      </c>
      <c r="C81" s="373"/>
      <c r="D81" s="373"/>
      <c r="E81" s="373"/>
      <c r="F81" s="406">
        <v>6.5</v>
      </c>
      <c r="G81" s="306">
        <v>5.9</v>
      </c>
      <c r="H81" s="306">
        <v>5.0999999999999996</v>
      </c>
      <c r="I81" s="145"/>
      <c r="J81" s="170"/>
      <c r="K81" s="145"/>
    </row>
    <row r="82" spans="2:11" ht="12.6" customHeight="1">
      <c r="B82" s="373" t="s">
        <v>714</v>
      </c>
      <c r="C82" s="373"/>
      <c r="D82" s="373"/>
      <c r="E82" s="373"/>
      <c r="F82" s="406">
        <v>0.1</v>
      </c>
      <c r="G82" s="306">
        <v>0.1</v>
      </c>
      <c r="H82" s="306">
        <v>0</v>
      </c>
      <c r="I82" s="145"/>
      <c r="J82" s="170"/>
      <c r="K82" s="145"/>
    </row>
    <row r="83" spans="2:11" ht="12.6" customHeight="1">
      <c r="B83" s="373" t="s">
        <v>715</v>
      </c>
      <c r="C83" s="373"/>
      <c r="D83" s="373"/>
      <c r="E83" s="373"/>
      <c r="F83" s="406">
        <v>0.5</v>
      </c>
      <c r="G83" s="306">
        <v>0.4</v>
      </c>
      <c r="H83" s="306">
        <v>0.14000000000000001</v>
      </c>
      <c r="I83" s="145"/>
      <c r="J83" s="170"/>
      <c r="K83" s="145"/>
    </row>
    <row r="84" spans="2:11" ht="12.6" customHeight="1">
      <c r="B84" s="373" t="s">
        <v>716</v>
      </c>
      <c r="C84" s="373"/>
      <c r="D84" s="373"/>
      <c r="E84" s="373"/>
      <c r="F84" s="692" t="s">
        <v>717</v>
      </c>
      <c r="G84" s="408" t="s">
        <v>718</v>
      </c>
      <c r="H84" s="306" t="s">
        <v>718</v>
      </c>
      <c r="I84" s="145"/>
      <c r="J84" s="170"/>
      <c r="K84" s="145"/>
    </row>
    <row r="85" spans="2:11" ht="12.6" customHeight="1">
      <c r="B85" s="407" t="s">
        <v>719</v>
      </c>
      <c r="C85" s="407"/>
      <c r="D85" s="407"/>
      <c r="E85" s="407"/>
      <c r="F85" s="406" t="s">
        <v>720</v>
      </c>
      <c r="G85" s="306" t="s">
        <v>720</v>
      </c>
      <c r="H85" s="306" t="s">
        <v>720</v>
      </c>
      <c r="I85" s="145"/>
      <c r="J85" s="170"/>
      <c r="K85" s="145"/>
    </row>
    <row r="86" spans="2:11" ht="12.6" customHeight="1">
      <c r="B86" s="373" t="s">
        <v>721</v>
      </c>
      <c r="C86" s="373"/>
      <c r="D86" s="373"/>
      <c r="E86" s="373"/>
      <c r="F86" s="409">
        <v>2.2999999999999998</v>
      </c>
      <c r="G86" s="306">
        <v>2.7</v>
      </c>
      <c r="H86" s="415">
        <v>3</v>
      </c>
      <c r="I86" s="145"/>
      <c r="J86" s="170"/>
      <c r="K86" s="281"/>
    </row>
    <row r="87" spans="2:11" ht="12.6" customHeight="1">
      <c r="B87" s="373" t="s">
        <v>722</v>
      </c>
      <c r="C87" s="373"/>
      <c r="D87" s="373"/>
      <c r="E87" s="373"/>
      <c r="F87" s="406" t="s">
        <v>720</v>
      </c>
      <c r="G87" s="306" t="s">
        <v>720</v>
      </c>
      <c r="H87" s="306" t="s">
        <v>720</v>
      </c>
      <c r="I87" s="145"/>
      <c r="J87" s="170"/>
      <c r="K87" s="145"/>
    </row>
    <row r="88" spans="2:11" ht="12.6" customHeight="1">
      <c r="B88" s="373" t="s">
        <v>723</v>
      </c>
      <c r="C88" s="373"/>
      <c r="D88" s="373"/>
      <c r="E88" s="373"/>
      <c r="F88" s="406">
        <v>386.6</v>
      </c>
      <c r="G88" s="306">
        <v>364.6</v>
      </c>
      <c r="H88" s="306">
        <v>376.4</v>
      </c>
      <c r="I88" s="145"/>
      <c r="J88" s="170"/>
      <c r="K88" s="145"/>
    </row>
    <row r="89" spans="2:11" ht="12.6" customHeight="1">
      <c r="B89" s="373" t="s">
        <v>724</v>
      </c>
      <c r="C89" s="373"/>
      <c r="D89" s="373"/>
      <c r="E89" s="373"/>
      <c r="F89" s="406">
        <v>147.30000000000001</v>
      </c>
      <c r="G89" s="306">
        <v>144.5</v>
      </c>
      <c r="H89" s="693">
        <v>152</v>
      </c>
      <c r="I89" s="145"/>
      <c r="J89" s="170"/>
      <c r="K89" s="145"/>
    </row>
    <row r="90" spans="2:11" ht="12.6" customHeight="1">
      <c r="B90" s="373" t="s">
        <v>725</v>
      </c>
      <c r="C90" s="373"/>
      <c r="D90" s="373"/>
      <c r="E90" s="373"/>
      <c r="F90" s="409">
        <v>5.9</v>
      </c>
      <c r="G90" s="306">
        <v>4.9000000000000004</v>
      </c>
      <c r="H90" s="306">
        <v>5.8</v>
      </c>
      <c r="I90" s="145"/>
      <c r="J90" s="170"/>
      <c r="K90" s="145"/>
    </row>
    <row r="91" spans="2:11" ht="12.6" customHeight="1">
      <c r="B91" s="373" t="s">
        <v>726</v>
      </c>
      <c r="C91" s="373"/>
      <c r="D91" s="373"/>
      <c r="E91" s="373"/>
      <c r="F91" s="406">
        <v>0.5</v>
      </c>
      <c r="G91" s="306">
        <v>0.5</v>
      </c>
      <c r="H91" s="306">
        <v>0.6</v>
      </c>
      <c r="I91" s="145"/>
      <c r="J91" s="170"/>
      <c r="K91" s="145"/>
    </row>
    <row r="92" spans="2:11" ht="12.6" customHeight="1">
      <c r="B92" s="373" t="s">
        <v>727</v>
      </c>
      <c r="C92" s="373"/>
      <c r="D92" s="373"/>
      <c r="E92" s="373"/>
      <c r="F92" s="406">
        <v>7.1</v>
      </c>
      <c r="G92" s="306">
        <v>7.2</v>
      </c>
      <c r="H92" s="589">
        <v>6</v>
      </c>
      <c r="I92" s="145"/>
      <c r="J92" s="170"/>
      <c r="K92" s="145"/>
    </row>
    <row r="93" spans="2:11" ht="12.6" customHeight="1">
      <c r="B93" s="373" t="s">
        <v>728</v>
      </c>
      <c r="C93" s="373"/>
      <c r="D93" s="373"/>
      <c r="E93" s="373"/>
      <c r="F93" s="406">
        <v>1.6</v>
      </c>
      <c r="G93" s="306">
        <v>1.6</v>
      </c>
      <c r="H93" s="306">
        <v>2</v>
      </c>
      <c r="I93" s="145"/>
      <c r="J93" s="170"/>
      <c r="K93" s="145"/>
    </row>
    <row r="94" spans="2:11" ht="12.6" customHeight="1">
      <c r="B94" s="441" t="s">
        <v>729</v>
      </c>
      <c r="C94" s="373"/>
      <c r="D94" s="373"/>
      <c r="E94" s="373"/>
      <c r="F94" s="692" t="s">
        <v>730</v>
      </c>
      <c r="G94" s="306" t="s">
        <v>718</v>
      </c>
      <c r="H94" s="306" t="s">
        <v>718</v>
      </c>
      <c r="I94" s="145"/>
      <c r="J94" s="170"/>
      <c r="K94" s="145"/>
    </row>
    <row r="95" spans="2:11" ht="12.6" customHeight="1">
      <c r="B95" s="441" t="s">
        <v>731</v>
      </c>
      <c r="C95" s="373"/>
      <c r="D95" s="373"/>
      <c r="E95" s="373"/>
      <c r="F95" s="692" t="s">
        <v>732</v>
      </c>
      <c r="G95" s="306" t="s">
        <v>718</v>
      </c>
      <c r="H95" s="306" t="s">
        <v>718</v>
      </c>
      <c r="I95" s="145"/>
      <c r="J95" s="145"/>
      <c r="K95" s="145"/>
    </row>
    <row r="96" spans="2:11" ht="12.6" customHeight="1">
      <c r="B96" s="441" t="s">
        <v>733</v>
      </c>
      <c r="C96" s="373"/>
      <c r="D96" s="373"/>
      <c r="E96" s="373"/>
      <c r="F96" s="692" t="s">
        <v>732</v>
      </c>
      <c r="G96" s="408" t="s">
        <v>718</v>
      </c>
      <c r="H96" s="306" t="s">
        <v>718</v>
      </c>
      <c r="I96" s="145"/>
      <c r="J96" s="145"/>
      <c r="K96" s="145"/>
    </row>
    <row r="97" spans="2:11" ht="12.6" customHeight="1">
      <c r="B97" s="441" t="s">
        <v>734</v>
      </c>
      <c r="C97" s="373"/>
      <c r="D97" s="373"/>
      <c r="E97" s="373"/>
      <c r="F97" s="692" t="s">
        <v>732</v>
      </c>
      <c r="G97" s="408" t="s">
        <v>718</v>
      </c>
      <c r="H97" s="306" t="s">
        <v>718</v>
      </c>
      <c r="I97" s="145"/>
      <c r="J97" s="145"/>
      <c r="K97" s="145"/>
    </row>
    <row r="98" spans="2:11" ht="12.6" customHeight="1">
      <c r="B98" s="373" t="s">
        <v>735</v>
      </c>
      <c r="C98" s="373"/>
      <c r="D98" s="373"/>
      <c r="E98" s="373"/>
      <c r="F98" s="692" t="s">
        <v>736</v>
      </c>
      <c r="G98" s="528" t="s">
        <v>718</v>
      </c>
      <c r="H98" s="415" t="s">
        <v>718</v>
      </c>
      <c r="I98" s="145"/>
      <c r="J98" s="145"/>
      <c r="K98" s="145"/>
    </row>
    <row r="99" spans="2:11" ht="12.6" customHeight="1" thickBot="1">
      <c r="B99" s="319" t="s">
        <v>319</v>
      </c>
      <c r="C99" s="319"/>
      <c r="D99" s="319"/>
      <c r="E99" s="319"/>
      <c r="F99" s="321">
        <v>583.9</v>
      </c>
      <c r="G99" s="413">
        <v>558.29999999999995</v>
      </c>
      <c r="H99" s="414">
        <v>576.20000000000005</v>
      </c>
      <c r="I99" s="145"/>
      <c r="J99" s="145"/>
      <c r="K99" s="145"/>
    </row>
    <row r="100" spans="2:11" ht="12.6" customHeight="1">
      <c r="B100" s="868" t="s">
        <v>678</v>
      </c>
      <c r="C100" s="868"/>
      <c r="D100" s="868"/>
      <c r="E100" s="868"/>
      <c r="F100" s="868"/>
      <c r="G100" s="868"/>
      <c r="H100" s="868"/>
      <c r="I100" s="868"/>
      <c r="J100" s="322"/>
    </row>
    <row r="101" spans="2:11" ht="18" customHeight="1">
      <c r="B101" s="902" t="s">
        <v>737</v>
      </c>
      <c r="C101" s="900"/>
      <c r="D101" s="900"/>
      <c r="E101" s="900"/>
      <c r="F101" s="900"/>
      <c r="G101" s="900"/>
      <c r="H101" s="900"/>
      <c r="I101" s="435"/>
      <c r="J101" s="322"/>
    </row>
    <row r="102" spans="2:11" ht="18" customHeight="1">
      <c r="B102" s="901" t="s">
        <v>738</v>
      </c>
      <c r="C102" s="868"/>
      <c r="D102" s="868"/>
      <c r="E102" s="868"/>
      <c r="F102" s="868"/>
      <c r="G102" s="868"/>
      <c r="H102" s="868"/>
      <c r="I102" s="435"/>
      <c r="J102" s="322"/>
    </row>
    <row r="103" spans="2:11" ht="13.5" customHeight="1">
      <c r="B103" s="901" t="s">
        <v>739</v>
      </c>
      <c r="C103" s="868"/>
      <c r="D103" s="868"/>
      <c r="E103" s="868"/>
      <c r="F103" s="868"/>
      <c r="G103" s="868"/>
      <c r="H103" s="868"/>
      <c r="I103" s="435"/>
      <c r="J103" s="322"/>
    </row>
    <row r="104" spans="2:11" ht="12.6" customHeight="1">
      <c r="B104" s="901" t="s">
        <v>740</v>
      </c>
      <c r="C104" s="868"/>
      <c r="D104" s="868"/>
      <c r="E104" s="868"/>
      <c r="F104" s="868"/>
      <c r="G104" s="868"/>
      <c r="H104" s="868"/>
      <c r="I104" s="868"/>
      <c r="J104" s="322"/>
    </row>
    <row r="105" spans="2:11" ht="18.75" customHeight="1">
      <c r="B105" s="900" t="s">
        <v>741</v>
      </c>
      <c r="C105" s="900"/>
      <c r="D105" s="900"/>
      <c r="E105" s="900"/>
      <c r="F105" s="900"/>
      <c r="G105" s="900"/>
      <c r="H105" s="900"/>
      <c r="I105" s="701"/>
      <c r="J105" s="145"/>
    </row>
    <row r="106" spans="2:11" ht="12.6" customHeight="1">
      <c r="B106" s="73"/>
      <c r="C106" s="82"/>
      <c r="D106" s="82"/>
      <c r="E106" s="82"/>
      <c r="F106" s="82"/>
      <c r="G106" s="145"/>
      <c r="H106" s="145"/>
      <c r="I106" s="145"/>
      <c r="J106" s="145"/>
    </row>
    <row r="107" spans="2:11" ht="12.6" customHeight="1">
      <c r="B107" s="8"/>
    </row>
    <row r="109" spans="2:11" s="89" customFormat="1" ht="12.6" customHeight="1">
      <c r="B109" s="99"/>
      <c r="C109" s="88"/>
      <c r="D109" s="88"/>
      <c r="E109" s="88"/>
      <c r="F109" s="88"/>
      <c r="G109" s="88"/>
      <c r="H109" s="88"/>
      <c r="I109" s="88"/>
      <c r="J109" s="88"/>
    </row>
    <row r="129" spans="2:10" s="89" customFormat="1" ht="12.6" customHeight="1">
      <c r="B129" s="866"/>
      <c r="C129" s="866"/>
      <c r="D129" s="204"/>
      <c r="E129" s="204"/>
      <c r="F129" s="204"/>
      <c r="G129" s="23"/>
      <c r="H129" s="88"/>
      <c r="I129" s="88"/>
      <c r="J129" s="88"/>
    </row>
    <row r="130" spans="2:10" s="89" customFormat="1" ht="12.6" customHeight="1">
      <c r="B130" s="99"/>
      <c r="C130" s="23"/>
      <c r="D130" s="23"/>
      <c r="E130" s="23"/>
      <c r="F130" s="23"/>
      <c r="G130" s="88"/>
      <c r="H130" s="88"/>
      <c r="I130" s="88"/>
      <c r="J130" s="88"/>
    </row>
    <row r="131" spans="2:10" s="89" customFormat="1" ht="12.6" customHeight="1">
      <c r="B131" s="99"/>
      <c r="C131" s="23"/>
      <c r="D131" s="23"/>
      <c r="E131" s="23"/>
      <c r="F131" s="23"/>
      <c r="G131" s="88"/>
      <c r="H131" s="88"/>
      <c r="I131" s="88"/>
      <c r="J131" s="88"/>
    </row>
    <row r="132" spans="2:10" s="89" customFormat="1" ht="12.6" customHeight="1">
      <c r="B132" s="99"/>
      <c r="C132" s="23"/>
      <c r="D132" s="23"/>
      <c r="E132" s="23"/>
      <c r="F132" s="23"/>
      <c r="G132" s="88"/>
      <c r="H132" s="88"/>
      <c r="I132" s="88"/>
      <c r="J132" s="88"/>
    </row>
    <row r="133" spans="2:10" ht="12.6" customHeight="1">
      <c r="B133" s="769" t="s">
        <v>321</v>
      </c>
      <c r="C133" s="515"/>
    </row>
  </sheetData>
  <sheetProtection algorithmName="SHA-512" hashValue="7eOrTU2zR5RpEOgWGdcTbBGiUHxqv6vABSI7uWwK4Zr4stQdEcPtPTdg9pOMBQeKrgmAEY7266MZ7as1zoarPw==" saltValue="KnMipWQsjjfIXsSqMJAv4A==" spinCount="100000" sheet="1" objects="1" scenarios="1"/>
  <mergeCells count="20">
    <mergeCell ref="B35:H35"/>
    <mergeCell ref="B6:I6"/>
    <mergeCell ref="B8:D8"/>
    <mergeCell ref="B14:D14"/>
    <mergeCell ref="B15:I15"/>
    <mergeCell ref="B34:I34"/>
    <mergeCell ref="B17:I17"/>
    <mergeCell ref="B16:I16"/>
    <mergeCell ref="B54:F54"/>
    <mergeCell ref="B73:I73"/>
    <mergeCell ref="B105:H105"/>
    <mergeCell ref="B129:C129"/>
    <mergeCell ref="C78:D78"/>
    <mergeCell ref="C79:D79"/>
    <mergeCell ref="B104:I104"/>
    <mergeCell ref="B100:I100"/>
    <mergeCell ref="B103:H103"/>
    <mergeCell ref="B102:H102"/>
    <mergeCell ref="B101:H101"/>
    <mergeCell ref="B66:H66"/>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67" max="8"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2:M22"/>
  <sheetViews>
    <sheetView showGridLines="0" zoomScale="145" zoomScaleNormal="145" zoomScaleSheetLayoutView="130" workbookViewId="0">
      <selection activeCell="O10" sqref="O10"/>
    </sheetView>
  </sheetViews>
  <sheetFormatPr defaultColWidth="9.19921875" defaultRowHeight="12.6" customHeight="1"/>
  <cols>
    <col min="1" max="1" width="5" customWidth="1"/>
    <col min="2" max="2" width="42.19921875" style="46" customWidth="1"/>
    <col min="3" max="6" width="9.796875" style="110" customWidth="1"/>
    <col min="7" max="7" width="27.59765625" style="110" customWidth="1"/>
    <col min="8" max="8" width="4.19921875" style="46" customWidth="1"/>
    <col min="13" max="13" width="9.19921875" customWidth="1"/>
  </cols>
  <sheetData>
    <row r="2" spans="2:13" ht="12.6" customHeight="1">
      <c r="F2" s="910" t="s">
        <v>1</v>
      </c>
      <c r="G2" s="910"/>
      <c r="J2" s="111"/>
    </row>
    <row r="5" spans="2:13" ht="18" customHeight="1">
      <c r="B5" s="303" t="s">
        <v>2736</v>
      </c>
      <c r="C5" s="75"/>
      <c r="D5" s="112"/>
      <c r="E5" s="112"/>
      <c r="F5" s="112"/>
      <c r="G5" s="112"/>
    </row>
    <row r="6" spans="2:13" ht="12.6" customHeight="1">
      <c r="B6" s="316" t="s">
        <v>2727</v>
      </c>
      <c r="C6" s="316"/>
      <c r="D6" s="316"/>
      <c r="E6" s="316"/>
      <c r="F6" s="316"/>
      <c r="G6" s="316"/>
    </row>
    <row r="7" spans="2:13" ht="160.5" customHeight="1">
      <c r="B7" s="911" t="s">
        <v>2728</v>
      </c>
      <c r="C7" s="912"/>
      <c r="D7" s="912"/>
      <c r="E7" s="912"/>
      <c r="F7" s="912"/>
      <c r="G7" s="912"/>
      <c r="H7" s="98"/>
    </row>
    <row r="8" spans="2:13" ht="12.6" customHeight="1">
      <c r="H8" s="126"/>
      <c r="I8" s="6"/>
      <c r="J8" s="139"/>
      <c r="K8" s="139"/>
      <c r="L8" s="139"/>
      <c r="M8" s="139"/>
    </row>
    <row r="9" spans="2:13" ht="12.6" customHeight="1">
      <c r="B9" s="316" t="s">
        <v>2730</v>
      </c>
      <c r="C9" s="316"/>
      <c r="D9" s="316"/>
      <c r="E9" s="316"/>
      <c r="F9" s="316"/>
      <c r="G9" s="316"/>
      <c r="I9" s="6"/>
      <c r="J9" s="139"/>
      <c r="K9" s="139"/>
      <c r="L9" s="139"/>
    </row>
    <row r="10" spans="2:13" ht="108" customHeight="1">
      <c r="B10" s="886" t="s">
        <v>2723</v>
      </c>
      <c r="C10" s="886"/>
      <c r="D10" s="886"/>
      <c r="E10" s="886"/>
      <c r="F10" s="886"/>
      <c r="G10" s="886"/>
      <c r="H10" s="98"/>
      <c r="J10" s="139"/>
      <c r="K10" s="139"/>
      <c r="L10" s="139"/>
      <c r="M10" s="139"/>
    </row>
    <row r="11" spans="2:13" ht="12.6" customHeight="1">
      <c r="B11"/>
      <c r="J11" s="139"/>
      <c r="K11" s="139"/>
      <c r="L11" s="139"/>
      <c r="M11" s="139"/>
    </row>
    <row r="12" spans="2:13" ht="12.6" customHeight="1">
      <c r="B12" s="316" t="s">
        <v>2731</v>
      </c>
      <c r="C12" s="316"/>
      <c r="D12" s="316"/>
      <c r="E12" s="316"/>
      <c r="F12" s="316"/>
      <c r="G12" s="316"/>
    </row>
    <row r="13" spans="2:13" ht="62.25" customHeight="1">
      <c r="B13" s="912" t="s">
        <v>2724</v>
      </c>
      <c r="C13" s="912"/>
      <c r="D13" s="912"/>
      <c r="E13" s="912"/>
      <c r="F13" s="912"/>
      <c r="G13" s="912"/>
      <c r="H13" s="98"/>
    </row>
    <row r="14" spans="2:13" ht="12.6" customHeight="1">
      <c r="B14"/>
      <c r="H14" s="126"/>
      <c r="I14" s="6"/>
      <c r="J14" s="139"/>
      <c r="K14" s="139"/>
      <c r="L14" s="139"/>
      <c r="M14" s="139"/>
    </row>
    <row r="15" spans="2:13" ht="12.6" customHeight="1">
      <c r="B15" s="316" t="s">
        <v>2732</v>
      </c>
      <c r="C15" s="316"/>
      <c r="D15" s="316"/>
      <c r="E15" s="316"/>
      <c r="F15" s="316"/>
      <c r="G15" s="316"/>
      <c r="H15" s="126"/>
      <c r="I15" s="6"/>
      <c r="J15" s="139"/>
      <c r="K15" s="139"/>
      <c r="L15" s="139"/>
      <c r="M15" s="139"/>
    </row>
    <row r="16" spans="2:13" ht="184.5" customHeight="1">
      <c r="B16" s="912" t="s">
        <v>2725</v>
      </c>
      <c r="C16" s="912"/>
      <c r="D16" s="912"/>
      <c r="E16" s="912"/>
      <c r="F16" s="912"/>
      <c r="G16" s="912"/>
      <c r="H16" s="98"/>
      <c r="I16" s="6"/>
      <c r="J16" s="139"/>
      <c r="K16" s="139"/>
      <c r="L16" s="139"/>
    </row>
    <row r="17" spans="1:8" ht="10.5" customHeight="1"/>
    <row r="18" spans="1:8" ht="12.6" customHeight="1">
      <c r="B18" s="316" t="s">
        <v>2733</v>
      </c>
      <c r="C18" s="316"/>
      <c r="D18" s="316"/>
      <c r="E18" s="316"/>
      <c r="F18" s="316"/>
      <c r="G18" s="316"/>
    </row>
    <row r="19" spans="1:8" ht="36.75" customHeight="1">
      <c r="B19" s="912" t="s">
        <v>2726</v>
      </c>
      <c r="C19" s="912"/>
      <c r="D19" s="912"/>
      <c r="E19" s="912"/>
      <c r="F19" s="912"/>
      <c r="G19" s="912"/>
      <c r="H19" s="98"/>
    </row>
    <row r="20" spans="1:8" ht="12.6" customHeight="1">
      <c r="B20"/>
    </row>
    <row r="21" spans="1:8" ht="12.6" customHeight="1">
      <c r="B21" s="316" t="s">
        <v>742</v>
      </c>
      <c r="C21" s="316"/>
      <c r="D21" s="316"/>
      <c r="E21" s="316"/>
      <c r="F21" s="316"/>
      <c r="G21" s="316"/>
    </row>
    <row r="22" spans="1:8" ht="210.75" customHeight="1">
      <c r="A22" s="831"/>
      <c r="B22" s="908" t="s">
        <v>2729</v>
      </c>
      <c r="C22" s="909"/>
      <c r="D22" s="909"/>
      <c r="E22" s="909"/>
      <c r="F22" s="909"/>
      <c r="G22" s="909"/>
    </row>
  </sheetData>
  <sheetProtection algorithmName="SHA-512" hashValue="6YuzPaGYMhTAKl6vY0FtW5E9+kVXLSHaVQGycfXH4NNY2LunF41+UaoT4mz1YL/W+CpZK5D2VH94/2MrRpPKTA==" saltValue="5ysf8Bq9kZw/r1mPn1w67w==" spinCount="100000" sheet="1" objects="1" scenarios="1"/>
  <mergeCells count="7">
    <mergeCell ref="B22:G22"/>
    <mergeCell ref="F2:G2"/>
    <mergeCell ref="B7:G7"/>
    <mergeCell ref="B10:G10"/>
    <mergeCell ref="B13:G13"/>
    <mergeCell ref="B16:G16"/>
    <mergeCell ref="B19:G19"/>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B3:F6"/>
  <sheetViews>
    <sheetView showGridLines="0" zoomScale="130" zoomScaleNormal="130" zoomScaleSheetLayoutView="101" workbookViewId="0">
      <selection activeCell="L41" sqref="L41"/>
    </sheetView>
  </sheetViews>
  <sheetFormatPr defaultColWidth="9.19921875" defaultRowHeight="13.5" customHeight="1"/>
  <cols>
    <col min="1" max="1" width="5" style="481" customWidth="1"/>
    <col min="2" max="2" width="48.19921875" style="481" customWidth="1"/>
    <col min="3" max="3" width="20.796875" style="481" customWidth="1"/>
    <col min="4" max="5" width="9.19921875" style="481" customWidth="1"/>
    <col min="6" max="6" width="31.19921875" style="481" customWidth="1"/>
    <col min="7" max="7" width="4.19921875" style="481" customWidth="1"/>
    <col min="8" max="11" width="9.19921875" style="481" customWidth="1"/>
    <col min="12" max="42" width="10.796875" style="481" customWidth="1"/>
    <col min="43" max="16384" width="9.19921875" style="481"/>
  </cols>
  <sheetData>
    <row r="3" spans="2:6" ht="13.5" customHeight="1">
      <c r="F3" s="482"/>
    </row>
    <row r="6" spans="2:6" ht="13.5" customHeight="1">
      <c r="B6" s="4"/>
    </row>
  </sheetData>
  <sheetProtection algorithmName="SHA-512" hashValue="H5YXT0xEvRGLKTmEfLl3aGN1RG2nvByLIYWQBtbX3lut/Ngf9bMNcLmddMB1S4aSDQWfLFyvNKLlvoMzGtYUIA==" saltValue="VR4AoI/micS+v8FaI2XbOQ==" spinCount="100000" sheet="1" objects="1" scenarios="1"/>
  <pageMargins left="0.70866141732283472" right="0.70866141732283472" top="0.74803149606299213" bottom="0.74803149606299213" header="0.31496062992125984" footer="0.31496062992125984"/>
  <pageSetup paperSize="9" scale="85"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theme="4"/>
  </sheetPr>
  <dimension ref="B2:C40"/>
  <sheetViews>
    <sheetView showGridLines="0" zoomScale="130" zoomScaleNormal="130" zoomScaleSheetLayoutView="118" workbookViewId="0">
      <selection activeCell="F5" sqref="F5"/>
    </sheetView>
  </sheetViews>
  <sheetFormatPr defaultColWidth="9.19921875" defaultRowHeight="12.6" customHeight="1"/>
  <cols>
    <col min="1" max="1" width="5" customWidth="1"/>
    <col min="2" max="2" width="99" customWidth="1"/>
    <col min="3" max="3" width="30.3984375" customWidth="1"/>
    <col min="4" max="4" width="4.19921875" customWidth="1"/>
    <col min="64" max="64" width="10.796875" customWidth="1"/>
  </cols>
  <sheetData>
    <row r="2" spans="2:3" ht="12.6" customHeight="1">
      <c r="C2" s="301" t="s">
        <v>1</v>
      </c>
    </row>
    <row r="5" spans="2:3" ht="18" customHeight="1">
      <c r="B5" s="295" t="s">
        <v>73</v>
      </c>
      <c r="C5" s="13"/>
    </row>
    <row r="6" spans="2:3" ht="12.6" customHeight="1">
      <c r="B6" s="361" t="s">
        <v>23</v>
      </c>
      <c r="C6" s="302"/>
    </row>
    <row r="7" spans="2:3" ht="12.6" customHeight="1">
      <c r="B7" s="373" t="s">
        <v>74</v>
      </c>
      <c r="C7" s="362" t="s">
        <v>75</v>
      </c>
    </row>
    <row r="8" spans="2:3" ht="12.6" customHeight="1">
      <c r="B8" s="373" t="s">
        <v>76</v>
      </c>
      <c r="C8" s="362" t="s">
        <v>75</v>
      </c>
    </row>
    <row r="9" spans="2:3" ht="12.6" customHeight="1">
      <c r="B9" s="373" t="s">
        <v>77</v>
      </c>
      <c r="C9" s="362" t="s">
        <v>75</v>
      </c>
    </row>
    <row r="10" spans="2:3" ht="12.6" customHeight="1">
      <c r="B10" s="373" t="s">
        <v>78</v>
      </c>
      <c r="C10" s="362" t="s">
        <v>75</v>
      </c>
    </row>
    <row r="11" spans="2:3" ht="12.6" customHeight="1">
      <c r="B11" s="373" t="s">
        <v>79</v>
      </c>
      <c r="C11" s="362" t="s">
        <v>75</v>
      </c>
    </row>
    <row r="12" spans="2:3" ht="12.6" customHeight="1">
      <c r="B12" s="373" t="s">
        <v>80</v>
      </c>
      <c r="C12" s="362" t="s">
        <v>75</v>
      </c>
    </row>
    <row r="13" spans="2:3" ht="12.6" customHeight="1">
      <c r="B13" s="373" t="s">
        <v>81</v>
      </c>
      <c r="C13" s="362" t="s">
        <v>75</v>
      </c>
    </row>
    <row r="14" spans="2:3" ht="12.6" customHeight="1">
      <c r="B14" s="373" t="s">
        <v>82</v>
      </c>
      <c r="C14" s="362" t="s">
        <v>75</v>
      </c>
    </row>
    <row r="15" spans="2:3" ht="12.6" customHeight="1">
      <c r="B15" s="373" t="s">
        <v>83</v>
      </c>
      <c r="C15" s="362" t="s">
        <v>75</v>
      </c>
    </row>
    <row r="16" spans="2:3" ht="12.6" customHeight="1">
      <c r="B16" s="373" t="s">
        <v>84</v>
      </c>
      <c r="C16" s="362" t="s">
        <v>75</v>
      </c>
    </row>
    <row r="17" spans="2:3" ht="12.6" customHeight="1">
      <c r="B17" s="373" t="s">
        <v>85</v>
      </c>
      <c r="C17" s="362" t="s">
        <v>75</v>
      </c>
    </row>
    <row r="18" spans="2:3" ht="12.6" customHeight="1">
      <c r="B18" s="373" t="s">
        <v>743</v>
      </c>
      <c r="C18" s="362" t="s">
        <v>75</v>
      </c>
    </row>
    <row r="19" spans="2:3" ht="12.6" customHeight="1">
      <c r="B19" s="373" t="s">
        <v>87</v>
      </c>
      <c r="C19" s="362" t="s">
        <v>75</v>
      </c>
    </row>
    <row r="20" spans="2:3" ht="12.6" customHeight="1">
      <c r="B20" s="373" t="s">
        <v>88</v>
      </c>
      <c r="C20" s="362" t="s">
        <v>75</v>
      </c>
    </row>
    <row r="21" spans="2:3" ht="12.6" customHeight="1">
      <c r="B21" s="373" t="s">
        <v>89</v>
      </c>
      <c r="C21" s="362" t="s">
        <v>90</v>
      </c>
    </row>
    <row r="22" spans="2:3" ht="13.9" customHeight="1">
      <c r="B22" s="373" t="s">
        <v>91</v>
      </c>
      <c r="C22" s="362" t="s">
        <v>92</v>
      </c>
    </row>
    <row r="23" spans="2:3" ht="12.6" customHeight="1">
      <c r="B23" s="373" t="s">
        <v>93</v>
      </c>
      <c r="C23" s="362" t="s">
        <v>94</v>
      </c>
    </row>
    <row r="24" spans="2:3" ht="12.6" customHeight="1">
      <c r="B24" s="373" t="s">
        <v>744</v>
      </c>
      <c r="C24" s="362" t="s">
        <v>96</v>
      </c>
    </row>
    <row r="25" spans="2:3" ht="12.6" customHeight="1">
      <c r="B25" s="373" t="s">
        <v>745</v>
      </c>
      <c r="C25" s="362" t="s">
        <v>96</v>
      </c>
    </row>
    <row r="26" spans="2:3" ht="12.6" customHeight="1">
      <c r="B26" s="373" t="s">
        <v>746</v>
      </c>
      <c r="C26" s="362" t="s">
        <v>96</v>
      </c>
    </row>
    <row r="27" spans="2:3" ht="12.6" customHeight="1">
      <c r="B27" s="373" t="s">
        <v>747</v>
      </c>
      <c r="C27" s="362" t="s">
        <v>96</v>
      </c>
    </row>
    <row r="28" spans="2:3" ht="12.6" customHeight="1">
      <c r="B28" s="514" t="s">
        <v>101</v>
      </c>
      <c r="C28" s="362" t="s">
        <v>96</v>
      </c>
    </row>
    <row r="29" spans="2:3" ht="12.6" customHeight="1">
      <c r="B29" s="373" t="s">
        <v>102</v>
      </c>
      <c r="C29" s="362" t="s">
        <v>96</v>
      </c>
    </row>
    <row r="30" spans="2:3" ht="12.6" customHeight="1">
      <c r="B30" s="373" t="s">
        <v>748</v>
      </c>
      <c r="C30" s="362" t="s">
        <v>96</v>
      </c>
    </row>
    <row r="31" spans="2:3" ht="12.6" customHeight="1">
      <c r="B31" s="373" t="s">
        <v>103</v>
      </c>
      <c r="C31" s="362" t="s">
        <v>96</v>
      </c>
    </row>
    <row r="32" spans="2:3" ht="12.6" customHeight="1">
      <c r="B32" s="373" t="s">
        <v>749</v>
      </c>
      <c r="C32" s="362" t="s">
        <v>105</v>
      </c>
    </row>
    <row r="33" spans="2:3" ht="12.6" customHeight="1">
      <c r="B33" s="373" t="s">
        <v>750</v>
      </c>
      <c r="C33" s="362" t="s">
        <v>105</v>
      </c>
    </row>
    <row r="34" spans="2:3" ht="12.6" customHeight="1">
      <c r="B34" s="373" t="s">
        <v>107</v>
      </c>
      <c r="C34" s="362" t="s">
        <v>105</v>
      </c>
    </row>
    <row r="35" spans="2:3" ht="12.6" customHeight="1">
      <c r="B35" s="373" t="s">
        <v>108</v>
      </c>
      <c r="C35" s="362" t="s">
        <v>105</v>
      </c>
    </row>
    <row r="36" spans="2:3" ht="12.6" customHeight="1">
      <c r="B36" s="373" t="s">
        <v>751</v>
      </c>
      <c r="C36" s="362" t="s">
        <v>110</v>
      </c>
    </row>
    <row r="37" spans="2:3" ht="12.6" customHeight="1">
      <c r="B37" s="373" t="s">
        <v>752</v>
      </c>
      <c r="C37" s="362" t="s">
        <v>112</v>
      </c>
    </row>
    <row r="38" spans="2:3" ht="12.6" customHeight="1">
      <c r="B38" s="373" t="s">
        <v>113</v>
      </c>
      <c r="C38" s="362" t="s">
        <v>753</v>
      </c>
    </row>
    <row r="39" spans="2:3" ht="12.6" customHeight="1" thickBot="1">
      <c r="B39" s="360" t="s">
        <v>114</v>
      </c>
      <c r="C39" s="362" t="s">
        <v>115</v>
      </c>
    </row>
    <row r="40" spans="2:3" ht="12.6" customHeight="1">
      <c r="B40" s="127"/>
      <c r="C40" s="127"/>
    </row>
  </sheetData>
  <sheetProtection algorithmName="SHA-512" hashValue="bvMHXFsi0F7Pa26ZxrwopO5sreg3+cOg1epPeleMQ5D9oFH8rE8DxXFVXq6FK9BA+aVhnjcJdDK/Gw/AAtQblw==" saltValue="1ZEdkV8lgaqOKoDTn1SP/g==" spinCount="100000" sheet="1" objects="1" scenarios="1"/>
  <hyperlinks>
    <hyperlink ref="C7" location="'Environment Performance'!A1" display="Environment Performance" xr:uid="{00000000-0004-0000-1200-000000000000}"/>
    <hyperlink ref="C22" location="'Biodiversity areas by asset'!A1" display="Biodiversity areas by asset" xr:uid="{00000000-0004-0000-1200-000001000000}"/>
    <hyperlink ref="C23" location="'Biodiversity species by asset'!A1" display="Biodiversity species by asset" xr:uid="{00000000-0004-0000-1200-000002000000}"/>
    <hyperlink ref="C24" location="'Water performance'!A1" display="Water performance" xr:uid="{00000000-0004-0000-1200-000003000000}"/>
    <hyperlink ref="C25" location="'Water performance'!A1" display="Water performance" xr:uid="{00000000-0004-0000-1200-000004000000}"/>
    <hyperlink ref="C26" location="'Water performance'!A1" display="Water performance" xr:uid="{00000000-0004-0000-1200-000005000000}"/>
    <hyperlink ref="C27" location="'Water performance'!A1" display="Water performance" xr:uid="{00000000-0004-0000-1200-000006000000}"/>
    <hyperlink ref="C28" location="'Water performance'!A1" display="Water performance" xr:uid="{00000000-0004-0000-1200-000007000000}"/>
    <hyperlink ref="C29" location="'Water performance'!A1" display="Water performance" xr:uid="{00000000-0004-0000-1200-000008000000}"/>
    <hyperlink ref="C30" location="'Water performance'!A1" display="Water performance" xr:uid="{00000000-0004-0000-1200-000009000000}"/>
    <hyperlink ref="C31" location="'Water performance'!A1" display="Water performance" xr:uid="{00000000-0004-0000-1200-00000A000000}"/>
    <hyperlink ref="C32" location="'Water performance by PG'!A1" display="Water performance by PG" xr:uid="{00000000-0004-0000-1200-00000B000000}"/>
    <hyperlink ref="C33" location="'Water performance by PG'!A1" display="Water performance by PG" xr:uid="{00000000-0004-0000-1200-00000C000000}"/>
    <hyperlink ref="C34" location="'Water performance by PG'!A1" display="Water performance by PG" xr:uid="{00000000-0004-0000-1200-00000D000000}"/>
    <hyperlink ref="C35" location="'Water performance by PG'!A1" display="Water performance by PG" xr:uid="{00000000-0004-0000-1200-00000E000000}"/>
    <hyperlink ref="C39" location="'Water risk by asset'!A1" display="Water risk by asset" xr:uid="{00000000-0004-0000-1200-00000F000000}"/>
    <hyperlink ref="C38" location="'Water Metrics ICMM Format'!A1" display="Water metrics by ICMM Format" xr:uid="{00000000-0004-0000-1200-000010000000}"/>
    <hyperlink ref="C8" location="'Environment Performance'!A1" display="Environment Performance" xr:uid="{00000000-0004-0000-1200-000011000000}"/>
    <hyperlink ref="C9" location="'Environment Performance'!A1" display="Environment Performance" xr:uid="{00000000-0004-0000-1200-000012000000}"/>
    <hyperlink ref="C10" location="'Environment Performance'!A1" display="Environment Performance" xr:uid="{00000000-0004-0000-1200-000013000000}"/>
    <hyperlink ref="C11" location="'Environment Performance'!A1" display="Environment Performance" xr:uid="{00000000-0004-0000-1200-000014000000}"/>
    <hyperlink ref="C12" location="'Environment Performance'!A1" display="Environment Performance" xr:uid="{00000000-0004-0000-1200-000015000000}"/>
    <hyperlink ref="C13" location="'Environment Performance'!A1" display="Environment Performance" xr:uid="{00000000-0004-0000-1200-000016000000}"/>
    <hyperlink ref="C14" location="'Environment Performance'!A1" display="Environment Performance" xr:uid="{00000000-0004-0000-1200-000017000000}"/>
    <hyperlink ref="C15" location="'Environment Performance'!A1" display="Environment Performance" xr:uid="{00000000-0004-0000-1200-000018000000}"/>
    <hyperlink ref="C16" location="'Environment Performance'!A1" display="Environment Performance" xr:uid="{00000000-0004-0000-1200-000019000000}"/>
    <hyperlink ref="C17" location="'Environment Performance'!A1" display="Environment Performance" xr:uid="{00000000-0004-0000-1200-00001A000000}"/>
    <hyperlink ref="C18" location="'Environment Performance'!A1" display="Environment Performance" xr:uid="{00000000-0004-0000-1200-00001B000000}"/>
    <hyperlink ref="C19" location="'Environment Performance'!A1" display="Environment Performance" xr:uid="{00000000-0004-0000-1200-00001C000000}"/>
    <hyperlink ref="C20" location="'Environment Performance'!A1" display="Environment Performance" xr:uid="{00000000-0004-0000-1200-00001D000000}"/>
    <hyperlink ref="C36" location="'Water withdrawals by PG region'!A1" display="Water withdrawals by PG region" xr:uid="{00000000-0004-0000-1200-00001E000000}"/>
    <hyperlink ref="C37" location="'Water discharges by PG region'!A1" display="Water discharges by PG region" xr:uid="{00000000-0004-0000-1200-00001F000000}"/>
    <hyperlink ref="C21" location="'Biodiversity performance'!A1" display="Biodiversity performance" xr:uid="{00000000-0004-0000-1200-000020000000}"/>
  </hyperlinks>
  <pageMargins left="0.7" right="0.7" top="0.75" bottom="0.75" header="0.3" footer="0.3"/>
  <pageSetup paperSize="9" scale="75" orientation="portrait" r:id="rId1"/>
  <headerFooter alignWithMargins="0">
    <oddFooter>&amp;C&amp;1#&amp;"Calibri"&amp;10&amp;KFFFFFFRioTintoNonBusiness</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B2:I99"/>
  <sheetViews>
    <sheetView showGridLines="0" topLeftCell="A76" zoomScale="160" zoomScaleNormal="160" zoomScaleSheetLayoutView="160" workbookViewId="0">
      <selection activeCell="B6" sqref="B6:H6"/>
    </sheetView>
  </sheetViews>
  <sheetFormatPr defaultColWidth="9.19921875" defaultRowHeight="12.6" customHeight="1"/>
  <cols>
    <col min="1" max="1" width="5" customWidth="1"/>
    <col min="2" max="2" width="40.19921875" customWidth="1"/>
    <col min="3" max="3" width="22.3984375" style="23" customWidth="1"/>
    <col min="4" max="7" width="11.19921875" style="23" customWidth="1"/>
    <col min="8" max="8" width="11.19921875" customWidth="1"/>
    <col min="9" max="9" width="4.19921875" customWidth="1"/>
    <col min="11" max="11" width="11" customWidth="1"/>
  </cols>
  <sheetData>
    <row r="2" spans="2:9" ht="12.6" customHeight="1">
      <c r="H2" s="301" t="s">
        <v>1</v>
      </c>
    </row>
    <row r="5" spans="2:9" ht="18" customHeight="1">
      <c r="B5" s="303" t="s">
        <v>73</v>
      </c>
    </row>
    <row r="6" spans="2:9" ht="168.75" customHeight="1">
      <c r="B6" s="913" t="s">
        <v>2810</v>
      </c>
      <c r="C6" s="913"/>
      <c r="D6" s="913"/>
      <c r="E6" s="913"/>
      <c r="F6" s="913"/>
      <c r="G6" s="913"/>
      <c r="H6" s="913"/>
    </row>
    <row r="7" spans="2:9" s="46" customFormat="1" ht="12.6" customHeight="1">
      <c r="B7" s="169"/>
      <c r="C7" s="169"/>
      <c r="D7" s="169"/>
      <c r="E7" s="169"/>
      <c r="F7" s="169"/>
      <c r="G7" s="169"/>
      <c r="H7" s="169"/>
    </row>
    <row r="8" spans="2:9" ht="12.6" customHeight="1">
      <c r="B8" s="518" t="s">
        <v>74</v>
      </c>
      <c r="C8" s="518"/>
      <c r="D8" s="519">
        <v>2022</v>
      </c>
      <c r="E8" s="520">
        <v>2021</v>
      </c>
      <c r="F8" s="520">
        <v>2020</v>
      </c>
      <c r="G8" s="520">
        <v>2019</v>
      </c>
      <c r="H8" s="520">
        <v>2018</v>
      </c>
      <c r="I8" s="6"/>
    </row>
    <row r="9" spans="2:9" ht="12.6" customHeight="1">
      <c r="B9" s="373" t="s">
        <v>754</v>
      </c>
      <c r="C9" s="373"/>
      <c r="D9" s="592">
        <v>65</v>
      </c>
      <c r="E9" s="306">
        <v>69.5</v>
      </c>
      <c r="F9" s="589">
        <v>74.5</v>
      </c>
      <c r="G9" s="306">
        <v>77.8</v>
      </c>
      <c r="H9" s="415">
        <v>83</v>
      </c>
      <c r="I9" s="6"/>
    </row>
    <row r="10" spans="2:9" ht="12.6" customHeight="1">
      <c r="B10" s="373" t="s">
        <v>755</v>
      </c>
      <c r="C10" s="373"/>
      <c r="D10" s="592">
        <v>1</v>
      </c>
      <c r="E10" s="306">
        <v>0.6</v>
      </c>
      <c r="F10" s="590">
        <v>0.6</v>
      </c>
      <c r="G10" s="306">
        <v>0.7</v>
      </c>
      <c r="H10" s="306">
        <v>0.7</v>
      </c>
      <c r="I10" s="6"/>
    </row>
    <row r="11" spans="2:9" ht="12.6" customHeight="1">
      <c r="B11" s="715" t="s">
        <v>756</v>
      </c>
      <c r="C11" s="715"/>
      <c r="D11" s="716">
        <v>0.1</v>
      </c>
      <c r="E11" s="720">
        <v>0.1</v>
      </c>
      <c r="F11" s="721">
        <v>0.6</v>
      </c>
      <c r="G11" s="720">
        <v>0.6</v>
      </c>
      <c r="H11" s="720">
        <v>0.5</v>
      </c>
      <c r="I11" s="6"/>
    </row>
    <row r="12" spans="2:9" s="737" customFormat="1" ht="12.6" customHeight="1" thickBot="1">
      <c r="B12" s="732" t="s">
        <v>757</v>
      </c>
      <c r="C12" s="732"/>
      <c r="D12" s="733">
        <v>66.2</v>
      </c>
      <c r="E12" s="734">
        <v>70.2</v>
      </c>
      <c r="F12" s="735">
        <v>75.7</v>
      </c>
      <c r="G12" s="738">
        <v>79</v>
      </c>
      <c r="H12" s="734">
        <v>84.2</v>
      </c>
      <c r="I12" s="736"/>
    </row>
    <row r="13" spans="2:9" ht="12.6" customHeight="1">
      <c r="B13" s="6"/>
      <c r="C13" s="6"/>
      <c r="D13" s="6"/>
      <c r="E13" s="6"/>
      <c r="F13" s="6"/>
      <c r="G13" s="6"/>
      <c r="H13" s="6"/>
      <c r="I13" s="6"/>
    </row>
    <row r="14" spans="2:9" ht="12.6" customHeight="1">
      <c r="B14" s="518" t="s">
        <v>76</v>
      </c>
      <c r="C14" s="518"/>
      <c r="D14" s="519">
        <v>2022</v>
      </c>
      <c r="E14" s="520">
        <v>2021</v>
      </c>
      <c r="F14" s="520">
        <v>2020</v>
      </c>
      <c r="G14" s="520">
        <v>2019</v>
      </c>
      <c r="H14" s="520">
        <v>2018</v>
      </c>
      <c r="I14" s="6"/>
    </row>
    <row r="15" spans="2:9" ht="12.6" customHeight="1">
      <c r="B15" s="373" t="s">
        <v>754</v>
      </c>
      <c r="C15" s="373"/>
      <c r="D15" s="582">
        <v>8.6999999999999993</v>
      </c>
      <c r="E15" s="595">
        <v>9.1999999999999993</v>
      </c>
      <c r="F15" s="589">
        <v>9.1</v>
      </c>
      <c r="G15" s="306">
        <v>9.6</v>
      </c>
      <c r="H15" s="306">
        <v>9.5</v>
      </c>
      <c r="I15" s="6"/>
    </row>
    <row r="16" spans="2:9" ht="12.6" customHeight="1">
      <c r="B16" s="373" t="s">
        <v>755</v>
      </c>
      <c r="C16" s="373"/>
      <c r="D16" s="592">
        <v>11</v>
      </c>
      <c r="E16" s="593">
        <v>10.4</v>
      </c>
      <c r="F16" s="601">
        <v>11.3</v>
      </c>
      <c r="G16" s="306">
        <v>11.6</v>
      </c>
      <c r="H16" s="306">
        <v>10.5</v>
      </c>
      <c r="I16" s="6"/>
    </row>
    <row r="17" spans="2:9" ht="12.6" customHeight="1">
      <c r="B17" s="715" t="s">
        <v>756</v>
      </c>
      <c r="C17" s="715"/>
      <c r="D17" s="716">
        <v>44.7</v>
      </c>
      <c r="E17" s="717">
        <v>42.7</v>
      </c>
      <c r="F17" s="722">
        <v>44.8</v>
      </c>
      <c r="G17" s="720">
        <v>43.1</v>
      </c>
      <c r="H17" s="720">
        <v>42.1</v>
      </c>
      <c r="I17" s="6"/>
    </row>
    <row r="18" spans="2:9" s="737" customFormat="1" ht="12.6" customHeight="1" thickBot="1">
      <c r="B18" s="732" t="s">
        <v>758</v>
      </c>
      <c r="C18" s="732"/>
      <c r="D18" s="733">
        <v>64.400000000000006</v>
      </c>
      <c r="E18" s="739">
        <v>62.3</v>
      </c>
      <c r="F18" s="740">
        <v>65.2</v>
      </c>
      <c r="G18" s="734">
        <v>64.3</v>
      </c>
      <c r="H18" s="738">
        <v>62</v>
      </c>
      <c r="I18" s="736"/>
    </row>
    <row r="19" spans="2:9" ht="12" customHeight="1">
      <c r="B19" s="866"/>
      <c r="C19" s="866"/>
      <c r="D19" s="866"/>
      <c r="E19" s="866"/>
      <c r="F19" s="866"/>
      <c r="G19" s="866"/>
      <c r="H19" s="866"/>
      <c r="I19" s="6"/>
    </row>
    <row r="20" spans="2:9" ht="12.6" customHeight="1">
      <c r="C20"/>
      <c r="D20"/>
      <c r="E20"/>
      <c r="F20"/>
      <c r="G20"/>
      <c r="I20" s="6"/>
    </row>
    <row r="21" spans="2:9" ht="12.6" customHeight="1">
      <c r="B21" s="316" t="s">
        <v>77</v>
      </c>
      <c r="C21" s="316"/>
      <c r="D21" s="304">
        <v>2022</v>
      </c>
      <c r="E21" s="305">
        <v>2021</v>
      </c>
      <c r="F21" s="305">
        <v>2020</v>
      </c>
      <c r="G21" s="305">
        <v>2019</v>
      </c>
      <c r="H21" s="305">
        <v>2018</v>
      </c>
      <c r="I21" s="6"/>
    </row>
    <row r="22" spans="2:9" ht="12.6" customHeight="1">
      <c r="B22" s="373" t="s">
        <v>754</v>
      </c>
      <c r="C22" s="373"/>
      <c r="D22" s="602">
        <v>2.2599999999999998</v>
      </c>
      <c r="E22" s="2">
        <v>2.2999999999999998</v>
      </c>
      <c r="F22" s="593">
        <v>2.25</v>
      </c>
      <c r="G22" s="306">
        <v>2.3199999999999998</v>
      </c>
      <c r="H22" s="2">
        <v>2.6</v>
      </c>
      <c r="I22" s="6"/>
    </row>
    <row r="23" spans="2:9" ht="12.6" customHeight="1">
      <c r="B23" s="715" t="s">
        <v>755</v>
      </c>
      <c r="C23" s="715"/>
      <c r="D23" s="716">
        <v>0.09</v>
      </c>
      <c r="E23" s="717">
        <v>0.06</v>
      </c>
      <c r="F23" s="720">
        <v>0.02</v>
      </c>
      <c r="G23" s="720">
        <v>0.02</v>
      </c>
      <c r="H23" s="720">
        <v>0.01</v>
      </c>
      <c r="I23" s="6"/>
    </row>
    <row r="24" spans="2:9" s="737" customFormat="1" ht="12.6" customHeight="1" thickBot="1">
      <c r="B24" s="732" t="s">
        <v>759</v>
      </c>
      <c r="C24" s="732"/>
      <c r="D24" s="733">
        <v>2.35</v>
      </c>
      <c r="E24" s="739">
        <v>2.36</v>
      </c>
      <c r="F24" s="739">
        <v>2.27</v>
      </c>
      <c r="G24" s="734">
        <v>2.34</v>
      </c>
      <c r="H24" s="734">
        <v>2.61</v>
      </c>
      <c r="I24" s="736"/>
    </row>
    <row r="25" spans="2:9" ht="12.6" customHeight="1">
      <c r="C25"/>
      <c r="D25"/>
      <c r="E25"/>
      <c r="F25"/>
      <c r="G25"/>
      <c r="I25" s="6"/>
    </row>
    <row r="26" spans="2:9" ht="12.6" customHeight="1">
      <c r="B26" s="316" t="s">
        <v>760</v>
      </c>
      <c r="C26" s="316"/>
      <c r="D26" s="304">
        <v>2022</v>
      </c>
      <c r="E26" s="305">
        <v>2021</v>
      </c>
      <c r="F26" s="305">
        <v>2020</v>
      </c>
      <c r="G26" s="305">
        <v>2019</v>
      </c>
      <c r="H26" s="305">
        <v>2018</v>
      </c>
      <c r="I26" s="6"/>
    </row>
    <row r="27" spans="2:9" ht="12.6" customHeight="1">
      <c r="B27" s="373" t="s">
        <v>754</v>
      </c>
      <c r="C27" s="373"/>
      <c r="D27" s="582">
        <v>5.8</v>
      </c>
      <c r="E27" s="306">
        <v>5.2</v>
      </c>
      <c r="F27" s="593">
        <v>5.5</v>
      </c>
      <c r="G27" s="306">
        <v>5.5</v>
      </c>
      <c r="H27" s="306">
        <v>5.6</v>
      </c>
      <c r="I27" s="6"/>
    </row>
    <row r="28" spans="2:9" ht="12.6" customHeight="1">
      <c r="B28" s="373" t="s">
        <v>755</v>
      </c>
      <c r="C28" s="373"/>
      <c r="D28" s="690">
        <v>0.5</v>
      </c>
      <c r="E28" s="306">
        <v>0.6</v>
      </c>
      <c r="F28" s="306">
        <v>0.6</v>
      </c>
      <c r="G28" s="306">
        <v>0.6</v>
      </c>
      <c r="H28" s="306">
        <v>0.6</v>
      </c>
      <c r="I28" s="6"/>
    </row>
    <row r="29" spans="2:9" ht="12.6" customHeight="1">
      <c r="B29" s="715" t="s">
        <v>761</v>
      </c>
      <c r="C29" s="715"/>
      <c r="D29" s="716">
        <v>175.3</v>
      </c>
      <c r="E29" s="717">
        <v>136.5</v>
      </c>
      <c r="F29" s="718">
        <v>137.19999999999999</v>
      </c>
      <c r="G29" s="719">
        <v>125.5</v>
      </c>
      <c r="H29" s="719">
        <v>130</v>
      </c>
      <c r="I29" s="6"/>
    </row>
    <row r="30" spans="2:9" s="737" customFormat="1" ht="12.6" customHeight="1" thickBot="1">
      <c r="B30" s="741" t="s">
        <v>762</v>
      </c>
      <c r="C30" s="741"/>
      <c r="D30" s="742">
        <v>181.7</v>
      </c>
      <c r="E30" s="744">
        <v>142.30000000000001</v>
      </c>
      <c r="F30" s="745">
        <v>143.19999999999999</v>
      </c>
      <c r="G30" s="743">
        <v>131.5</v>
      </c>
      <c r="H30" s="743">
        <v>136.19999999999999</v>
      </c>
      <c r="I30" s="736"/>
    </row>
    <row r="31" spans="2:9" ht="18" customHeight="1">
      <c r="B31" s="866" t="s">
        <v>2740</v>
      </c>
      <c r="C31" s="866"/>
      <c r="D31" s="866"/>
      <c r="E31" s="866"/>
      <c r="F31" s="866"/>
      <c r="G31" s="866"/>
      <c r="H31" s="866"/>
      <c r="I31" s="6"/>
    </row>
    <row r="32" spans="2:9" ht="12.6" customHeight="1">
      <c r="B32" s="6"/>
      <c r="C32" s="6"/>
      <c r="D32" s="6"/>
      <c r="E32" s="6"/>
      <c r="F32" s="6"/>
      <c r="G32" s="6"/>
      <c r="H32" s="6"/>
      <c r="I32" s="6"/>
    </row>
    <row r="33" spans="2:9" ht="12.6" customHeight="1">
      <c r="B33" s="316" t="s">
        <v>763</v>
      </c>
      <c r="C33" s="316"/>
      <c r="D33" s="304">
        <v>2022</v>
      </c>
      <c r="E33" s="305">
        <v>2021</v>
      </c>
      <c r="F33" s="305">
        <v>2020</v>
      </c>
      <c r="G33" s="305">
        <v>2019</v>
      </c>
      <c r="H33" s="305">
        <v>2018</v>
      </c>
      <c r="I33" s="6"/>
    </row>
    <row r="34" spans="2:9" ht="12.6" customHeight="1">
      <c r="B34" s="373" t="s">
        <v>754</v>
      </c>
      <c r="C34" s="373"/>
      <c r="D34" s="582">
        <v>2.4</v>
      </c>
      <c r="E34" s="306">
        <v>2.2000000000000002</v>
      </c>
      <c r="F34" s="306">
        <v>2.2999999999999998</v>
      </c>
      <c r="G34" s="306">
        <v>2.6</v>
      </c>
      <c r="H34" s="306">
        <v>2.4</v>
      </c>
      <c r="I34" s="6"/>
    </row>
    <row r="35" spans="2:9" ht="12.6" customHeight="1">
      <c r="B35" s="373" t="s">
        <v>755</v>
      </c>
      <c r="C35" s="373"/>
      <c r="D35" s="582">
        <v>0.2</v>
      </c>
      <c r="E35" s="306">
        <v>0.2</v>
      </c>
      <c r="F35" s="306">
        <v>0.2</v>
      </c>
      <c r="G35" s="306">
        <v>0.2</v>
      </c>
      <c r="H35" s="306">
        <v>0.5</v>
      </c>
      <c r="I35" s="6"/>
    </row>
    <row r="36" spans="2:9" ht="12.6" customHeight="1">
      <c r="B36" s="715" t="s">
        <v>761</v>
      </c>
      <c r="C36" s="715"/>
      <c r="D36" s="716">
        <v>4.2</v>
      </c>
      <c r="E36" s="720">
        <v>3.5</v>
      </c>
      <c r="F36" s="718">
        <v>3.4</v>
      </c>
      <c r="G36" s="720">
        <v>2.9</v>
      </c>
      <c r="H36" s="720">
        <v>5.4</v>
      </c>
      <c r="I36" s="6"/>
    </row>
    <row r="37" spans="2:9" s="737" customFormat="1" ht="12.6" customHeight="1" thickBot="1">
      <c r="B37" s="732" t="s">
        <v>764</v>
      </c>
      <c r="C37" s="732"/>
      <c r="D37" s="733">
        <v>6.9</v>
      </c>
      <c r="E37" s="746">
        <v>6</v>
      </c>
      <c r="F37" s="747">
        <v>5.9</v>
      </c>
      <c r="G37" s="734">
        <v>5.8</v>
      </c>
      <c r="H37" s="734">
        <v>8.3000000000000007</v>
      </c>
      <c r="I37" s="736"/>
    </row>
    <row r="38" spans="2:9" ht="12.6" customHeight="1">
      <c r="B38" s="105"/>
      <c r="C38" s="105"/>
      <c r="D38" s="105"/>
      <c r="E38" s="105"/>
      <c r="F38" s="105"/>
      <c r="G38" s="105"/>
      <c r="H38" s="105"/>
      <c r="I38" s="6"/>
    </row>
    <row r="39" spans="2:9" ht="12.6" customHeight="1">
      <c r="B39" s="316" t="s">
        <v>765</v>
      </c>
      <c r="C39" s="316"/>
      <c r="D39" s="304">
        <v>2022</v>
      </c>
      <c r="E39" s="305">
        <v>2021</v>
      </c>
      <c r="F39" s="305">
        <v>2020</v>
      </c>
      <c r="G39" s="305">
        <v>2019</v>
      </c>
      <c r="H39" s="305">
        <v>2018</v>
      </c>
      <c r="I39" s="6"/>
    </row>
    <row r="40" spans="2:9" ht="12.6" customHeight="1">
      <c r="B40" s="373" t="s">
        <v>766</v>
      </c>
      <c r="C40" s="373"/>
      <c r="D40" s="378">
        <v>3810</v>
      </c>
      <c r="E40" s="594">
        <v>3735</v>
      </c>
      <c r="F40" s="594">
        <v>3630</v>
      </c>
      <c r="G40" s="594">
        <v>3627</v>
      </c>
      <c r="H40" s="340">
        <v>3595</v>
      </c>
      <c r="I40" s="6"/>
    </row>
    <row r="41" spans="2:9" ht="12.6" customHeight="1" thickBot="1">
      <c r="B41" s="360" t="s">
        <v>767</v>
      </c>
      <c r="C41" s="360"/>
      <c r="D41" s="618">
        <v>522</v>
      </c>
      <c r="E41" s="619">
        <v>494</v>
      </c>
      <c r="F41" s="619">
        <v>490</v>
      </c>
      <c r="G41" s="619">
        <v>489</v>
      </c>
      <c r="H41" s="387">
        <v>485</v>
      </c>
      <c r="I41" s="6"/>
    </row>
    <row r="42" spans="2:9" ht="12.6" customHeight="1">
      <c r="B42" s="6"/>
      <c r="C42" s="6"/>
      <c r="D42" s="6"/>
      <c r="E42" s="6"/>
      <c r="F42" s="6"/>
      <c r="G42" s="6"/>
      <c r="H42" s="6"/>
      <c r="I42" s="6"/>
    </row>
    <row r="43" spans="2:9" ht="12.6" customHeight="1">
      <c r="B43" s="316" t="s">
        <v>768</v>
      </c>
      <c r="C43" s="316"/>
      <c r="D43" s="304">
        <v>2022</v>
      </c>
      <c r="E43" s="305">
        <v>2021</v>
      </c>
      <c r="F43" s="305">
        <v>2020</v>
      </c>
      <c r="G43" s="305">
        <v>2019</v>
      </c>
      <c r="H43" s="305">
        <v>2018</v>
      </c>
      <c r="I43" s="6"/>
    </row>
    <row r="44" spans="2:9" ht="12.6" customHeight="1">
      <c r="B44" s="373" t="s">
        <v>769</v>
      </c>
      <c r="C44" s="373"/>
      <c r="D44" s="592">
        <v>484.4</v>
      </c>
      <c r="E44" s="621">
        <v>457.1</v>
      </c>
      <c r="F44" s="621">
        <v>453.5</v>
      </c>
      <c r="G44" s="621">
        <v>454.8</v>
      </c>
      <c r="H44" s="411">
        <v>449.8</v>
      </c>
      <c r="I44" s="6"/>
    </row>
    <row r="45" spans="2:9" ht="12" customHeight="1">
      <c r="B45" s="916" t="s">
        <v>770</v>
      </c>
      <c r="C45" s="916"/>
      <c r="D45" s="592">
        <v>7.7</v>
      </c>
      <c r="E45" s="411">
        <v>7.9</v>
      </c>
      <c r="F45" s="411">
        <v>7.8</v>
      </c>
      <c r="G45" s="411">
        <v>7.7</v>
      </c>
      <c r="H45" s="411">
        <v>8.1</v>
      </c>
      <c r="I45" s="6"/>
    </row>
    <row r="46" spans="2:9" ht="12.6" customHeight="1">
      <c r="B46" s="373" t="s">
        <v>771</v>
      </c>
      <c r="C46" s="373"/>
      <c r="D46" s="592">
        <v>27</v>
      </c>
      <c r="E46" s="411">
        <v>26.2</v>
      </c>
      <c r="F46" s="411">
        <v>25.2</v>
      </c>
      <c r="G46" s="411">
        <v>24.3</v>
      </c>
      <c r="H46" s="411">
        <v>23.8</v>
      </c>
      <c r="I46" s="6"/>
    </row>
    <row r="47" spans="2:9" ht="12.6" customHeight="1">
      <c r="B47" s="373" t="s">
        <v>772</v>
      </c>
      <c r="C47" s="373"/>
      <c r="D47" s="592">
        <v>1.7</v>
      </c>
      <c r="E47" s="411">
        <v>1.9</v>
      </c>
      <c r="F47" s="411">
        <v>1.9</v>
      </c>
      <c r="G47" s="411">
        <v>1.9</v>
      </c>
      <c r="H47" s="411">
        <v>1.8</v>
      </c>
      <c r="I47" s="6"/>
    </row>
    <row r="48" spans="2:9" ht="12.6" customHeight="1" thickBot="1">
      <c r="B48" s="360" t="s">
        <v>773</v>
      </c>
      <c r="C48" s="360"/>
      <c r="D48" s="620">
        <v>1.1000000000000001</v>
      </c>
      <c r="E48" s="410">
        <v>1.1000000000000001</v>
      </c>
      <c r="F48" s="410">
        <v>1.1000000000000001</v>
      </c>
      <c r="G48" s="410">
        <v>1.1000000000000001</v>
      </c>
      <c r="H48" s="410">
        <v>1.1000000000000001</v>
      </c>
      <c r="I48" s="6"/>
    </row>
    <row r="49" spans="2:9" ht="12.6" customHeight="1">
      <c r="B49" s="866" t="s">
        <v>774</v>
      </c>
      <c r="C49" s="866"/>
      <c r="D49" s="866"/>
      <c r="E49" s="866"/>
      <c r="F49" s="866"/>
      <c r="G49" s="866"/>
      <c r="H49" s="866"/>
      <c r="I49" s="6"/>
    </row>
    <row r="50" spans="2:9" ht="12.6" customHeight="1">
      <c r="C50"/>
      <c r="D50"/>
      <c r="E50"/>
      <c r="F50"/>
      <c r="G50"/>
      <c r="I50" s="6"/>
    </row>
    <row r="51" spans="2:9" ht="12">
      <c r="B51" s="518" t="s">
        <v>82</v>
      </c>
      <c r="C51" s="518"/>
      <c r="D51" s="519">
        <v>2022</v>
      </c>
      <c r="E51" s="520">
        <v>2021</v>
      </c>
      <c r="F51" s="520">
        <v>2020</v>
      </c>
      <c r="G51" s="520">
        <v>2019</v>
      </c>
      <c r="H51" s="520">
        <v>2018</v>
      </c>
    </row>
    <row r="52" spans="2:9" ht="12.6" customHeight="1">
      <c r="B52" s="373" t="s">
        <v>775</v>
      </c>
      <c r="C52" s="373"/>
      <c r="D52" s="582">
        <v>239</v>
      </c>
      <c r="E52" s="344">
        <v>223</v>
      </c>
      <c r="F52" s="586">
        <v>232</v>
      </c>
      <c r="G52" s="340">
        <v>206</v>
      </c>
      <c r="H52" s="340">
        <v>173</v>
      </c>
    </row>
    <row r="53" spans="2:9" ht="12.6" customHeight="1">
      <c r="B53" s="373" t="s">
        <v>776</v>
      </c>
      <c r="C53" s="373"/>
      <c r="D53" s="582">
        <v>542</v>
      </c>
      <c r="E53" s="340">
        <v>557</v>
      </c>
      <c r="F53" s="344">
        <v>484</v>
      </c>
      <c r="G53" s="340">
        <v>459</v>
      </c>
      <c r="H53" s="340">
        <v>509</v>
      </c>
    </row>
    <row r="54" spans="2:9" ht="12.6" customHeight="1">
      <c r="B54" s="373" t="s">
        <v>777</v>
      </c>
      <c r="C54" s="373"/>
      <c r="D54" s="582">
        <v>143</v>
      </c>
      <c r="E54" s="340">
        <v>143</v>
      </c>
      <c r="F54" s="344">
        <v>165</v>
      </c>
      <c r="G54" s="340">
        <v>154</v>
      </c>
      <c r="H54" s="340">
        <v>155</v>
      </c>
    </row>
    <row r="55" spans="2:9" ht="12.6" customHeight="1">
      <c r="B55" s="373" t="s">
        <v>778</v>
      </c>
      <c r="C55" s="373"/>
      <c r="D55" s="582">
        <v>23</v>
      </c>
      <c r="E55" s="340">
        <v>57</v>
      </c>
      <c r="F55" s="344">
        <v>46</v>
      </c>
      <c r="G55" s="340">
        <v>30</v>
      </c>
      <c r="H55" s="340">
        <v>19</v>
      </c>
    </row>
    <row r="56" spans="2:9" ht="12.6" customHeight="1">
      <c r="B56" s="373" t="s">
        <v>779</v>
      </c>
      <c r="C56" s="373"/>
      <c r="D56" s="582">
        <v>25</v>
      </c>
      <c r="E56" s="340">
        <v>24</v>
      </c>
      <c r="F56" s="344">
        <v>26</v>
      </c>
      <c r="G56" s="340">
        <v>25</v>
      </c>
      <c r="H56" s="340">
        <v>21</v>
      </c>
    </row>
    <row r="57" spans="2:9" ht="12.6" customHeight="1">
      <c r="B57" s="715" t="s">
        <v>312</v>
      </c>
      <c r="C57" s="715"/>
      <c r="D57" s="716">
        <v>1</v>
      </c>
      <c r="E57" s="723">
        <v>1</v>
      </c>
      <c r="F57" s="724">
        <v>34</v>
      </c>
      <c r="G57" s="723">
        <v>30</v>
      </c>
      <c r="H57" s="723">
        <v>9</v>
      </c>
    </row>
    <row r="58" spans="2:9" s="737" customFormat="1" ht="12.6" customHeight="1" thickBot="1">
      <c r="B58" s="732" t="s">
        <v>780</v>
      </c>
      <c r="C58" s="732"/>
      <c r="D58" s="733">
        <v>973</v>
      </c>
      <c r="E58" s="748">
        <v>1005</v>
      </c>
      <c r="F58" s="749">
        <v>987</v>
      </c>
      <c r="G58" s="748">
        <v>905</v>
      </c>
      <c r="H58" s="748">
        <v>886</v>
      </c>
    </row>
    <row r="59" spans="2:9" ht="12.6" customHeight="1">
      <c r="B59" s="866" t="s">
        <v>678</v>
      </c>
      <c r="C59" s="866"/>
      <c r="D59" s="866"/>
      <c r="E59" s="866"/>
      <c r="F59" s="866"/>
      <c r="G59" s="866"/>
      <c r="H59" s="866"/>
    </row>
    <row r="60" spans="2:9" ht="12.6" customHeight="1">
      <c r="B60" s="116"/>
      <c r="C60" s="116"/>
      <c r="D60"/>
      <c r="E60"/>
      <c r="F60"/>
      <c r="G60"/>
    </row>
    <row r="61" spans="2:9" ht="12">
      <c r="B61" s="518" t="s">
        <v>83</v>
      </c>
      <c r="C61" s="518"/>
      <c r="D61" s="519">
        <v>2022</v>
      </c>
      <c r="E61" s="520">
        <v>2021</v>
      </c>
      <c r="F61" s="520">
        <v>2020</v>
      </c>
      <c r="G61" s="520">
        <v>2019</v>
      </c>
      <c r="H61" s="520">
        <v>2018</v>
      </c>
    </row>
    <row r="62" spans="2:9" ht="12.6" customHeight="1">
      <c r="B62" s="373" t="s">
        <v>781</v>
      </c>
      <c r="C62" s="373"/>
      <c r="D62" s="582">
        <v>8</v>
      </c>
      <c r="E62" s="344">
        <v>12</v>
      </c>
      <c r="F62" s="586">
        <v>12</v>
      </c>
      <c r="G62" s="340">
        <v>10</v>
      </c>
      <c r="H62" s="340">
        <v>31</v>
      </c>
    </row>
    <row r="63" spans="2:9" ht="12.6" customHeight="1">
      <c r="B63" s="373" t="s">
        <v>782</v>
      </c>
      <c r="C63" s="373"/>
      <c r="D63" s="585">
        <v>965</v>
      </c>
      <c r="E63" s="344">
        <v>993</v>
      </c>
      <c r="F63" s="586">
        <v>975</v>
      </c>
      <c r="G63" s="340">
        <v>895</v>
      </c>
      <c r="H63" s="340">
        <v>855</v>
      </c>
    </row>
    <row r="64" spans="2:9" ht="12.6" customHeight="1">
      <c r="B64" s="915" t="s">
        <v>783</v>
      </c>
      <c r="C64" s="915"/>
      <c r="D64" s="725">
        <v>0.23</v>
      </c>
      <c r="E64" s="726">
        <v>0.23</v>
      </c>
      <c r="F64" s="727">
        <v>0.28000000000000003</v>
      </c>
      <c r="G64" s="728">
        <v>0.25</v>
      </c>
      <c r="H64" s="728">
        <v>0.31</v>
      </c>
    </row>
    <row r="65" spans="2:8" s="737" customFormat="1" ht="12.6" customHeight="1" thickBot="1">
      <c r="B65" s="914" t="s">
        <v>780</v>
      </c>
      <c r="C65" s="914"/>
      <c r="D65" s="750">
        <v>973</v>
      </c>
      <c r="E65" s="751">
        <v>1005</v>
      </c>
      <c r="F65" s="752">
        <v>987</v>
      </c>
      <c r="G65" s="751">
        <v>905</v>
      </c>
      <c r="H65" s="751">
        <v>886</v>
      </c>
    </row>
    <row r="66" spans="2:8" ht="12.6" customHeight="1">
      <c r="B66" s="50"/>
      <c r="C66" s="50"/>
      <c r="D66"/>
      <c r="E66"/>
      <c r="F66"/>
      <c r="G66"/>
    </row>
    <row r="67" spans="2:8" ht="24">
      <c r="B67" s="495" t="s">
        <v>84</v>
      </c>
      <c r="C67" s="316"/>
      <c r="D67" s="304">
        <v>2022</v>
      </c>
      <c r="E67" s="305">
        <v>2021</v>
      </c>
      <c r="F67" s="305">
        <v>2020</v>
      </c>
      <c r="G67" s="305">
        <v>2019</v>
      </c>
      <c r="H67" s="305">
        <v>2018</v>
      </c>
    </row>
    <row r="68" spans="2:8" ht="12.6" customHeight="1">
      <c r="B68" s="685" t="s">
        <v>784</v>
      </c>
      <c r="C68" s="685"/>
      <c r="D68" s="686">
        <v>135</v>
      </c>
      <c r="E68" s="687">
        <v>88</v>
      </c>
      <c r="F68" s="688">
        <v>110</v>
      </c>
      <c r="G68" s="689">
        <v>99</v>
      </c>
      <c r="H68" s="689">
        <v>91</v>
      </c>
    </row>
    <row r="69" spans="2:8" ht="12.6" customHeight="1">
      <c r="B69" s="373" t="s">
        <v>785</v>
      </c>
      <c r="C69" s="373"/>
      <c r="D69" s="582">
        <v>312</v>
      </c>
      <c r="E69" s="344">
        <v>172</v>
      </c>
      <c r="F69" s="344">
        <v>100</v>
      </c>
      <c r="G69" s="340">
        <v>84</v>
      </c>
      <c r="H69" s="340">
        <v>80</v>
      </c>
    </row>
    <row r="70" spans="2:8" ht="12.6" customHeight="1">
      <c r="B70" s="373" t="s">
        <v>778</v>
      </c>
      <c r="C70" s="373"/>
      <c r="D70" s="582">
        <v>264</v>
      </c>
      <c r="E70" s="340">
        <v>338</v>
      </c>
      <c r="F70" s="344">
        <v>212</v>
      </c>
      <c r="G70" s="340">
        <v>46</v>
      </c>
      <c r="H70" s="340">
        <v>29</v>
      </c>
    </row>
    <row r="71" spans="2:8" ht="12.6" customHeight="1">
      <c r="B71" s="373" t="s">
        <v>786</v>
      </c>
      <c r="C71" s="373"/>
      <c r="D71" s="582">
        <v>6</v>
      </c>
      <c r="E71" s="587">
        <v>7</v>
      </c>
      <c r="F71" s="344">
        <v>7</v>
      </c>
      <c r="G71" s="340">
        <v>11</v>
      </c>
      <c r="H71" s="340">
        <v>10</v>
      </c>
    </row>
    <row r="72" spans="2:8" ht="12.6" customHeight="1">
      <c r="B72" s="373" t="s">
        <v>775</v>
      </c>
      <c r="C72" s="373"/>
      <c r="D72" s="582">
        <v>24</v>
      </c>
      <c r="E72" s="340">
        <v>17</v>
      </c>
      <c r="F72" s="344">
        <v>14</v>
      </c>
      <c r="G72" s="340">
        <v>10</v>
      </c>
      <c r="H72" s="340">
        <v>16</v>
      </c>
    </row>
    <row r="73" spans="2:8" ht="12.6" customHeight="1">
      <c r="B73" s="715" t="s">
        <v>404</v>
      </c>
      <c r="C73" s="715"/>
      <c r="D73" s="716">
        <v>14</v>
      </c>
      <c r="E73" s="724">
        <v>30</v>
      </c>
      <c r="F73" s="729">
        <v>22</v>
      </c>
      <c r="G73" s="723">
        <v>28</v>
      </c>
      <c r="H73" s="723">
        <v>49</v>
      </c>
    </row>
    <row r="74" spans="2:8" s="737" customFormat="1" ht="12.6" customHeight="1" thickBot="1">
      <c r="B74" s="732" t="s">
        <v>787</v>
      </c>
      <c r="C74" s="732"/>
      <c r="D74" s="733">
        <v>756</v>
      </c>
      <c r="E74" s="749">
        <v>652</v>
      </c>
      <c r="F74" s="753">
        <v>465</v>
      </c>
      <c r="G74" s="748">
        <v>277</v>
      </c>
      <c r="H74" s="748">
        <v>274</v>
      </c>
    </row>
    <row r="75" spans="2:8" ht="12.6" customHeight="1">
      <c r="B75" s="866" t="s">
        <v>678</v>
      </c>
      <c r="C75" s="866"/>
      <c r="D75" s="866"/>
      <c r="E75" s="866"/>
      <c r="F75" s="866"/>
      <c r="G75" s="866"/>
      <c r="H75" s="866"/>
    </row>
    <row r="76" spans="2:8" ht="12.6" customHeight="1">
      <c r="C76"/>
      <c r="D76"/>
      <c r="E76"/>
      <c r="F76"/>
      <c r="G76"/>
    </row>
    <row r="77" spans="2:8" ht="12.6" customHeight="1">
      <c r="B77" s="518" t="s">
        <v>85</v>
      </c>
      <c r="C77" s="518"/>
      <c r="D77" s="519">
        <v>2022</v>
      </c>
      <c r="E77" s="520">
        <v>2021</v>
      </c>
      <c r="F77" s="520">
        <v>2020</v>
      </c>
      <c r="G77" s="520">
        <v>2019</v>
      </c>
      <c r="H77" s="520">
        <v>2018</v>
      </c>
    </row>
    <row r="78" spans="2:8" ht="12.6" customHeight="1">
      <c r="B78" s="373" t="s">
        <v>781</v>
      </c>
      <c r="C78" s="373"/>
      <c r="D78" s="582">
        <v>223</v>
      </c>
      <c r="E78" s="344">
        <v>106</v>
      </c>
      <c r="F78" s="586">
        <v>87</v>
      </c>
      <c r="G78" s="340">
        <v>89</v>
      </c>
      <c r="H78" s="340">
        <v>123</v>
      </c>
    </row>
    <row r="79" spans="2:8" ht="12.6" customHeight="1">
      <c r="B79" s="715" t="s">
        <v>782</v>
      </c>
      <c r="C79" s="715"/>
      <c r="D79" s="716">
        <v>532</v>
      </c>
      <c r="E79" s="724">
        <v>546</v>
      </c>
      <c r="F79" s="729">
        <v>378</v>
      </c>
      <c r="G79" s="723">
        <v>188</v>
      </c>
      <c r="H79" s="723">
        <v>151</v>
      </c>
    </row>
    <row r="80" spans="2:8" s="737" customFormat="1" ht="12.6" customHeight="1" thickBot="1">
      <c r="B80" s="732" t="s">
        <v>787</v>
      </c>
      <c r="C80" s="732"/>
      <c r="D80" s="733">
        <v>756</v>
      </c>
      <c r="E80" s="749">
        <v>652</v>
      </c>
      <c r="F80" s="753">
        <v>465</v>
      </c>
      <c r="G80" s="748">
        <v>277</v>
      </c>
      <c r="H80" s="748">
        <v>274</v>
      </c>
    </row>
    <row r="81" spans="2:8" ht="12.6" customHeight="1">
      <c r="C81"/>
      <c r="D81"/>
      <c r="E81"/>
      <c r="F81"/>
      <c r="G81"/>
    </row>
    <row r="82" spans="2:8" ht="12.6" customHeight="1">
      <c r="B82" s="316" t="s">
        <v>743</v>
      </c>
      <c r="C82" s="316"/>
      <c r="D82" s="304">
        <v>2022</v>
      </c>
      <c r="E82" s="305">
        <v>2021</v>
      </c>
      <c r="F82" s="305">
        <v>2020</v>
      </c>
      <c r="G82" s="305">
        <v>2019</v>
      </c>
      <c r="H82" s="305">
        <v>2018</v>
      </c>
    </row>
    <row r="83" spans="2:8" ht="12.6" customHeight="1">
      <c r="B83" s="373" t="s">
        <v>788</v>
      </c>
      <c r="C83" s="373"/>
      <c r="D83" s="584">
        <v>15093</v>
      </c>
      <c r="E83" s="340">
        <v>3765</v>
      </c>
      <c r="F83" s="340">
        <v>12870</v>
      </c>
      <c r="G83" s="340">
        <v>109</v>
      </c>
      <c r="H83" s="340">
        <v>338</v>
      </c>
    </row>
    <row r="84" spans="2:8" ht="12.6" customHeight="1">
      <c r="B84" s="373" t="s">
        <v>789</v>
      </c>
      <c r="C84" s="373"/>
      <c r="D84" s="584">
        <v>569</v>
      </c>
      <c r="E84" s="340">
        <v>710</v>
      </c>
      <c r="F84" s="340">
        <v>960</v>
      </c>
      <c r="G84" s="340">
        <v>520</v>
      </c>
      <c r="H84" s="340">
        <v>403</v>
      </c>
    </row>
    <row r="85" spans="2:8" ht="12.6" customHeight="1">
      <c r="B85" s="373" t="s">
        <v>790</v>
      </c>
      <c r="C85" s="373"/>
      <c r="D85" s="584">
        <v>625</v>
      </c>
      <c r="E85" s="340">
        <v>638</v>
      </c>
      <c r="F85" s="340" t="s">
        <v>355</v>
      </c>
      <c r="G85" s="340" t="s">
        <v>355</v>
      </c>
      <c r="H85" s="340" t="s">
        <v>355</v>
      </c>
    </row>
    <row r="86" spans="2:8" ht="12.6" customHeight="1">
      <c r="B86" s="373" t="s">
        <v>791</v>
      </c>
      <c r="C86" s="373"/>
      <c r="D86" s="584">
        <v>109</v>
      </c>
      <c r="E86" s="587">
        <v>113</v>
      </c>
      <c r="F86" s="586">
        <v>108</v>
      </c>
      <c r="G86" s="340">
        <v>151</v>
      </c>
      <c r="H86" s="340">
        <v>120</v>
      </c>
    </row>
    <row r="87" spans="2:8" ht="12.6" customHeight="1">
      <c r="B87" s="715" t="s">
        <v>792</v>
      </c>
      <c r="C87" s="715"/>
      <c r="D87" s="730">
        <v>259</v>
      </c>
      <c r="E87" s="731">
        <v>190</v>
      </c>
      <c r="F87" s="723">
        <v>246</v>
      </c>
      <c r="G87" s="723">
        <v>200</v>
      </c>
      <c r="H87" s="723">
        <v>234</v>
      </c>
    </row>
    <row r="88" spans="2:8" s="737" customFormat="1" ht="12.6" customHeight="1" thickBot="1">
      <c r="B88" s="732" t="s">
        <v>793</v>
      </c>
      <c r="C88" s="732"/>
      <c r="D88" s="754">
        <v>16654</v>
      </c>
      <c r="E88" s="755">
        <v>5415</v>
      </c>
      <c r="F88" s="748">
        <v>14184</v>
      </c>
      <c r="G88" s="748">
        <v>979</v>
      </c>
      <c r="H88" s="748">
        <v>1094</v>
      </c>
    </row>
    <row r="89" spans="2:8" ht="12.6" customHeight="1">
      <c r="C89"/>
      <c r="H89" s="23"/>
    </row>
    <row r="90" spans="2:8" ht="12.6" customHeight="1">
      <c r="B90" s="316" t="s">
        <v>357</v>
      </c>
      <c r="C90" s="316"/>
      <c r="D90" s="304">
        <v>2022</v>
      </c>
      <c r="E90" s="305">
        <v>2021</v>
      </c>
      <c r="F90" s="305">
        <v>2020</v>
      </c>
      <c r="G90" s="305">
        <v>2019</v>
      </c>
      <c r="H90" s="305">
        <v>2018</v>
      </c>
    </row>
    <row r="91" spans="2:8" ht="12.6" customHeight="1" thickBot="1">
      <c r="B91" s="360" t="s">
        <v>794</v>
      </c>
      <c r="C91" s="360"/>
      <c r="D91" s="583">
        <v>109.8</v>
      </c>
      <c r="E91" s="417">
        <v>7.4</v>
      </c>
      <c r="F91" s="417">
        <v>27.4</v>
      </c>
      <c r="G91" s="417">
        <v>19</v>
      </c>
      <c r="H91" s="417">
        <v>284.7</v>
      </c>
    </row>
    <row r="92" spans="2:8" ht="51" customHeight="1">
      <c r="B92" s="866" t="s">
        <v>2749</v>
      </c>
      <c r="C92" s="866"/>
      <c r="D92" s="866"/>
      <c r="E92" s="866"/>
      <c r="F92" s="866"/>
      <c r="G92" s="866"/>
      <c r="H92" s="866"/>
    </row>
    <row r="93" spans="2:8" ht="12.6" customHeight="1">
      <c r="B93" s="105"/>
      <c r="C93" s="105"/>
      <c r="D93" s="41"/>
      <c r="E93" s="42"/>
      <c r="F93" s="42"/>
      <c r="G93" s="42"/>
      <c r="H93" s="42"/>
    </row>
    <row r="94" spans="2:8" ht="12.6" customHeight="1">
      <c r="B94" s="316" t="s">
        <v>795</v>
      </c>
      <c r="C94" s="316"/>
      <c r="D94" s="304">
        <v>2022</v>
      </c>
      <c r="E94" s="305">
        <v>2021</v>
      </c>
      <c r="F94" s="305">
        <v>2020</v>
      </c>
      <c r="G94" s="305">
        <v>2019</v>
      </c>
      <c r="H94" s="305">
        <v>2018</v>
      </c>
    </row>
    <row r="95" spans="2:8" ht="12.6" customHeight="1" thickBot="1">
      <c r="B95" s="360" t="s">
        <v>795</v>
      </c>
      <c r="C95" s="360"/>
      <c r="D95" s="583">
        <v>0</v>
      </c>
      <c r="E95" s="418">
        <v>3</v>
      </c>
      <c r="F95" s="418">
        <v>0</v>
      </c>
      <c r="G95" s="418">
        <v>0</v>
      </c>
      <c r="H95" s="418">
        <v>0</v>
      </c>
    </row>
    <row r="96" spans="2:8" ht="30.6" customHeight="1">
      <c r="B96" s="866" t="s">
        <v>796</v>
      </c>
      <c r="C96" s="866"/>
      <c r="D96" s="866"/>
      <c r="E96" s="866"/>
      <c r="F96" s="866"/>
      <c r="G96" s="866"/>
      <c r="H96" s="866"/>
    </row>
    <row r="97" spans="2:8" ht="11.45" customHeight="1">
      <c r="B97" s="322"/>
      <c r="C97" s="322"/>
      <c r="D97" s="322"/>
      <c r="E97" s="322"/>
      <c r="F97" s="322"/>
      <c r="G97" s="322"/>
      <c r="H97" s="322"/>
    </row>
    <row r="98" spans="2:8" ht="12.6" customHeight="1">
      <c r="B98" s="866" t="s">
        <v>321</v>
      </c>
      <c r="C98" s="866"/>
      <c r="D98" s="866"/>
      <c r="E98" s="530"/>
      <c r="F98" s="416"/>
      <c r="G98" s="322"/>
      <c r="H98" s="322"/>
    </row>
    <row r="99" spans="2:8" ht="12.6" customHeight="1">
      <c r="C99"/>
      <c r="D99"/>
      <c r="E99"/>
      <c r="F99"/>
      <c r="G99"/>
    </row>
  </sheetData>
  <sheetProtection algorithmName="SHA-512" hashValue="7cfaAVd6PPCdRxigzwQ/DDiqQ5tVAYvh3eVHhUcOqI7q0/8rn216dzB+ESL7JDqSYLGPmc0k+UPMK1Utsw061w==" saltValue="KjUxhNlL5XCiyJnPJ73Oiw==" spinCount="100000" sheet="1" objects="1" scenarios="1"/>
  <mergeCells count="12">
    <mergeCell ref="B6:H6"/>
    <mergeCell ref="B98:D98"/>
    <mergeCell ref="B59:H59"/>
    <mergeCell ref="B75:H75"/>
    <mergeCell ref="B96:H96"/>
    <mergeCell ref="B92:H92"/>
    <mergeCell ref="B31:H31"/>
    <mergeCell ref="B19:H19"/>
    <mergeCell ref="B49:H49"/>
    <mergeCell ref="B65:C65"/>
    <mergeCell ref="B64:C64"/>
    <mergeCell ref="B45:C45"/>
  </mergeCells>
  <pageMargins left="0.70866141732283472" right="0.70866141732283472" top="0.74803149606299213" bottom="0.74803149606299213" header="0.31496062992125984" footer="0.31496062992125984"/>
  <pageSetup paperSize="9" scale="56" orientation="portrait" r:id="rId1"/>
  <headerFooter alignWithMargins="0">
    <oddFooter>&amp;C&amp;1#&amp;"Calibri"&amp;10&amp;KFFFFFFRioTintoNonBusiness</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
  <dimension ref="B2:J30"/>
  <sheetViews>
    <sheetView showGridLines="0" topLeftCell="A7" zoomScale="130" zoomScaleNormal="130" zoomScaleSheetLayoutView="84" workbookViewId="0">
      <selection activeCell="B6" sqref="B6:I6"/>
    </sheetView>
  </sheetViews>
  <sheetFormatPr defaultColWidth="9.19921875" defaultRowHeight="12.4" customHeight="1"/>
  <cols>
    <col min="1" max="1" width="5" customWidth="1"/>
    <col min="2" max="2" width="15.19921875" customWidth="1"/>
    <col min="3" max="3" width="13.59765625" style="23" customWidth="1"/>
    <col min="4" max="4" width="45.19921875" style="23" customWidth="1"/>
    <col min="5" max="5" width="20.796875" style="23" customWidth="1"/>
    <col min="6" max="6" width="16.19921875" style="23" customWidth="1"/>
    <col min="7" max="7" width="16.19921875" customWidth="1"/>
    <col min="8" max="9" width="15.796875" customWidth="1"/>
    <col min="10" max="10" width="4.19921875" customWidth="1"/>
    <col min="11" max="11" width="10.19921875" customWidth="1"/>
    <col min="13" max="13" width="9.19921875" customWidth="1"/>
  </cols>
  <sheetData>
    <row r="2" spans="2:10" ht="12.4" customHeight="1">
      <c r="F2"/>
      <c r="I2" s="301" t="s">
        <v>1</v>
      </c>
    </row>
    <row r="3" spans="2:10" ht="12.4" customHeight="1">
      <c r="F3" s="225"/>
      <c r="H3" s="23"/>
      <c r="I3" s="23"/>
    </row>
    <row r="4" spans="2:10" ht="12.4" customHeight="1">
      <c r="F4"/>
      <c r="H4" s="23"/>
      <c r="I4" s="23"/>
    </row>
    <row r="5" spans="2:10" ht="18" customHeight="1">
      <c r="B5" s="310" t="s">
        <v>797</v>
      </c>
      <c r="F5"/>
      <c r="H5" s="23"/>
      <c r="I5" s="23"/>
    </row>
    <row r="6" spans="2:10" ht="167.25" customHeight="1">
      <c r="B6" s="913" t="s">
        <v>2811</v>
      </c>
      <c r="C6" s="913"/>
      <c r="D6" s="913"/>
      <c r="E6" s="913"/>
      <c r="F6" s="913"/>
      <c r="G6" s="913"/>
      <c r="H6" s="913"/>
      <c r="I6" s="913"/>
    </row>
    <row r="7" spans="2:10" ht="30" customHeight="1">
      <c r="B7" s="303" t="s">
        <v>89</v>
      </c>
      <c r="C7" s="75"/>
      <c r="D7" s="76"/>
      <c r="E7" s="76"/>
      <c r="F7" s="145"/>
      <c r="H7" s="71"/>
      <c r="I7" s="71"/>
    </row>
    <row r="8" spans="2:10" ht="55.15" customHeight="1">
      <c r="B8" s="419" t="s">
        <v>798</v>
      </c>
      <c r="C8" s="419" t="s">
        <v>799</v>
      </c>
      <c r="D8" s="419" t="s">
        <v>800</v>
      </c>
      <c r="E8" s="419" t="s">
        <v>801</v>
      </c>
      <c r="F8" s="419" t="s">
        <v>802</v>
      </c>
      <c r="G8" s="419" t="s">
        <v>803</v>
      </c>
      <c r="H8" s="419" t="s">
        <v>804</v>
      </c>
      <c r="I8" s="419" t="s">
        <v>805</v>
      </c>
    </row>
    <row r="9" spans="2:10" ht="12.6" customHeight="1">
      <c r="B9" s="298" t="s">
        <v>806</v>
      </c>
      <c r="C9" s="298" t="s">
        <v>332</v>
      </c>
      <c r="D9" s="298" t="s">
        <v>807</v>
      </c>
      <c r="E9" s="691" t="s">
        <v>808</v>
      </c>
      <c r="F9" s="691" t="s">
        <v>808</v>
      </c>
      <c r="G9" s="691">
        <v>0</v>
      </c>
      <c r="H9" s="691" t="s">
        <v>809</v>
      </c>
      <c r="I9" s="691" t="s">
        <v>809</v>
      </c>
      <c r="J9" s="81"/>
    </row>
    <row r="10" spans="2:10" ht="21" customHeight="1">
      <c r="B10" s="298" t="s">
        <v>810</v>
      </c>
      <c r="C10" s="298" t="s">
        <v>334</v>
      </c>
      <c r="D10" s="298" t="s">
        <v>811</v>
      </c>
      <c r="E10" s="691" t="s">
        <v>808</v>
      </c>
      <c r="F10" s="691" t="s">
        <v>808</v>
      </c>
      <c r="G10" s="691">
        <v>84</v>
      </c>
      <c r="H10" s="691" t="s">
        <v>808</v>
      </c>
      <c r="I10" s="691" t="s">
        <v>808</v>
      </c>
      <c r="J10" s="81"/>
    </row>
    <row r="11" spans="2:10" ht="12.6" customHeight="1">
      <c r="B11" s="298" t="s">
        <v>476</v>
      </c>
      <c r="C11" s="298" t="s">
        <v>332</v>
      </c>
      <c r="D11" s="298" t="s">
        <v>812</v>
      </c>
      <c r="E11" s="691" t="s">
        <v>808</v>
      </c>
      <c r="F11" s="691" t="s">
        <v>808</v>
      </c>
      <c r="G11" s="691">
        <v>0</v>
      </c>
      <c r="H11" s="691" t="s">
        <v>808</v>
      </c>
      <c r="I11" s="691" t="s">
        <v>808</v>
      </c>
      <c r="J11" s="81"/>
    </row>
    <row r="12" spans="2:10" ht="12.6" customHeight="1">
      <c r="B12" s="298" t="s">
        <v>683</v>
      </c>
      <c r="C12" s="298" t="s">
        <v>332</v>
      </c>
      <c r="D12" s="298" t="s">
        <v>813</v>
      </c>
      <c r="E12" s="691" t="s">
        <v>808</v>
      </c>
      <c r="F12" s="691" t="s">
        <v>808</v>
      </c>
      <c r="G12" s="691">
        <v>0</v>
      </c>
      <c r="H12" s="691" t="s">
        <v>808</v>
      </c>
      <c r="I12" s="691" t="s">
        <v>808</v>
      </c>
      <c r="J12" s="81"/>
    </row>
    <row r="13" spans="2:10" ht="12.6" customHeight="1">
      <c r="B13" s="298" t="s">
        <v>476</v>
      </c>
      <c r="C13" s="298" t="s">
        <v>814</v>
      </c>
      <c r="D13" s="298" t="s">
        <v>815</v>
      </c>
      <c r="E13" s="691" t="s">
        <v>808</v>
      </c>
      <c r="F13" s="691" t="s">
        <v>808</v>
      </c>
      <c r="G13" s="691">
        <v>0</v>
      </c>
      <c r="H13" s="691" t="s">
        <v>808</v>
      </c>
      <c r="I13" s="691" t="s">
        <v>808</v>
      </c>
      <c r="J13" s="81"/>
    </row>
    <row r="14" spans="2:10" ht="22.15" customHeight="1">
      <c r="B14" s="298" t="s">
        <v>685</v>
      </c>
      <c r="C14" s="298" t="s">
        <v>334</v>
      </c>
      <c r="D14" s="298" t="s">
        <v>816</v>
      </c>
      <c r="E14" s="691" t="s">
        <v>808</v>
      </c>
      <c r="F14" s="691" t="s">
        <v>808</v>
      </c>
      <c r="G14" s="691">
        <v>10</v>
      </c>
      <c r="H14" s="691" t="s">
        <v>808</v>
      </c>
      <c r="I14" s="691" t="s">
        <v>808</v>
      </c>
      <c r="J14" s="81"/>
    </row>
    <row r="15" spans="2:10" ht="12.6" customHeight="1">
      <c r="B15" s="298" t="s">
        <v>476</v>
      </c>
      <c r="C15" s="298" t="s">
        <v>332</v>
      </c>
      <c r="D15" s="298" t="s">
        <v>817</v>
      </c>
      <c r="E15" s="691" t="s">
        <v>808</v>
      </c>
      <c r="F15" s="691" t="s">
        <v>808</v>
      </c>
      <c r="G15" s="691">
        <v>18</v>
      </c>
      <c r="H15" s="691" t="s">
        <v>808</v>
      </c>
      <c r="I15" s="691" t="s">
        <v>809</v>
      </c>
      <c r="J15" s="81"/>
    </row>
    <row r="16" spans="2:10" ht="12.6" customHeight="1">
      <c r="B16" s="298" t="s">
        <v>683</v>
      </c>
      <c r="C16" s="298" t="s">
        <v>332</v>
      </c>
      <c r="D16" s="298" t="s">
        <v>818</v>
      </c>
      <c r="E16" s="691" t="s">
        <v>808</v>
      </c>
      <c r="F16" s="691" t="s">
        <v>808</v>
      </c>
      <c r="G16" s="691">
        <v>0</v>
      </c>
      <c r="H16" s="691" t="s">
        <v>808</v>
      </c>
      <c r="I16" s="691" t="s">
        <v>808</v>
      </c>
      <c r="J16" s="81"/>
    </row>
    <row r="17" spans="2:10" ht="12.6" customHeight="1">
      <c r="B17" s="298" t="s">
        <v>476</v>
      </c>
      <c r="C17" s="298" t="s">
        <v>814</v>
      </c>
      <c r="D17" s="298" t="s">
        <v>819</v>
      </c>
      <c r="E17" s="691" t="s">
        <v>808</v>
      </c>
      <c r="F17" s="691" t="s">
        <v>808</v>
      </c>
      <c r="G17" s="691">
        <v>0</v>
      </c>
      <c r="H17" s="691" t="s">
        <v>808</v>
      </c>
      <c r="I17" s="691" t="s">
        <v>808</v>
      </c>
      <c r="J17" s="81"/>
    </row>
    <row r="18" spans="2:10" ht="22.15" customHeight="1">
      <c r="B18" s="298" t="s">
        <v>476</v>
      </c>
      <c r="C18" s="298" t="s">
        <v>334</v>
      </c>
      <c r="D18" s="298" t="s">
        <v>820</v>
      </c>
      <c r="E18" s="691" t="s">
        <v>808</v>
      </c>
      <c r="F18" s="691" t="s">
        <v>808</v>
      </c>
      <c r="G18" s="691">
        <v>0</v>
      </c>
      <c r="H18" s="691" t="s">
        <v>808</v>
      </c>
      <c r="I18" s="691" t="s">
        <v>808</v>
      </c>
      <c r="J18" s="81"/>
    </row>
    <row r="19" spans="2:10" ht="22.15" customHeight="1">
      <c r="B19" s="298" t="s">
        <v>684</v>
      </c>
      <c r="C19" s="298" t="s">
        <v>334</v>
      </c>
      <c r="D19" s="298" t="s">
        <v>821</v>
      </c>
      <c r="E19" s="691" t="s">
        <v>808</v>
      </c>
      <c r="F19" s="691" t="s">
        <v>808</v>
      </c>
      <c r="G19" s="691">
        <v>0</v>
      </c>
      <c r="H19" s="691" t="s">
        <v>809</v>
      </c>
      <c r="I19" s="691" t="s">
        <v>809</v>
      </c>
      <c r="J19" s="81"/>
    </row>
    <row r="20" spans="2:10" ht="12.6" customHeight="1" thickBot="1">
      <c r="B20" s="360" t="s">
        <v>476</v>
      </c>
      <c r="C20" s="360" t="s">
        <v>814</v>
      </c>
      <c r="D20" s="360" t="s">
        <v>822</v>
      </c>
      <c r="E20" s="354" t="s">
        <v>808</v>
      </c>
      <c r="F20" s="354" t="s">
        <v>808</v>
      </c>
      <c r="G20" s="354">
        <v>0</v>
      </c>
      <c r="H20" s="354" t="s">
        <v>808</v>
      </c>
      <c r="I20" s="354" t="s">
        <v>808</v>
      </c>
      <c r="J20" s="81"/>
    </row>
    <row r="21" spans="2:10" ht="12.4" customHeight="1">
      <c r="B21" s="866" t="s">
        <v>823</v>
      </c>
      <c r="C21" s="866"/>
      <c r="D21" s="866"/>
      <c r="E21" s="866"/>
      <c r="F21" s="866"/>
      <c r="G21" s="866"/>
      <c r="H21" s="866"/>
      <c r="I21" s="866"/>
      <c r="J21" s="139"/>
    </row>
    <row r="22" spans="2:10" ht="12.4" customHeight="1">
      <c r="B22" s="866" t="s">
        <v>824</v>
      </c>
      <c r="C22" s="866"/>
      <c r="D22" s="866"/>
      <c r="E22" s="866"/>
      <c r="F22" s="866"/>
      <c r="G22" s="866"/>
      <c r="H22" s="866"/>
      <c r="I22" s="866"/>
      <c r="J22" s="139"/>
    </row>
    <row r="23" spans="2:10" ht="21" customHeight="1">
      <c r="B23" s="866" t="s">
        <v>825</v>
      </c>
      <c r="C23" s="866"/>
      <c r="D23" s="866"/>
      <c r="E23" s="866"/>
      <c r="F23" s="866"/>
      <c r="G23" s="866"/>
      <c r="H23" s="866"/>
      <c r="I23" s="866"/>
      <c r="J23" s="139"/>
    </row>
    <row r="24" spans="2:10" ht="12.4" customHeight="1">
      <c r="B24" s="866" t="s">
        <v>826</v>
      </c>
      <c r="C24" s="866"/>
      <c r="D24" s="866"/>
      <c r="E24" s="866"/>
      <c r="F24" s="866"/>
      <c r="G24" s="866"/>
      <c r="H24" s="866"/>
      <c r="I24" s="866"/>
      <c r="J24" s="139"/>
    </row>
    <row r="25" spans="2:10" ht="12.4" customHeight="1">
      <c r="B25" s="866" t="s">
        <v>827</v>
      </c>
      <c r="C25" s="866"/>
      <c r="D25" s="866"/>
      <c r="E25" s="866"/>
      <c r="F25" s="866"/>
      <c r="G25" s="866"/>
      <c r="H25" s="866"/>
      <c r="I25" s="866"/>
      <c r="J25" s="139"/>
    </row>
    <row r="26" spans="2:10" ht="12.4" customHeight="1">
      <c r="B26" s="866" t="s">
        <v>828</v>
      </c>
      <c r="C26" s="866"/>
      <c r="D26" s="866"/>
      <c r="E26" s="866"/>
      <c r="F26" s="866"/>
      <c r="G26" s="866"/>
      <c r="H26" s="866"/>
      <c r="I26" s="866"/>
      <c r="J26" s="139"/>
    </row>
    <row r="27" spans="2:10" ht="12.4" customHeight="1">
      <c r="B27" s="917" t="s">
        <v>829</v>
      </c>
      <c r="C27" s="917"/>
      <c r="D27" s="917"/>
      <c r="E27" s="917"/>
      <c r="F27" s="917"/>
      <c r="G27" s="322"/>
      <c r="H27" s="322"/>
      <c r="I27" s="322"/>
      <c r="J27" s="139"/>
    </row>
    <row r="28" spans="2:10" ht="12.4" customHeight="1">
      <c r="B28" s="866" t="s">
        <v>830</v>
      </c>
      <c r="C28" s="866"/>
      <c r="D28" s="866"/>
      <c r="E28" s="866"/>
      <c r="F28" s="866"/>
      <c r="G28" s="866"/>
      <c r="H28" s="866"/>
      <c r="I28" s="866"/>
      <c r="J28" s="139"/>
    </row>
    <row r="29" spans="2:10" ht="12.4" customHeight="1">
      <c r="B29" s="866" t="s">
        <v>831</v>
      </c>
      <c r="C29" s="866"/>
      <c r="D29" s="866"/>
      <c r="E29" s="866"/>
      <c r="F29" s="866"/>
      <c r="G29" s="866"/>
      <c r="H29" s="866"/>
      <c r="I29" s="866"/>
      <c r="J29" s="139"/>
    </row>
    <row r="30" spans="2:10" ht="12.4" customHeight="1">
      <c r="B30" s="78"/>
      <c r="C30" s="145"/>
      <c r="D30" s="145"/>
      <c r="E30" s="145"/>
      <c r="F30" s="145"/>
      <c r="H30" s="6"/>
      <c r="I30" s="6"/>
      <c r="J30" s="139"/>
    </row>
  </sheetData>
  <sheetProtection algorithmName="SHA-512" hashValue="F0VgCgHoZCafDD/Kr3kHVQA1xvutoiWEPYAfYgAOWoPmbkVlrk5YSvjQsjpKPcSKGaIgzY5zFzaqMZBLXerzAw==" saltValue="fg9j9j/cdOtHgdMBIBjfMg==" spinCount="100000" sheet="1" objects="1" scenarios="1"/>
  <mergeCells count="10">
    <mergeCell ref="B6:I6"/>
    <mergeCell ref="B28:I28"/>
    <mergeCell ref="B29:I29"/>
    <mergeCell ref="B21:I21"/>
    <mergeCell ref="B22:I22"/>
    <mergeCell ref="B23:I23"/>
    <mergeCell ref="B24:I24"/>
    <mergeCell ref="B25:I25"/>
    <mergeCell ref="B26:I26"/>
    <mergeCell ref="B27:F27"/>
  </mergeCells>
  <pageMargins left="0.7" right="0.7" top="0.75" bottom="0.75" header="0.3" footer="0.3"/>
  <pageSetup paperSize="9" scale="68" orientation="portrait" r:id="rId1"/>
  <headerFooter alignWithMargins="0">
    <oddFooter>&amp;C&amp;1#&amp;"Calibri"&amp;10&amp;KFFFFFFRioTintoNonBusiness</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B1:O170"/>
  <sheetViews>
    <sheetView showGridLines="0" topLeftCell="A76" zoomScale="130" zoomScaleNormal="130" zoomScaleSheetLayoutView="68" workbookViewId="0">
      <selection activeCell="S12" sqref="S12"/>
    </sheetView>
  </sheetViews>
  <sheetFormatPr defaultColWidth="9.19921875" defaultRowHeight="13.5" customHeight="1"/>
  <cols>
    <col min="1" max="1" width="5" customWidth="1"/>
    <col min="2" max="2" width="14.19921875" customWidth="1"/>
    <col min="3" max="3" width="11.19921875" style="23" customWidth="1"/>
    <col min="4" max="4" width="15.19921875" style="23" customWidth="1"/>
    <col min="5" max="5" width="11.796875" style="23" customWidth="1"/>
    <col min="6" max="6" width="14.796875" style="23" customWidth="1"/>
    <col min="7" max="7" width="11.59765625" customWidth="1"/>
    <col min="8" max="8" width="13.796875" customWidth="1"/>
    <col min="9" max="9" width="14.19921875" customWidth="1"/>
    <col min="10" max="10" width="15.19921875" customWidth="1"/>
    <col min="11" max="11" width="13.19921875" customWidth="1"/>
    <col min="12" max="12" width="18.19921875" customWidth="1"/>
    <col min="13" max="13" width="13.19921875" customWidth="1"/>
    <col min="14" max="14" width="15.19921875" customWidth="1"/>
    <col min="16" max="16" width="4.19921875" customWidth="1"/>
  </cols>
  <sheetData>
    <row r="1" spans="2:15" ht="12.4" customHeight="1"/>
    <row r="2" spans="2:15" ht="12.4" customHeight="1">
      <c r="O2" s="301" t="s">
        <v>1</v>
      </c>
    </row>
    <row r="3" spans="2:15" ht="12.4" customHeight="1"/>
    <row r="4" spans="2:15" ht="12.4" customHeight="1"/>
    <row r="5" spans="2:15" ht="18" customHeight="1">
      <c r="B5" s="303" t="s">
        <v>832</v>
      </c>
    </row>
    <row r="6" spans="2:15" ht="18" customHeight="1">
      <c r="B6" s="303" t="s">
        <v>91</v>
      </c>
      <c r="C6" s="75"/>
      <c r="D6" s="76"/>
      <c r="E6" s="76"/>
      <c r="F6" s="76"/>
      <c r="H6" s="71"/>
    </row>
    <row r="7" spans="2:15" ht="12.6" customHeight="1">
      <c r="B7" s="315"/>
      <c r="C7" s="315"/>
      <c r="D7" s="315"/>
      <c r="E7" s="315"/>
      <c r="F7" s="315"/>
      <c r="G7" s="315"/>
      <c r="H7" s="315"/>
      <c r="I7" s="315"/>
      <c r="J7" s="315"/>
      <c r="K7" s="315"/>
      <c r="L7" s="315"/>
      <c r="M7" s="918" t="s">
        <v>833</v>
      </c>
      <c r="N7" s="888"/>
      <c r="O7" s="888"/>
    </row>
    <row r="8" spans="2:15" s="46" customFormat="1" ht="37.9" customHeight="1">
      <c r="B8" s="419" t="s">
        <v>834</v>
      </c>
      <c r="C8" s="421" t="s">
        <v>799</v>
      </c>
      <c r="D8" s="421" t="s">
        <v>800</v>
      </c>
      <c r="E8" s="421" t="s">
        <v>835</v>
      </c>
      <c r="F8" s="421" t="s">
        <v>836</v>
      </c>
      <c r="G8" s="421" t="s">
        <v>837</v>
      </c>
      <c r="H8" s="421" t="s">
        <v>838</v>
      </c>
      <c r="I8" s="421" t="s">
        <v>839</v>
      </c>
      <c r="J8" s="421" t="s">
        <v>840</v>
      </c>
      <c r="K8" s="421" t="s">
        <v>841</v>
      </c>
      <c r="L8" s="421" t="s">
        <v>842</v>
      </c>
      <c r="M8" s="531" t="s">
        <v>843</v>
      </c>
      <c r="N8" s="421" t="s">
        <v>844</v>
      </c>
      <c r="O8" s="421" t="s">
        <v>845</v>
      </c>
    </row>
    <row r="9" spans="2:15" ht="36">
      <c r="B9" s="298" t="s">
        <v>806</v>
      </c>
      <c r="C9" s="420" t="s">
        <v>332</v>
      </c>
      <c r="D9" s="420" t="s">
        <v>807</v>
      </c>
      <c r="E9" s="420" t="s">
        <v>846</v>
      </c>
      <c r="F9" s="420" t="s">
        <v>847</v>
      </c>
      <c r="G9" s="420" t="s">
        <v>848</v>
      </c>
      <c r="H9" s="420" t="s">
        <v>849</v>
      </c>
      <c r="I9" s="420" t="s">
        <v>850</v>
      </c>
      <c r="J9" s="420" t="s">
        <v>851</v>
      </c>
      <c r="K9" s="420" t="s">
        <v>852</v>
      </c>
      <c r="L9" s="420" t="s">
        <v>0</v>
      </c>
      <c r="M9" s="420">
        <v>40</v>
      </c>
      <c r="N9" s="420">
        <v>1</v>
      </c>
      <c r="O9" s="420">
        <v>1</v>
      </c>
    </row>
    <row r="10" spans="2:15" ht="36">
      <c r="B10" s="298" t="s">
        <v>806</v>
      </c>
      <c r="C10" s="420" t="s">
        <v>332</v>
      </c>
      <c r="D10" s="420" t="s">
        <v>807</v>
      </c>
      <c r="E10" s="420" t="s">
        <v>846</v>
      </c>
      <c r="F10" s="420" t="s">
        <v>847</v>
      </c>
      <c r="G10" s="420" t="s">
        <v>853</v>
      </c>
      <c r="H10" s="420" t="s">
        <v>854</v>
      </c>
      <c r="I10" s="420" t="s">
        <v>850</v>
      </c>
      <c r="J10" s="420" t="s">
        <v>851</v>
      </c>
      <c r="K10" s="420" t="s">
        <v>852</v>
      </c>
      <c r="L10" s="420" t="s">
        <v>0</v>
      </c>
      <c r="M10" s="420">
        <v>40</v>
      </c>
      <c r="N10" s="420">
        <v>1</v>
      </c>
      <c r="O10" s="420">
        <v>1</v>
      </c>
    </row>
    <row r="11" spans="2:15" ht="36">
      <c r="B11" s="298" t="s">
        <v>806</v>
      </c>
      <c r="C11" s="420" t="s">
        <v>332</v>
      </c>
      <c r="D11" s="420" t="s">
        <v>807</v>
      </c>
      <c r="E11" s="420" t="s">
        <v>846</v>
      </c>
      <c r="F11" s="420" t="s">
        <v>847</v>
      </c>
      <c r="G11" s="420" t="s">
        <v>853</v>
      </c>
      <c r="H11" s="420" t="s">
        <v>855</v>
      </c>
      <c r="I11" s="420" t="s">
        <v>856</v>
      </c>
      <c r="J11" s="420" t="s">
        <v>851</v>
      </c>
      <c r="K11" s="420" t="s">
        <v>857</v>
      </c>
      <c r="L11" s="420" t="s">
        <v>0</v>
      </c>
      <c r="M11" s="420">
        <v>40</v>
      </c>
      <c r="N11" s="420">
        <v>1</v>
      </c>
      <c r="O11" s="420">
        <v>1</v>
      </c>
    </row>
    <row r="12" spans="2:15" ht="36">
      <c r="B12" s="298" t="s">
        <v>806</v>
      </c>
      <c r="C12" s="420" t="s">
        <v>332</v>
      </c>
      <c r="D12" s="420" t="s">
        <v>807</v>
      </c>
      <c r="E12" s="420" t="s">
        <v>846</v>
      </c>
      <c r="F12" s="420" t="s">
        <v>847</v>
      </c>
      <c r="G12" s="420" t="s">
        <v>853</v>
      </c>
      <c r="H12" s="420" t="s">
        <v>858</v>
      </c>
      <c r="I12" s="420" t="s">
        <v>850</v>
      </c>
      <c r="J12" s="420" t="s">
        <v>851</v>
      </c>
      <c r="K12" s="420" t="s">
        <v>852</v>
      </c>
      <c r="L12" s="420" t="s">
        <v>0</v>
      </c>
      <c r="M12" s="420">
        <v>40</v>
      </c>
      <c r="N12" s="420">
        <v>1</v>
      </c>
      <c r="O12" s="420">
        <v>1</v>
      </c>
    </row>
    <row r="13" spans="2:15" ht="36">
      <c r="B13" s="298" t="s">
        <v>806</v>
      </c>
      <c r="C13" s="420" t="s">
        <v>332</v>
      </c>
      <c r="D13" s="420" t="s">
        <v>807</v>
      </c>
      <c r="E13" s="420" t="s">
        <v>846</v>
      </c>
      <c r="F13" s="420" t="s">
        <v>847</v>
      </c>
      <c r="G13" s="420" t="s">
        <v>853</v>
      </c>
      <c r="H13" s="420" t="s">
        <v>859</v>
      </c>
      <c r="I13" s="420" t="s">
        <v>860</v>
      </c>
      <c r="J13" s="420" t="s">
        <v>861</v>
      </c>
      <c r="K13" s="420" t="s">
        <v>862</v>
      </c>
      <c r="L13" s="420" t="s">
        <v>0</v>
      </c>
      <c r="M13" s="420">
        <v>40</v>
      </c>
      <c r="N13" s="420">
        <v>1</v>
      </c>
      <c r="O13" s="420">
        <v>1</v>
      </c>
    </row>
    <row r="14" spans="2:15" ht="36">
      <c r="B14" s="298" t="s">
        <v>806</v>
      </c>
      <c r="C14" s="420" t="s">
        <v>332</v>
      </c>
      <c r="D14" s="420" t="s">
        <v>807</v>
      </c>
      <c r="E14" s="420" t="s">
        <v>846</v>
      </c>
      <c r="F14" s="420" t="s">
        <v>847</v>
      </c>
      <c r="G14" s="420" t="s">
        <v>853</v>
      </c>
      <c r="H14" s="420" t="s">
        <v>863</v>
      </c>
      <c r="I14" s="420" t="s">
        <v>864</v>
      </c>
      <c r="J14" s="420" t="s">
        <v>851</v>
      </c>
      <c r="K14" s="420" t="s">
        <v>852</v>
      </c>
      <c r="L14" s="420" t="s">
        <v>0</v>
      </c>
      <c r="M14" s="420">
        <v>40</v>
      </c>
      <c r="N14" s="420">
        <v>1</v>
      </c>
      <c r="O14" s="420">
        <v>1</v>
      </c>
    </row>
    <row r="15" spans="2:15" ht="36">
      <c r="B15" s="298" t="s">
        <v>806</v>
      </c>
      <c r="C15" s="420" t="s">
        <v>332</v>
      </c>
      <c r="D15" s="420" t="s">
        <v>807</v>
      </c>
      <c r="E15" s="420" t="s">
        <v>846</v>
      </c>
      <c r="F15" s="420" t="s">
        <v>847</v>
      </c>
      <c r="G15" s="420" t="s">
        <v>853</v>
      </c>
      <c r="H15" s="420" t="s">
        <v>865</v>
      </c>
      <c r="I15" s="420" t="s">
        <v>850</v>
      </c>
      <c r="J15" s="420" t="s">
        <v>851</v>
      </c>
      <c r="K15" s="420" t="s">
        <v>852</v>
      </c>
      <c r="L15" s="420" t="s">
        <v>0</v>
      </c>
      <c r="M15" s="420">
        <v>40</v>
      </c>
      <c r="N15" s="420">
        <v>1</v>
      </c>
      <c r="O15" s="420">
        <v>1</v>
      </c>
    </row>
    <row r="16" spans="2:15" ht="36">
      <c r="B16" s="298" t="s">
        <v>806</v>
      </c>
      <c r="C16" s="420" t="s">
        <v>332</v>
      </c>
      <c r="D16" s="420" t="s">
        <v>807</v>
      </c>
      <c r="E16" s="420" t="s">
        <v>846</v>
      </c>
      <c r="F16" s="420" t="s">
        <v>847</v>
      </c>
      <c r="G16" s="420" t="s">
        <v>853</v>
      </c>
      <c r="H16" s="420" t="s">
        <v>866</v>
      </c>
      <c r="I16" s="420" t="s">
        <v>864</v>
      </c>
      <c r="J16" s="420" t="s">
        <v>851</v>
      </c>
      <c r="K16" s="420" t="s">
        <v>852</v>
      </c>
      <c r="L16" s="420" t="s">
        <v>0</v>
      </c>
      <c r="M16" s="420">
        <v>40</v>
      </c>
      <c r="N16" s="420">
        <v>1</v>
      </c>
      <c r="O16" s="420">
        <v>1</v>
      </c>
    </row>
    <row r="17" spans="2:15" ht="36">
      <c r="B17" s="298" t="s">
        <v>806</v>
      </c>
      <c r="C17" s="420" t="s">
        <v>332</v>
      </c>
      <c r="D17" s="420" t="s">
        <v>807</v>
      </c>
      <c r="E17" s="420" t="s">
        <v>846</v>
      </c>
      <c r="F17" s="420" t="s">
        <v>847</v>
      </c>
      <c r="G17" s="420" t="s">
        <v>853</v>
      </c>
      <c r="H17" s="420" t="s">
        <v>867</v>
      </c>
      <c r="I17" s="420" t="s">
        <v>864</v>
      </c>
      <c r="J17" s="420" t="s">
        <v>851</v>
      </c>
      <c r="K17" s="420" t="s">
        <v>852</v>
      </c>
      <c r="L17" s="420" t="s">
        <v>0</v>
      </c>
      <c r="M17" s="420">
        <v>40</v>
      </c>
      <c r="N17" s="420">
        <v>1</v>
      </c>
      <c r="O17" s="420">
        <v>1</v>
      </c>
    </row>
    <row r="18" spans="2:15" ht="36">
      <c r="B18" s="298" t="s">
        <v>806</v>
      </c>
      <c r="C18" s="420" t="s">
        <v>332</v>
      </c>
      <c r="D18" s="420" t="s">
        <v>807</v>
      </c>
      <c r="E18" s="420" t="s">
        <v>846</v>
      </c>
      <c r="F18" s="420" t="s">
        <v>847</v>
      </c>
      <c r="G18" s="420" t="s">
        <v>853</v>
      </c>
      <c r="H18" s="420" t="s">
        <v>868</v>
      </c>
      <c r="I18" s="420" t="s">
        <v>864</v>
      </c>
      <c r="J18" s="420" t="s">
        <v>851</v>
      </c>
      <c r="K18" s="420" t="s">
        <v>852</v>
      </c>
      <c r="L18" s="420" t="s">
        <v>0</v>
      </c>
      <c r="M18" s="420">
        <v>40</v>
      </c>
      <c r="N18" s="420">
        <v>1</v>
      </c>
      <c r="O18" s="420">
        <v>1</v>
      </c>
    </row>
    <row r="19" spans="2:15" ht="36">
      <c r="B19" s="298" t="s">
        <v>806</v>
      </c>
      <c r="C19" s="420" t="s">
        <v>332</v>
      </c>
      <c r="D19" s="420" t="s">
        <v>807</v>
      </c>
      <c r="E19" s="420" t="s">
        <v>846</v>
      </c>
      <c r="F19" s="420" t="s">
        <v>847</v>
      </c>
      <c r="G19" s="420" t="s">
        <v>853</v>
      </c>
      <c r="H19" s="420" t="s">
        <v>869</v>
      </c>
      <c r="I19" s="420" t="s">
        <v>870</v>
      </c>
      <c r="J19" s="420" t="s">
        <v>851</v>
      </c>
      <c r="K19" s="420" t="s">
        <v>857</v>
      </c>
      <c r="L19" s="420" t="s">
        <v>0</v>
      </c>
      <c r="M19" s="420">
        <v>40</v>
      </c>
      <c r="N19" s="420">
        <v>1</v>
      </c>
      <c r="O19" s="420">
        <v>1</v>
      </c>
    </row>
    <row r="20" spans="2:15" ht="36">
      <c r="B20" s="298" t="s">
        <v>806</v>
      </c>
      <c r="C20" s="420" t="s">
        <v>332</v>
      </c>
      <c r="D20" s="420" t="s">
        <v>807</v>
      </c>
      <c r="E20" s="420" t="s">
        <v>846</v>
      </c>
      <c r="F20" s="420" t="s">
        <v>847</v>
      </c>
      <c r="G20" s="420" t="s">
        <v>853</v>
      </c>
      <c r="H20" s="420" t="s">
        <v>869</v>
      </c>
      <c r="I20" s="420" t="s">
        <v>850</v>
      </c>
      <c r="J20" s="420" t="s">
        <v>851</v>
      </c>
      <c r="K20" s="420" t="s">
        <v>852</v>
      </c>
      <c r="L20" s="420" t="s">
        <v>0</v>
      </c>
      <c r="M20" s="420">
        <v>40</v>
      </c>
      <c r="N20" s="420">
        <v>1</v>
      </c>
      <c r="O20" s="420">
        <v>1</v>
      </c>
    </row>
    <row r="21" spans="2:15" ht="36">
      <c r="B21" s="298" t="s">
        <v>806</v>
      </c>
      <c r="C21" s="420" t="s">
        <v>332</v>
      </c>
      <c r="D21" s="420" t="s">
        <v>807</v>
      </c>
      <c r="E21" s="420" t="s">
        <v>846</v>
      </c>
      <c r="F21" s="420" t="s">
        <v>847</v>
      </c>
      <c r="G21" s="420" t="s">
        <v>853</v>
      </c>
      <c r="H21" s="420" t="s">
        <v>871</v>
      </c>
      <c r="I21" s="420" t="s">
        <v>864</v>
      </c>
      <c r="J21" s="420" t="s">
        <v>851</v>
      </c>
      <c r="K21" s="420" t="s">
        <v>852</v>
      </c>
      <c r="L21" s="420" t="s">
        <v>0</v>
      </c>
      <c r="M21" s="420">
        <v>40</v>
      </c>
      <c r="N21" s="420">
        <v>1</v>
      </c>
      <c r="O21" s="420">
        <v>1</v>
      </c>
    </row>
    <row r="22" spans="2:15" ht="36">
      <c r="B22" s="298" t="s">
        <v>806</v>
      </c>
      <c r="C22" s="420" t="s">
        <v>332</v>
      </c>
      <c r="D22" s="420" t="s">
        <v>807</v>
      </c>
      <c r="E22" s="420" t="s">
        <v>846</v>
      </c>
      <c r="F22" s="420" t="s">
        <v>847</v>
      </c>
      <c r="G22" s="420" t="s">
        <v>853</v>
      </c>
      <c r="H22" s="420" t="s">
        <v>872</v>
      </c>
      <c r="I22" s="420" t="s">
        <v>850</v>
      </c>
      <c r="J22" s="420" t="s">
        <v>851</v>
      </c>
      <c r="K22" s="420" t="s">
        <v>852</v>
      </c>
      <c r="L22" s="420" t="s">
        <v>0</v>
      </c>
      <c r="M22" s="420">
        <v>40</v>
      </c>
      <c r="N22" s="420">
        <v>1</v>
      </c>
      <c r="O22" s="420">
        <v>1</v>
      </c>
    </row>
    <row r="23" spans="2:15" ht="36">
      <c r="B23" s="298" t="s">
        <v>806</v>
      </c>
      <c r="C23" s="420" t="s">
        <v>332</v>
      </c>
      <c r="D23" s="420" t="s">
        <v>807</v>
      </c>
      <c r="E23" s="420" t="s">
        <v>846</v>
      </c>
      <c r="F23" s="420" t="s">
        <v>847</v>
      </c>
      <c r="G23" s="420" t="s">
        <v>853</v>
      </c>
      <c r="H23" s="420" t="s">
        <v>873</v>
      </c>
      <c r="I23" s="420" t="s">
        <v>870</v>
      </c>
      <c r="J23" s="420" t="s">
        <v>851</v>
      </c>
      <c r="K23" s="420" t="s">
        <v>857</v>
      </c>
      <c r="L23" s="420" t="s">
        <v>0</v>
      </c>
      <c r="M23" s="420">
        <v>40</v>
      </c>
      <c r="N23" s="420">
        <v>1</v>
      </c>
      <c r="O23" s="420">
        <v>1</v>
      </c>
    </row>
    <row r="24" spans="2:15" ht="36">
      <c r="B24" s="298" t="s">
        <v>806</v>
      </c>
      <c r="C24" s="420" t="s">
        <v>332</v>
      </c>
      <c r="D24" s="420" t="s">
        <v>807</v>
      </c>
      <c r="E24" s="420" t="s">
        <v>846</v>
      </c>
      <c r="F24" s="420" t="s">
        <v>874</v>
      </c>
      <c r="G24" s="420" t="s">
        <v>848</v>
      </c>
      <c r="H24" s="420" t="s">
        <v>875</v>
      </c>
      <c r="I24" s="420" t="s">
        <v>0</v>
      </c>
      <c r="J24" s="420" t="s">
        <v>0</v>
      </c>
      <c r="K24" s="420" t="s">
        <v>0</v>
      </c>
      <c r="L24" s="420" t="s">
        <v>876</v>
      </c>
      <c r="M24" s="420">
        <v>40</v>
      </c>
      <c r="N24" s="420">
        <v>1</v>
      </c>
      <c r="O24" s="420">
        <v>1</v>
      </c>
    </row>
    <row r="25" spans="2:15" ht="27">
      <c r="B25" s="298" t="s">
        <v>810</v>
      </c>
      <c r="C25" s="420" t="s">
        <v>334</v>
      </c>
      <c r="D25" s="420" t="s">
        <v>811</v>
      </c>
      <c r="E25" s="420" t="s">
        <v>877</v>
      </c>
      <c r="F25" s="420" t="s">
        <v>874</v>
      </c>
      <c r="G25" s="420" t="s">
        <v>848</v>
      </c>
      <c r="H25" s="420" t="s">
        <v>878</v>
      </c>
      <c r="I25" s="420" t="s">
        <v>0</v>
      </c>
      <c r="J25" s="420" t="s">
        <v>0</v>
      </c>
      <c r="K25" s="420" t="s">
        <v>0</v>
      </c>
      <c r="L25" s="420" t="s">
        <v>879</v>
      </c>
      <c r="M25" s="420">
        <v>5</v>
      </c>
      <c r="N25" s="420">
        <v>3</v>
      </c>
      <c r="O25" s="420">
        <v>2</v>
      </c>
    </row>
    <row r="26" spans="2:15" ht="36">
      <c r="B26" s="298" t="s">
        <v>810</v>
      </c>
      <c r="C26" s="420" t="s">
        <v>334</v>
      </c>
      <c r="D26" s="420" t="s">
        <v>811</v>
      </c>
      <c r="E26" s="420" t="s">
        <v>877</v>
      </c>
      <c r="F26" s="420" t="s">
        <v>874</v>
      </c>
      <c r="G26" s="420" t="s">
        <v>853</v>
      </c>
      <c r="H26" s="420" t="s">
        <v>880</v>
      </c>
      <c r="I26" s="420" t="s">
        <v>0</v>
      </c>
      <c r="J26" s="420" t="s">
        <v>0</v>
      </c>
      <c r="K26" s="420" t="s">
        <v>0</v>
      </c>
      <c r="L26" s="420" t="s">
        <v>879</v>
      </c>
      <c r="M26" s="420">
        <v>5</v>
      </c>
      <c r="N26" s="420">
        <v>3</v>
      </c>
      <c r="O26" s="420">
        <v>2</v>
      </c>
    </row>
    <row r="27" spans="2:15" ht="27">
      <c r="B27" s="298" t="s">
        <v>810</v>
      </c>
      <c r="C27" s="420" t="s">
        <v>334</v>
      </c>
      <c r="D27" s="420" t="s">
        <v>811</v>
      </c>
      <c r="E27" s="420" t="s">
        <v>877</v>
      </c>
      <c r="F27" s="420" t="s">
        <v>874</v>
      </c>
      <c r="G27" s="420" t="s">
        <v>853</v>
      </c>
      <c r="H27" s="420" t="s">
        <v>881</v>
      </c>
      <c r="I27" s="420" t="s">
        <v>0</v>
      </c>
      <c r="J27" s="420" t="s">
        <v>0</v>
      </c>
      <c r="K27" s="420" t="s">
        <v>0</v>
      </c>
      <c r="L27" s="420" t="s">
        <v>876</v>
      </c>
      <c r="M27" s="420">
        <v>5</v>
      </c>
      <c r="N27" s="420">
        <v>3</v>
      </c>
      <c r="O27" s="420">
        <v>2</v>
      </c>
    </row>
    <row r="28" spans="2:15" ht="27">
      <c r="B28" s="298" t="s">
        <v>476</v>
      </c>
      <c r="C28" s="420" t="s">
        <v>332</v>
      </c>
      <c r="D28" s="420" t="s">
        <v>812</v>
      </c>
      <c r="E28" s="420" t="s">
        <v>877</v>
      </c>
      <c r="F28" s="420" t="s">
        <v>847</v>
      </c>
      <c r="G28" s="420" t="s">
        <v>848</v>
      </c>
      <c r="H28" s="420" t="s">
        <v>882</v>
      </c>
      <c r="I28" s="420" t="s">
        <v>883</v>
      </c>
      <c r="J28" s="420" t="s">
        <v>851</v>
      </c>
      <c r="K28" s="420" t="s">
        <v>884</v>
      </c>
      <c r="L28" s="420" t="s">
        <v>0</v>
      </c>
      <c r="M28" s="420">
        <v>9</v>
      </c>
      <c r="N28" s="420">
        <v>5</v>
      </c>
      <c r="O28" s="420">
        <v>3</v>
      </c>
    </row>
    <row r="29" spans="2:15" ht="27">
      <c r="B29" s="298" t="s">
        <v>476</v>
      </c>
      <c r="C29" s="420" t="s">
        <v>335</v>
      </c>
      <c r="D29" s="420" t="s">
        <v>885</v>
      </c>
      <c r="E29" s="420" t="s">
        <v>877</v>
      </c>
      <c r="F29" s="420" t="s">
        <v>874</v>
      </c>
      <c r="G29" s="420" t="s">
        <v>848</v>
      </c>
      <c r="H29" s="420" t="s">
        <v>886</v>
      </c>
      <c r="I29" s="420" t="s">
        <v>0</v>
      </c>
      <c r="J29" s="420" t="s">
        <v>0</v>
      </c>
      <c r="K29" s="420" t="s">
        <v>0</v>
      </c>
      <c r="L29" s="420" t="s">
        <v>876</v>
      </c>
      <c r="M29" s="420">
        <v>28</v>
      </c>
      <c r="N29" s="420">
        <v>4</v>
      </c>
      <c r="O29" s="420">
        <v>5</v>
      </c>
    </row>
    <row r="30" spans="2:15" ht="27">
      <c r="B30" s="298" t="s">
        <v>685</v>
      </c>
      <c r="C30" s="420" t="s">
        <v>334</v>
      </c>
      <c r="D30" s="420" t="s">
        <v>887</v>
      </c>
      <c r="E30" s="420" t="s">
        <v>877</v>
      </c>
      <c r="F30" s="420" t="s">
        <v>847</v>
      </c>
      <c r="G30" s="420" t="s">
        <v>848</v>
      </c>
      <c r="H30" s="420" t="s">
        <v>888</v>
      </c>
      <c r="I30" s="420" t="s">
        <v>889</v>
      </c>
      <c r="J30" s="420" t="s">
        <v>851</v>
      </c>
      <c r="K30" s="420" t="s">
        <v>884</v>
      </c>
      <c r="L30" s="420" t="s">
        <v>0</v>
      </c>
      <c r="M30" s="420">
        <v>25</v>
      </c>
      <c r="N30" s="420">
        <v>6</v>
      </c>
      <c r="O30" s="420">
        <v>6</v>
      </c>
    </row>
    <row r="31" spans="2:15" ht="27">
      <c r="B31" s="298" t="s">
        <v>685</v>
      </c>
      <c r="C31" s="420" t="s">
        <v>334</v>
      </c>
      <c r="D31" s="420" t="s">
        <v>887</v>
      </c>
      <c r="E31" s="420" t="s">
        <v>877</v>
      </c>
      <c r="F31" s="420" t="s">
        <v>847</v>
      </c>
      <c r="G31" s="420" t="s">
        <v>848</v>
      </c>
      <c r="H31" s="420" t="s">
        <v>890</v>
      </c>
      <c r="I31" s="420" t="s">
        <v>891</v>
      </c>
      <c r="J31" s="420" t="s">
        <v>851</v>
      </c>
      <c r="K31" s="420" t="s">
        <v>884</v>
      </c>
      <c r="L31" s="420" t="s">
        <v>0</v>
      </c>
      <c r="M31" s="420">
        <v>25</v>
      </c>
      <c r="N31" s="420">
        <v>6</v>
      </c>
      <c r="O31" s="420">
        <v>6</v>
      </c>
    </row>
    <row r="32" spans="2:15" ht="18">
      <c r="B32" s="298" t="s">
        <v>685</v>
      </c>
      <c r="C32" s="420" t="s">
        <v>334</v>
      </c>
      <c r="D32" s="420" t="s">
        <v>887</v>
      </c>
      <c r="E32" s="420" t="s">
        <v>877</v>
      </c>
      <c r="F32" s="420" t="s">
        <v>847</v>
      </c>
      <c r="G32" s="420" t="s">
        <v>848</v>
      </c>
      <c r="H32" s="420" t="s">
        <v>887</v>
      </c>
      <c r="I32" s="420" t="s">
        <v>892</v>
      </c>
      <c r="J32" s="420" t="s">
        <v>851</v>
      </c>
      <c r="K32" s="420" t="s">
        <v>893</v>
      </c>
      <c r="L32" s="420" t="s">
        <v>0</v>
      </c>
      <c r="M32" s="420">
        <v>25</v>
      </c>
      <c r="N32" s="420">
        <v>6</v>
      </c>
      <c r="O32" s="420">
        <v>6</v>
      </c>
    </row>
    <row r="33" spans="2:15" ht="18">
      <c r="B33" s="298" t="s">
        <v>685</v>
      </c>
      <c r="C33" s="420" t="s">
        <v>334</v>
      </c>
      <c r="D33" s="420" t="s">
        <v>887</v>
      </c>
      <c r="E33" s="420" t="s">
        <v>877</v>
      </c>
      <c r="F33" s="420" t="s">
        <v>847</v>
      </c>
      <c r="G33" s="420" t="s">
        <v>848</v>
      </c>
      <c r="H33" s="420" t="s">
        <v>887</v>
      </c>
      <c r="I33" s="420" t="s">
        <v>894</v>
      </c>
      <c r="J33" s="420" t="s">
        <v>851</v>
      </c>
      <c r="K33" s="420" t="s">
        <v>895</v>
      </c>
      <c r="L33" s="420" t="s">
        <v>0</v>
      </c>
      <c r="M33" s="420">
        <v>25</v>
      </c>
      <c r="N33" s="420">
        <v>6</v>
      </c>
      <c r="O33" s="420">
        <v>6</v>
      </c>
    </row>
    <row r="34" spans="2:15" ht="18">
      <c r="B34" s="298" t="s">
        <v>685</v>
      </c>
      <c r="C34" s="420" t="s">
        <v>334</v>
      </c>
      <c r="D34" s="420" t="s">
        <v>887</v>
      </c>
      <c r="E34" s="420" t="s">
        <v>877</v>
      </c>
      <c r="F34" s="420" t="s">
        <v>847</v>
      </c>
      <c r="G34" s="420" t="s">
        <v>848</v>
      </c>
      <c r="H34" s="420" t="s">
        <v>896</v>
      </c>
      <c r="I34" s="420" t="s">
        <v>892</v>
      </c>
      <c r="J34" s="420" t="s">
        <v>851</v>
      </c>
      <c r="K34" s="420" t="s">
        <v>893</v>
      </c>
      <c r="L34" s="420" t="s">
        <v>0</v>
      </c>
      <c r="M34" s="420">
        <v>25</v>
      </c>
      <c r="N34" s="420">
        <v>6</v>
      </c>
      <c r="O34" s="420">
        <v>6</v>
      </c>
    </row>
    <row r="35" spans="2:15" ht="36">
      <c r="B35" s="298" t="s">
        <v>685</v>
      </c>
      <c r="C35" s="420" t="s">
        <v>334</v>
      </c>
      <c r="D35" s="420" t="s">
        <v>887</v>
      </c>
      <c r="E35" s="420" t="s">
        <v>877</v>
      </c>
      <c r="F35" s="420" t="s">
        <v>847</v>
      </c>
      <c r="G35" s="420" t="s">
        <v>853</v>
      </c>
      <c r="H35" s="420" t="s">
        <v>897</v>
      </c>
      <c r="I35" s="420" t="s">
        <v>891</v>
      </c>
      <c r="J35" s="420" t="s">
        <v>851</v>
      </c>
      <c r="K35" s="420" t="s">
        <v>884</v>
      </c>
      <c r="L35" s="420" t="s">
        <v>0</v>
      </c>
      <c r="M35" s="420">
        <v>25</v>
      </c>
      <c r="N35" s="420">
        <v>6</v>
      </c>
      <c r="O35" s="420">
        <v>6</v>
      </c>
    </row>
    <row r="36" spans="2:15" ht="27">
      <c r="B36" s="298" t="s">
        <v>685</v>
      </c>
      <c r="C36" s="420" t="s">
        <v>334</v>
      </c>
      <c r="D36" s="420" t="s">
        <v>887</v>
      </c>
      <c r="E36" s="420" t="s">
        <v>877</v>
      </c>
      <c r="F36" s="420" t="s">
        <v>847</v>
      </c>
      <c r="G36" s="420" t="s">
        <v>853</v>
      </c>
      <c r="H36" s="420" t="s">
        <v>898</v>
      </c>
      <c r="I36" s="420" t="s">
        <v>899</v>
      </c>
      <c r="J36" s="420" t="s">
        <v>851</v>
      </c>
      <c r="K36" s="420" t="s">
        <v>900</v>
      </c>
      <c r="L36" s="420" t="s">
        <v>0</v>
      </c>
      <c r="M36" s="420">
        <v>25</v>
      </c>
      <c r="N36" s="420">
        <v>6</v>
      </c>
      <c r="O36" s="420">
        <v>6</v>
      </c>
    </row>
    <row r="37" spans="2:15" ht="18">
      <c r="B37" s="298" t="s">
        <v>685</v>
      </c>
      <c r="C37" s="420" t="s">
        <v>334</v>
      </c>
      <c r="D37" s="420" t="s">
        <v>887</v>
      </c>
      <c r="E37" s="420" t="s">
        <v>877</v>
      </c>
      <c r="F37" s="420" t="s">
        <v>847</v>
      </c>
      <c r="G37" s="420" t="s">
        <v>853</v>
      </c>
      <c r="H37" s="420" t="s">
        <v>901</v>
      </c>
      <c r="I37" s="420" t="s">
        <v>892</v>
      </c>
      <c r="J37" s="420" t="s">
        <v>851</v>
      </c>
      <c r="K37" s="420" t="s">
        <v>893</v>
      </c>
      <c r="L37" s="420" t="s">
        <v>0</v>
      </c>
      <c r="M37" s="420">
        <v>25</v>
      </c>
      <c r="N37" s="420">
        <v>6</v>
      </c>
      <c r="O37" s="420">
        <v>6</v>
      </c>
    </row>
    <row r="38" spans="2:15" ht="9">
      <c r="B38" s="298" t="s">
        <v>685</v>
      </c>
      <c r="C38" s="420" t="s">
        <v>334</v>
      </c>
      <c r="D38" s="420" t="s">
        <v>887</v>
      </c>
      <c r="E38" s="420" t="s">
        <v>877</v>
      </c>
      <c r="F38" s="420" t="s">
        <v>847</v>
      </c>
      <c r="G38" s="420" t="s">
        <v>853</v>
      </c>
      <c r="H38" s="420" t="s">
        <v>902</v>
      </c>
      <c r="I38" s="420" t="s">
        <v>892</v>
      </c>
      <c r="J38" s="420" t="s">
        <v>851</v>
      </c>
      <c r="K38" s="420" t="s">
        <v>893</v>
      </c>
      <c r="L38" s="420" t="s">
        <v>0</v>
      </c>
      <c r="M38" s="420">
        <v>25</v>
      </c>
      <c r="N38" s="420">
        <v>6</v>
      </c>
      <c r="O38" s="420">
        <v>6</v>
      </c>
    </row>
    <row r="39" spans="2:15" ht="18">
      <c r="B39" s="298" t="s">
        <v>685</v>
      </c>
      <c r="C39" s="420" t="s">
        <v>334</v>
      </c>
      <c r="D39" s="420" t="s">
        <v>887</v>
      </c>
      <c r="E39" s="420" t="s">
        <v>877</v>
      </c>
      <c r="F39" s="420" t="s">
        <v>847</v>
      </c>
      <c r="G39" s="420" t="s">
        <v>853</v>
      </c>
      <c r="H39" s="420" t="s">
        <v>903</v>
      </c>
      <c r="I39" s="420" t="s">
        <v>892</v>
      </c>
      <c r="J39" s="420" t="s">
        <v>851</v>
      </c>
      <c r="K39" s="420" t="s">
        <v>893</v>
      </c>
      <c r="L39" s="420" t="s">
        <v>0</v>
      </c>
      <c r="M39" s="420">
        <v>25</v>
      </c>
      <c r="N39" s="420">
        <v>6</v>
      </c>
      <c r="O39" s="420">
        <v>6</v>
      </c>
    </row>
    <row r="40" spans="2:15" ht="18">
      <c r="B40" s="298" t="s">
        <v>685</v>
      </c>
      <c r="C40" s="420" t="s">
        <v>334</v>
      </c>
      <c r="D40" s="420" t="s">
        <v>887</v>
      </c>
      <c r="E40" s="420" t="s">
        <v>877</v>
      </c>
      <c r="F40" s="420" t="s">
        <v>847</v>
      </c>
      <c r="G40" s="420" t="s">
        <v>853</v>
      </c>
      <c r="H40" s="420" t="s">
        <v>904</v>
      </c>
      <c r="I40" s="420" t="s">
        <v>892</v>
      </c>
      <c r="J40" s="420" t="s">
        <v>851</v>
      </c>
      <c r="K40" s="420" t="s">
        <v>893</v>
      </c>
      <c r="L40" s="420" t="s">
        <v>0</v>
      </c>
      <c r="M40" s="420">
        <v>25</v>
      </c>
      <c r="N40" s="420">
        <v>6</v>
      </c>
      <c r="O40" s="420">
        <v>6</v>
      </c>
    </row>
    <row r="41" spans="2:15" ht="18">
      <c r="B41" s="298" t="s">
        <v>476</v>
      </c>
      <c r="C41" s="420" t="s">
        <v>332</v>
      </c>
      <c r="D41" s="420" t="s">
        <v>817</v>
      </c>
      <c r="E41" s="420" t="s">
        <v>877</v>
      </c>
      <c r="F41" s="420" t="s">
        <v>847</v>
      </c>
      <c r="G41" s="420" t="s">
        <v>853</v>
      </c>
      <c r="H41" s="420" t="s">
        <v>905</v>
      </c>
      <c r="I41" s="420" t="s">
        <v>906</v>
      </c>
      <c r="J41" s="420" t="s">
        <v>851</v>
      </c>
      <c r="K41" s="420" t="s">
        <v>900</v>
      </c>
      <c r="L41" s="420" t="s">
        <v>0</v>
      </c>
      <c r="M41" s="420">
        <v>8</v>
      </c>
      <c r="N41" s="420">
        <v>12</v>
      </c>
      <c r="O41" s="420">
        <v>7</v>
      </c>
    </row>
    <row r="42" spans="2:15" ht="27">
      <c r="B42" s="298" t="s">
        <v>476</v>
      </c>
      <c r="C42" s="420" t="s">
        <v>332</v>
      </c>
      <c r="D42" s="420" t="s">
        <v>817</v>
      </c>
      <c r="E42" s="420" t="s">
        <v>877</v>
      </c>
      <c r="F42" s="420" t="s">
        <v>847</v>
      </c>
      <c r="G42" s="420" t="s">
        <v>853</v>
      </c>
      <c r="H42" s="420" t="s">
        <v>907</v>
      </c>
      <c r="I42" s="420" t="s">
        <v>908</v>
      </c>
      <c r="J42" s="420" t="s">
        <v>851</v>
      </c>
      <c r="K42" s="420" t="s">
        <v>900</v>
      </c>
      <c r="L42" s="420" t="s">
        <v>0</v>
      </c>
      <c r="M42" s="420">
        <v>8</v>
      </c>
      <c r="N42" s="420">
        <v>12</v>
      </c>
      <c r="O42" s="420">
        <v>7</v>
      </c>
    </row>
    <row r="43" spans="2:15" ht="27">
      <c r="B43" s="298" t="s">
        <v>476</v>
      </c>
      <c r="C43" s="420" t="s">
        <v>332</v>
      </c>
      <c r="D43" s="420" t="s">
        <v>817</v>
      </c>
      <c r="E43" s="420" t="s">
        <v>877</v>
      </c>
      <c r="F43" s="420" t="s">
        <v>847</v>
      </c>
      <c r="G43" s="420" t="s">
        <v>853</v>
      </c>
      <c r="H43" s="420" t="s">
        <v>909</v>
      </c>
      <c r="I43" s="420" t="s">
        <v>910</v>
      </c>
      <c r="J43" s="420" t="s">
        <v>851</v>
      </c>
      <c r="K43" s="420" t="s">
        <v>900</v>
      </c>
      <c r="L43" s="420" t="s">
        <v>0</v>
      </c>
      <c r="M43" s="420">
        <v>8</v>
      </c>
      <c r="N43" s="420">
        <v>12</v>
      </c>
      <c r="O43" s="420">
        <v>7</v>
      </c>
    </row>
    <row r="44" spans="2:15" ht="36">
      <c r="B44" s="298" t="s">
        <v>683</v>
      </c>
      <c r="C44" s="420" t="s">
        <v>332</v>
      </c>
      <c r="D44" s="420" t="s">
        <v>911</v>
      </c>
      <c r="E44" s="420" t="s">
        <v>846</v>
      </c>
      <c r="F44" s="420" t="s">
        <v>847</v>
      </c>
      <c r="G44" s="420" t="s">
        <v>853</v>
      </c>
      <c r="H44" s="420" t="s">
        <v>912</v>
      </c>
      <c r="I44" s="420" t="s">
        <v>913</v>
      </c>
      <c r="J44" s="420" t="s">
        <v>851</v>
      </c>
      <c r="K44" s="420" t="s">
        <v>852</v>
      </c>
      <c r="L44" s="420" t="s">
        <v>0</v>
      </c>
      <c r="M44" s="420">
        <v>2</v>
      </c>
      <c r="N44" s="420">
        <v>21</v>
      </c>
      <c r="O44" s="420">
        <v>8</v>
      </c>
    </row>
    <row r="45" spans="2:15" ht="36">
      <c r="B45" s="298" t="s">
        <v>683</v>
      </c>
      <c r="C45" s="420" t="s">
        <v>332</v>
      </c>
      <c r="D45" s="420" t="s">
        <v>911</v>
      </c>
      <c r="E45" s="420" t="s">
        <v>846</v>
      </c>
      <c r="F45" s="420" t="s">
        <v>847</v>
      </c>
      <c r="G45" s="420" t="s">
        <v>853</v>
      </c>
      <c r="H45" s="420" t="s">
        <v>912</v>
      </c>
      <c r="I45" s="420" t="s">
        <v>913</v>
      </c>
      <c r="J45" s="420" t="s">
        <v>851</v>
      </c>
      <c r="K45" s="420" t="s">
        <v>852</v>
      </c>
      <c r="L45" s="420" t="s">
        <v>0</v>
      </c>
      <c r="M45" s="420">
        <v>2</v>
      </c>
      <c r="N45" s="420">
        <v>21</v>
      </c>
      <c r="O45" s="420">
        <v>8</v>
      </c>
    </row>
    <row r="46" spans="2:15" ht="18">
      <c r="B46" s="298" t="s">
        <v>476</v>
      </c>
      <c r="C46" s="420" t="s">
        <v>335</v>
      </c>
      <c r="D46" s="420" t="s">
        <v>819</v>
      </c>
      <c r="E46" s="420" t="s">
        <v>846</v>
      </c>
      <c r="F46" s="420" t="s">
        <v>847</v>
      </c>
      <c r="G46" s="420" t="s">
        <v>853</v>
      </c>
      <c r="H46" s="420" t="s">
        <v>914</v>
      </c>
      <c r="I46" s="420" t="s">
        <v>894</v>
      </c>
      <c r="J46" s="420" t="s">
        <v>851</v>
      </c>
      <c r="K46" s="420" t="s">
        <v>895</v>
      </c>
      <c r="L46" s="420" t="s">
        <v>0</v>
      </c>
      <c r="M46" s="420">
        <v>32</v>
      </c>
      <c r="N46" s="420">
        <v>7</v>
      </c>
      <c r="O46" s="420">
        <v>9</v>
      </c>
    </row>
    <row r="47" spans="2:15" ht="18">
      <c r="B47" s="298" t="s">
        <v>476</v>
      </c>
      <c r="C47" s="420" t="s">
        <v>335</v>
      </c>
      <c r="D47" s="420" t="s">
        <v>819</v>
      </c>
      <c r="E47" s="420" t="s">
        <v>846</v>
      </c>
      <c r="F47" s="420" t="s">
        <v>847</v>
      </c>
      <c r="G47" s="420" t="s">
        <v>853</v>
      </c>
      <c r="H47" s="420" t="s">
        <v>915</v>
      </c>
      <c r="I47" s="420" t="s">
        <v>916</v>
      </c>
      <c r="J47" s="420" t="s">
        <v>851</v>
      </c>
      <c r="K47" s="420" t="s">
        <v>895</v>
      </c>
      <c r="L47" s="420" t="s">
        <v>0</v>
      </c>
      <c r="M47" s="420">
        <v>32</v>
      </c>
      <c r="N47" s="420">
        <v>7</v>
      </c>
      <c r="O47" s="420">
        <v>9</v>
      </c>
    </row>
    <row r="48" spans="2:15" ht="18">
      <c r="B48" s="298" t="s">
        <v>476</v>
      </c>
      <c r="C48" s="420" t="s">
        <v>335</v>
      </c>
      <c r="D48" s="420" t="s">
        <v>819</v>
      </c>
      <c r="E48" s="420" t="s">
        <v>846</v>
      </c>
      <c r="F48" s="420" t="s">
        <v>847</v>
      </c>
      <c r="G48" s="420" t="s">
        <v>853</v>
      </c>
      <c r="H48" s="420" t="s">
        <v>917</v>
      </c>
      <c r="I48" s="420" t="s">
        <v>916</v>
      </c>
      <c r="J48" s="420" t="s">
        <v>851</v>
      </c>
      <c r="K48" s="420" t="s">
        <v>895</v>
      </c>
      <c r="L48" s="420" t="s">
        <v>0</v>
      </c>
      <c r="M48" s="420">
        <v>32</v>
      </c>
      <c r="N48" s="420">
        <v>7</v>
      </c>
      <c r="O48" s="420">
        <v>9</v>
      </c>
    </row>
    <row r="49" spans="2:15" ht="18">
      <c r="B49" s="298" t="s">
        <v>476</v>
      </c>
      <c r="C49" s="420" t="s">
        <v>335</v>
      </c>
      <c r="D49" s="420" t="s">
        <v>819</v>
      </c>
      <c r="E49" s="420" t="s">
        <v>846</v>
      </c>
      <c r="F49" s="420" t="s">
        <v>874</v>
      </c>
      <c r="G49" s="420" t="s">
        <v>848</v>
      </c>
      <c r="H49" s="420" t="s">
        <v>918</v>
      </c>
      <c r="I49" s="420" t="s">
        <v>0</v>
      </c>
      <c r="J49" s="420" t="s">
        <v>0</v>
      </c>
      <c r="K49" s="420" t="s">
        <v>0</v>
      </c>
      <c r="L49" s="420" t="s">
        <v>876</v>
      </c>
      <c r="M49" s="420">
        <v>32</v>
      </c>
      <c r="N49" s="420">
        <v>7</v>
      </c>
      <c r="O49" s="420">
        <v>9</v>
      </c>
    </row>
    <row r="50" spans="2:15" ht="27">
      <c r="B50" s="298" t="s">
        <v>476</v>
      </c>
      <c r="C50" s="420" t="s">
        <v>334</v>
      </c>
      <c r="D50" s="420" t="s">
        <v>820</v>
      </c>
      <c r="E50" s="420" t="s">
        <v>877</v>
      </c>
      <c r="F50" s="420" t="s">
        <v>847</v>
      </c>
      <c r="G50" s="420" t="s">
        <v>853</v>
      </c>
      <c r="H50" s="420" t="s">
        <v>919</v>
      </c>
      <c r="I50" s="420" t="s">
        <v>920</v>
      </c>
      <c r="J50" s="420" t="s">
        <v>851</v>
      </c>
      <c r="K50" s="420" t="s">
        <v>895</v>
      </c>
      <c r="L50" s="420" t="s">
        <v>0</v>
      </c>
      <c r="M50" s="420">
        <v>19</v>
      </c>
      <c r="N50" s="420">
        <v>8</v>
      </c>
      <c r="O50" s="420">
        <v>10</v>
      </c>
    </row>
    <row r="51" spans="2:15" ht="27">
      <c r="B51" s="298" t="s">
        <v>476</v>
      </c>
      <c r="C51" s="420" t="s">
        <v>334</v>
      </c>
      <c r="D51" s="420" t="s">
        <v>820</v>
      </c>
      <c r="E51" s="420" t="s">
        <v>877</v>
      </c>
      <c r="F51" s="420" t="s">
        <v>847</v>
      </c>
      <c r="G51" s="420" t="s">
        <v>853</v>
      </c>
      <c r="H51" s="420" t="s">
        <v>921</v>
      </c>
      <c r="I51" s="420" t="s">
        <v>922</v>
      </c>
      <c r="J51" s="420" t="s">
        <v>861</v>
      </c>
      <c r="K51" s="420" t="s">
        <v>923</v>
      </c>
      <c r="L51" s="420" t="s">
        <v>0</v>
      </c>
      <c r="M51" s="420">
        <v>19</v>
      </c>
      <c r="N51" s="420">
        <v>8</v>
      </c>
      <c r="O51" s="420">
        <v>10</v>
      </c>
    </row>
    <row r="52" spans="2:15" ht="36">
      <c r="B52" s="298" t="s">
        <v>476</v>
      </c>
      <c r="C52" s="420" t="s">
        <v>334</v>
      </c>
      <c r="D52" s="420" t="s">
        <v>820</v>
      </c>
      <c r="E52" s="420" t="s">
        <v>877</v>
      </c>
      <c r="F52" s="420" t="s">
        <v>847</v>
      </c>
      <c r="G52" s="420" t="s">
        <v>853</v>
      </c>
      <c r="H52" s="420" t="s">
        <v>921</v>
      </c>
      <c r="I52" s="420" t="s">
        <v>860</v>
      </c>
      <c r="J52" s="420" t="s">
        <v>861</v>
      </c>
      <c r="K52" s="420" t="s">
        <v>862</v>
      </c>
      <c r="L52" s="420" t="s">
        <v>0</v>
      </c>
      <c r="M52" s="420">
        <v>19</v>
      </c>
      <c r="N52" s="420">
        <v>8</v>
      </c>
      <c r="O52" s="420">
        <v>10</v>
      </c>
    </row>
    <row r="53" spans="2:15" ht="27">
      <c r="B53" s="298" t="s">
        <v>476</v>
      </c>
      <c r="C53" s="420" t="s">
        <v>334</v>
      </c>
      <c r="D53" s="420" t="s">
        <v>820</v>
      </c>
      <c r="E53" s="420" t="s">
        <v>877</v>
      </c>
      <c r="F53" s="420" t="s">
        <v>874</v>
      </c>
      <c r="G53" s="420" t="s">
        <v>853</v>
      </c>
      <c r="H53" s="420" t="s">
        <v>924</v>
      </c>
      <c r="I53" s="420" t="s">
        <v>0</v>
      </c>
      <c r="J53" s="420" t="s">
        <v>0</v>
      </c>
      <c r="K53" s="420" t="s">
        <v>0</v>
      </c>
      <c r="L53" s="420" t="s">
        <v>876</v>
      </c>
      <c r="M53" s="420">
        <v>19</v>
      </c>
      <c r="N53" s="420">
        <v>8</v>
      </c>
      <c r="O53" s="420">
        <v>10</v>
      </c>
    </row>
    <row r="54" spans="2:15" ht="27">
      <c r="B54" s="298" t="s">
        <v>476</v>
      </c>
      <c r="C54" s="420" t="s">
        <v>334</v>
      </c>
      <c r="D54" s="420" t="s">
        <v>820</v>
      </c>
      <c r="E54" s="420" t="s">
        <v>877</v>
      </c>
      <c r="F54" s="420" t="s">
        <v>874</v>
      </c>
      <c r="G54" s="420" t="s">
        <v>853</v>
      </c>
      <c r="H54" s="420" t="s">
        <v>925</v>
      </c>
      <c r="I54" s="420" t="s">
        <v>0</v>
      </c>
      <c r="J54" s="420" t="s">
        <v>0</v>
      </c>
      <c r="K54" s="420" t="s">
        <v>0</v>
      </c>
      <c r="L54" s="420" t="s">
        <v>876</v>
      </c>
      <c r="M54" s="420">
        <v>19</v>
      </c>
      <c r="N54" s="420">
        <v>8</v>
      </c>
      <c r="O54" s="420">
        <v>10</v>
      </c>
    </row>
    <row r="55" spans="2:15" ht="27">
      <c r="B55" s="298" t="s">
        <v>684</v>
      </c>
      <c r="C55" s="420" t="s">
        <v>334</v>
      </c>
      <c r="D55" s="420" t="s">
        <v>926</v>
      </c>
      <c r="E55" s="420" t="s">
        <v>877</v>
      </c>
      <c r="F55" s="420" t="s">
        <v>847</v>
      </c>
      <c r="G55" s="420" t="s">
        <v>848</v>
      </c>
      <c r="H55" s="420" t="s">
        <v>927</v>
      </c>
      <c r="I55" s="420" t="s">
        <v>922</v>
      </c>
      <c r="J55" s="420" t="s">
        <v>861</v>
      </c>
      <c r="K55" s="420" t="s">
        <v>923</v>
      </c>
      <c r="L55" s="420" t="s">
        <v>0</v>
      </c>
      <c r="M55" s="420">
        <v>22</v>
      </c>
      <c r="N55" s="420">
        <v>10</v>
      </c>
      <c r="O55" s="420">
        <v>11</v>
      </c>
    </row>
    <row r="56" spans="2:15" ht="27">
      <c r="B56" s="298" t="s">
        <v>684</v>
      </c>
      <c r="C56" s="420" t="s">
        <v>334</v>
      </c>
      <c r="D56" s="420" t="s">
        <v>926</v>
      </c>
      <c r="E56" s="420" t="s">
        <v>877</v>
      </c>
      <c r="F56" s="420" t="s">
        <v>847</v>
      </c>
      <c r="G56" s="420" t="s">
        <v>848</v>
      </c>
      <c r="H56" s="420" t="s">
        <v>928</v>
      </c>
      <c r="I56" s="420" t="s">
        <v>929</v>
      </c>
      <c r="J56" s="420" t="s">
        <v>851</v>
      </c>
      <c r="K56" s="420" t="s">
        <v>862</v>
      </c>
      <c r="L56" s="420" t="s">
        <v>0</v>
      </c>
      <c r="M56" s="420">
        <v>22</v>
      </c>
      <c r="N56" s="420">
        <v>10</v>
      </c>
      <c r="O56" s="420">
        <v>11</v>
      </c>
    </row>
    <row r="57" spans="2:15" ht="27">
      <c r="B57" s="298" t="s">
        <v>684</v>
      </c>
      <c r="C57" s="420" t="s">
        <v>334</v>
      </c>
      <c r="D57" s="420" t="s">
        <v>926</v>
      </c>
      <c r="E57" s="420" t="s">
        <v>877</v>
      </c>
      <c r="F57" s="420" t="s">
        <v>847</v>
      </c>
      <c r="G57" s="420" t="s">
        <v>853</v>
      </c>
      <c r="H57" s="420" t="s">
        <v>930</v>
      </c>
      <c r="I57" s="420" t="s">
        <v>931</v>
      </c>
      <c r="J57" s="420" t="s">
        <v>851</v>
      </c>
      <c r="K57" s="420" t="s">
        <v>862</v>
      </c>
      <c r="L57" s="420" t="s">
        <v>0</v>
      </c>
      <c r="M57" s="420">
        <v>22</v>
      </c>
      <c r="N57" s="420">
        <v>10</v>
      </c>
      <c r="O57" s="420">
        <v>11</v>
      </c>
    </row>
    <row r="58" spans="2:15" ht="36">
      <c r="B58" s="298" t="s">
        <v>684</v>
      </c>
      <c r="C58" s="420" t="s">
        <v>334</v>
      </c>
      <c r="D58" s="420" t="s">
        <v>926</v>
      </c>
      <c r="E58" s="420" t="s">
        <v>877</v>
      </c>
      <c r="F58" s="420" t="s">
        <v>847</v>
      </c>
      <c r="G58" s="420" t="s">
        <v>853</v>
      </c>
      <c r="H58" s="420" t="s">
        <v>932</v>
      </c>
      <c r="I58" s="420" t="s">
        <v>860</v>
      </c>
      <c r="J58" s="420" t="s">
        <v>861</v>
      </c>
      <c r="K58" s="420" t="s">
        <v>862</v>
      </c>
      <c r="L58" s="420" t="s">
        <v>0</v>
      </c>
      <c r="M58" s="420">
        <v>22</v>
      </c>
      <c r="N58" s="420">
        <v>10</v>
      </c>
      <c r="O58" s="420">
        <v>11</v>
      </c>
    </row>
    <row r="59" spans="2:15" ht="27">
      <c r="B59" s="298" t="s">
        <v>684</v>
      </c>
      <c r="C59" s="420" t="s">
        <v>334</v>
      </c>
      <c r="D59" s="420" t="s">
        <v>926</v>
      </c>
      <c r="E59" s="420" t="s">
        <v>877</v>
      </c>
      <c r="F59" s="420" t="s">
        <v>847</v>
      </c>
      <c r="G59" s="420" t="s">
        <v>853</v>
      </c>
      <c r="H59" s="420" t="s">
        <v>933</v>
      </c>
      <c r="I59" s="420" t="s">
        <v>931</v>
      </c>
      <c r="J59" s="420" t="s">
        <v>851</v>
      </c>
      <c r="K59" s="420" t="s">
        <v>862</v>
      </c>
      <c r="L59" s="420" t="s">
        <v>0</v>
      </c>
      <c r="M59" s="420">
        <v>22</v>
      </c>
      <c r="N59" s="420">
        <v>10</v>
      </c>
      <c r="O59" s="420">
        <v>11</v>
      </c>
    </row>
    <row r="60" spans="2:15" ht="27">
      <c r="B60" s="298" t="s">
        <v>684</v>
      </c>
      <c r="C60" s="420" t="s">
        <v>334</v>
      </c>
      <c r="D60" s="420" t="s">
        <v>926</v>
      </c>
      <c r="E60" s="420" t="s">
        <v>877</v>
      </c>
      <c r="F60" s="420" t="s">
        <v>874</v>
      </c>
      <c r="G60" s="420" t="s">
        <v>848</v>
      </c>
      <c r="H60" s="420" t="s">
        <v>934</v>
      </c>
      <c r="I60" s="420" t="s">
        <v>0</v>
      </c>
      <c r="J60" s="420" t="s">
        <v>0</v>
      </c>
      <c r="K60" s="420" t="s">
        <v>0</v>
      </c>
      <c r="L60" s="420" t="s">
        <v>879</v>
      </c>
      <c r="M60" s="420">
        <v>22</v>
      </c>
      <c r="N60" s="420">
        <v>10</v>
      </c>
      <c r="O60" s="420">
        <v>11</v>
      </c>
    </row>
    <row r="61" spans="2:15" ht="27">
      <c r="B61" s="298" t="s">
        <v>684</v>
      </c>
      <c r="C61" s="420" t="s">
        <v>334</v>
      </c>
      <c r="D61" s="420" t="s">
        <v>926</v>
      </c>
      <c r="E61" s="420" t="s">
        <v>877</v>
      </c>
      <c r="F61" s="420" t="s">
        <v>874</v>
      </c>
      <c r="G61" s="420" t="s">
        <v>848</v>
      </c>
      <c r="H61" s="420" t="s">
        <v>935</v>
      </c>
      <c r="I61" s="420" t="s">
        <v>0</v>
      </c>
      <c r="J61" s="420" t="s">
        <v>0</v>
      </c>
      <c r="K61" s="420" t="s">
        <v>0</v>
      </c>
      <c r="L61" s="420" t="s">
        <v>879</v>
      </c>
      <c r="M61" s="420">
        <v>22</v>
      </c>
      <c r="N61" s="420">
        <v>10</v>
      </c>
      <c r="O61" s="420">
        <v>11</v>
      </c>
    </row>
    <row r="62" spans="2:15" ht="27">
      <c r="B62" s="298" t="s">
        <v>684</v>
      </c>
      <c r="C62" s="420" t="s">
        <v>334</v>
      </c>
      <c r="D62" s="420" t="s">
        <v>926</v>
      </c>
      <c r="E62" s="420" t="s">
        <v>877</v>
      </c>
      <c r="F62" s="420" t="s">
        <v>874</v>
      </c>
      <c r="G62" s="420" t="s">
        <v>853</v>
      </c>
      <c r="H62" s="420" t="s">
        <v>936</v>
      </c>
      <c r="I62" s="420" t="s">
        <v>0</v>
      </c>
      <c r="J62" s="420" t="s">
        <v>0</v>
      </c>
      <c r="K62" s="420" t="s">
        <v>0</v>
      </c>
      <c r="L62" s="420" t="s">
        <v>876</v>
      </c>
      <c r="M62" s="420">
        <v>22</v>
      </c>
      <c r="N62" s="420">
        <v>10</v>
      </c>
      <c r="O62" s="420">
        <v>11</v>
      </c>
    </row>
    <row r="63" spans="2:15" ht="27">
      <c r="B63" s="298" t="s">
        <v>684</v>
      </c>
      <c r="C63" s="420" t="s">
        <v>334</v>
      </c>
      <c r="D63" s="420" t="s">
        <v>926</v>
      </c>
      <c r="E63" s="420" t="s">
        <v>877</v>
      </c>
      <c r="F63" s="420" t="s">
        <v>874</v>
      </c>
      <c r="G63" s="420" t="s">
        <v>853</v>
      </c>
      <c r="H63" s="420" t="s">
        <v>930</v>
      </c>
      <c r="I63" s="420" t="s">
        <v>0</v>
      </c>
      <c r="J63" s="420" t="s">
        <v>0</v>
      </c>
      <c r="K63" s="420" t="s">
        <v>0</v>
      </c>
      <c r="L63" s="420" t="s">
        <v>876</v>
      </c>
      <c r="M63" s="420">
        <v>22</v>
      </c>
      <c r="N63" s="420">
        <v>10</v>
      </c>
      <c r="O63" s="420">
        <v>11</v>
      </c>
    </row>
    <row r="64" spans="2:15" ht="27">
      <c r="B64" s="298" t="s">
        <v>684</v>
      </c>
      <c r="C64" s="420" t="s">
        <v>334</v>
      </c>
      <c r="D64" s="420" t="s">
        <v>926</v>
      </c>
      <c r="E64" s="420" t="s">
        <v>877</v>
      </c>
      <c r="F64" s="420" t="s">
        <v>874</v>
      </c>
      <c r="G64" s="420" t="s">
        <v>853</v>
      </c>
      <c r="H64" s="420" t="s">
        <v>933</v>
      </c>
      <c r="I64" s="420" t="s">
        <v>0</v>
      </c>
      <c r="J64" s="420" t="s">
        <v>0</v>
      </c>
      <c r="K64" s="420" t="s">
        <v>0</v>
      </c>
      <c r="L64" s="420" t="s">
        <v>876</v>
      </c>
      <c r="M64" s="420">
        <v>22</v>
      </c>
      <c r="N64" s="420">
        <v>10</v>
      </c>
      <c r="O64" s="420">
        <v>11</v>
      </c>
    </row>
    <row r="65" spans="2:15" ht="27">
      <c r="B65" s="298" t="s">
        <v>684</v>
      </c>
      <c r="C65" s="420" t="s">
        <v>334</v>
      </c>
      <c r="D65" s="420" t="s">
        <v>937</v>
      </c>
      <c r="E65" s="420" t="s">
        <v>877</v>
      </c>
      <c r="F65" s="420" t="s">
        <v>847</v>
      </c>
      <c r="G65" s="420" t="s">
        <v>853</v>
      </c>
      <c r="H65" s="420" t="s">
        <v>930</v>
      </c>
      <c r="I65" s="420" t="s">
        <v>931</v>
      </c>
      <c r="J65" s="420" t="s">
        <v>851</v>
      </c>
      <c r="K65" s="420" t="s">
        <v>862</v>
      </c>
      <c r="L65" s="420" t="s">
        <v>0</v>
      </c>
      <c r="M65" s="420">
        <v>29</v>
      </c>
      <c r="N65" s="420">
        <v>11</v>
      </c>
      <c r="O65" s="420">
        <v>12</v>
      </c>
    </row>
    <row r="66" spans="2:15" ht="27">
      <c r="B66" s="298" t="s">
        <v>684</v>
      </c>
      <c r="C66" s="420" t="s">
        <v>334</v>
      </c>
      <c r="D66" s="420" t="s">
        <v>937</v>
      </c>
      <c r="E66" s="420" t="s">
        <v>877</v>
      </c>
      <c r="F66" s="420" t="s">
        <v>874</v>
      </c>
      <c r="G66" s="420" t="s">
        <v>848</v>
      </c>
      <c r="H66" s="420" t="s">
        <v>935</v>
      </c>
      <c r="I66" s="420" t="s">
        <v>0</v>
      </c>
      <c r="J66" s="420" t="s">
        <v>0</v>
      </c>
      <c r="K66" s="420" t="s">
        <v>0</v>
      </c>
      <c r="L66" s="420" t="s">
        <v>879</v>
      </c>
      <c r="M66" s="420">
        <v>29</v>
      </c>
      <c r="N66" s="420">
        <v>11</v>
      </c>
      <c r="O66" s="420">
        <v>12</v>
      </c>
    </row>
    <row r="67" spans="2:15" ht="27">
      <c r="B67" s="298" t="s">
        <v>684</v>
      </c>
      <c r="C67" s="420" t="s">
        <v>334</v>
      </c>
      <c r="D67" s="420" t="s">
        <v>937</v>
      </c>
      <c r="E67" s="420" t="s">
        <v>877</v>
      </c>
      <c r="F67" s="420" t="s">
        <v>874</v>
      </c>
      <c r="G67" s="420" t="s">
        <v>853</v>
      </c>
      <c r="H67" s="420" t="s">
        <v>930</v>
      </c>
      <c r="I67" s="420" t="s">
        <v>0</v>
      </c>
      <c r="J67" s="420" t="s">
        <v>0</v>
      </c>
      <c r="K67" s="420" t="s">
        <v>0</v>
      </c>
      <c r="L67" s="420" t="s">
        <v>876</v>
      </c>
      <c r="M67" s="420">
        <v>29</v>
      </c>
      <c r="N67" s="420">
        <v>11</v>
      </c>
      <c r="O67" s="420">
        <v>12</v>
      </c>
    </row>
    <row r="68" spans="2:15" ht="27">
      <c r="B68" s="298" t="s">
        <v>476</v>
      </c>
      <c r="C68" s="420" t="s">
        <v>332</v>
      </c>
      <c r="D68" s="420" t="s">
        <v>938</v>
      </c>
      <c r="E68" s="420" t="s">
        <v>877</v>
      </c>
      <c r="F68" s="420" t="s">
        <v>847</v>
      </c>
      <c r="G68" s="420" t="s">
        <v>848</v>
      </c>
      <c r="H68" s="420" t="s">
        <v>882</v>
      </c>
      <c r="I68" s="420" t="s">
        <v>883</v>
      </c>
      <c r="J68" s="420" t="s">
        <v>851</v>
      </c>
      <c r="K68" s="420" t="s">
        <v>884</v>
      </c>
      <c r="L68" s="420" t="s">
        <v>0</v>
      </c>
      <c r="M68" s="420">
        <v>17</v>
      </c>
      <c r="N68" s="420">
        <v>16</v>
      </c>
      <c r="O68" s="420">
        <v>13</v>
      </c>
    </row>
    <row r="69" spans="2:15" ht="27">
      <c r="B69" s="298" t="s">
        <v>476</v>
      </c>
      <c r="C69" s="420" t="s">
        <v>335</v>
      </c>
      <c r="D69" s="420" t="s">
        <v>822</v>
      </c>
      <c r="E69" s="420" t="s">
        <v>846</v>
      </c>
      <c r="F69" s="420" t="s">
        <v>847</v>
      </c>
      <c r="G69" s="420" t="s">
        <v>853</v>
      </c>
      <c r="H69" s="420" t="s">
        <v>939</v>
      </c>
      <c r="I69" s="420" t="s">
        <v>916</v>
      </c>
      <c r="J69" s="420" t="s">
        <v>851</v>
      </c>
      <c r="K69" s="420" t="s">
        <v>884</v>
      </c>
      <c r="L69" s="420" t="s">
        <v>0</v>
      </c>
      <c r="M69" s="420">
        <v>11</v>
      </c>
      <c r="N69" s="420">
        <v>18</v>
      </c>
      <c r="O69" s="420">
        <v>14</v>
      </c>
    </row>
    <row r="70" spans="2:15" ht="27">
      <c r="B70" s="298" t="s">
        <v>476</v>
      </c>
      <c r="C70" s="420" t="s">
        <v>335</v>
      </c>
      <c r="D70" s="420" t="s">
        <v>822</v>
      </c>
      <c r="E70" s="420" t="s">
        <v>846</v>
      </c>
      <c r="F70" s="420" t="s">
        <v>874</v>
      </c>
      <c r="G70" s="420" t="s">
        <v>848</v>
      </c>
      <c r="H70" s="420" t="s">
        <v>940</v>
      </c>
      <c r="I70" s="420" t="s">
        <v>0</v>
      </c>
      <c r="J70" s="420" t="s">
        <v>0</v>
      </c>
      <c r="K70" s="420" t="s">
        <v>0</v>
      </c>
      <c r="L70" s="420" t="s">
        <v>876</v>
      </c>
      <c r="M70" s="420">
        <v>11</v>
      </c>
      <c r="N70" s="420">
        <v>18</v>
      </c>
      <c r="O70" s="420">
        <v>14</v>
      </c>
    </row>
    <row r="71" spans="2:15" ht="27">
      <c r="B71" s="298" t="s">
        <v>683</v>
      </c>
      <c r="C71" s="420" t="s">
        <v>332</v>
      </c>
      <c r="D71" s="420" t="s">
        <v>941</v>
      </c>
      <c r="E71" s="420" t="s">
        <v>846</v>
      </c>
      <c r="F71" s="420" t="s">
        <v>847</v>
      </c>
      <c r="G71" s="420" t="s">
        <v>853</v>
      </c>
      <c r="H71" s="420" t="s">
        <v>912</v>
      </c>
      <c r="I71" s="420" t="s">
        <v>913</v>
      </c>
      <c r="J71" s="420" t="s">
        <v>851</v>
      </c>
      <c r="K71" s="420" t="s">
        <v>852</v>
      </c>
      <c r="L71" s="420" t="s">
        <v>0</v>
      </c>
      <c r="M71" s="420">
        <v>23</v>
      </c>
      <c r="N71" s="420">
        <v>13</v>
      </c>
      <c r="O71" s="420">
        <v>15</v>
      </c>
    </row>
    <row r="72" spans="2:15" ht="27">
      <c r="B72" s="298" t="s">
        <v>683</v>
      </c>
      <c r="C72" s="420" t="s">
        <v>332</v>
      </c>
      <c r="D72" s="420" t="s">
        <v>941</v>
      </c>
      <c r="E72" s="420" t="s">
        <v>846</v>
      </c>
      <c r="F72" s="420" t="s">
        <v>847</v>
      </c>
      <c r="G72" s="420" t="s">
        <v>853</v>
      </c>
      <c r="H72" s="420" t="s">
        <v>912</v>
      </c>
      <c r="I72" s="420" t="s">
        <v>913</v>
      </c>
      <c r="J72" s="420" t="s">
        <v>851</v>
      </c>
      <c r="K72" s="420" t="s">
        <v>852</v>
      </c>
      <c r="L72" s="420" t="s">
        <v>0</v>
      </c>
      <c r="M72" s="420">
        <v>23</v>
      </c>
      <c r="N72" s="420">
        <v>13</v>
      </c>
      <c r="O72" s="420">
        <v>15</v>
      </c>
    </row>
    <row r="73" spans="2:15" ht="27">
      <c r="B73" s="298" t="s">
        <v>685</v>
      </c>
      <c r="C73" s="420" t="s">
        <v>334</v>
      </c>
      <c r="D73" s="420" t="s">
        <v>942</v>
      </c>
      <c r="E73" s="420" t="s">
        <v>846</v>
      </c>
      <c r="F73" s="420" t="s">
        <v>847</v>
      </c>
      <c r="G73" s="420" t="s">
        <v>853</v>
      </c>
      <c r="H73" s="420" t="s">
        <v>943</v>
      </c>
      <c r="I73" s="420" t="s">
        <v>944</v>
      </c>
      <c r="J73" s="420" t="s">
        <v>851</v>
      </c>
      <c r="K73" s="420" t="s">
        <v>862</v>
      </c>
      <c r="L73" s="420" t="s">
        <v>0</v>
      </c>
      <c r="M73" s="420">
        <v>20</v>
      </c>
      <c r="N73" s="420">
        <v>17</v>
      </c>
      <c r="O73" s="420">
        <v>19</v>
      </c>
    </row>
    <row r="74" spans="2:15" ht="27">
      <c r="B74" s="298" t="s">
        <v>685</v>
      </c>
      <c r="C74" s="420" t="s">
        <v>334</v>
      </c>
      <c r="D74" s="420" t="s">
        <v>942</v>
      </c>
      <c r="E74" s="420" t="s">
        <v>846</v>
      </c>
      <c r="F74" s="420" t="s">
        <v>847</v>
      </c>
      <c r="G74" s="420" t="s">
        <v>853</v>
      </c>
      <c r="H74" s="420" t="s">
        <v>945</v>
      </c>
      <c r="I74" s="420" t="s">
        <v>946</v>
      </c>
      <c r="J74" s="420" t="s">
        <v>851</v>
      </c>
      <c r="K74" s="420" t="s">
        <v>884</v>
      </c>
      <c r="L74" s="420" t="s">
        <v>0</v>
      </c>
      <c r="M74" s="420">
        <v>20</v>
      </c>
      <c r="N74" s="420">
        <v>17</v>
      </c>
      <c r="O74" s="420">
        <v>19</v>
      </c>
    </row>
    <row r="75" spans="2:15" ht="27">
      <c r="B75" s="298" t="s">
        <v>685</v>
      </c>
      <c r="C75" s="420" t="s">
        <v>334</v>
      </c>
      <c r="D75" s="420" t="s">
        <v>942</v>
      </c>
      <c r="E75" s="420" t="s">
        <v>846</v>
      </c>
      <c r="F75" s="420" t="s">
        <v>847</v>
      </c>
      <c r="G75" s="420" t="s">
        <v>853</v>
      </c>
      <c r="H75" s="420" t="s">
        <v>947</v>
      </c>
      <c r="I75" s="420" t="s">
        <v>948</v>
      </c>
      <c r="J75" s="420" t="s">
        <v>851</v>
      </c>
      <c r="K75" s="420" t="s">
        <v>884</v>
      </c>
      <c r="L75" s="420" t="s">
        <v>0</v>
      </c>
      <c r="M75" s="420">
        <v>20</v>
      </c>
      <c r="N75" s="420">
        <v>17</v>
      </c>
      <c r="O75" s="420">
        <v>19</v>
      </c>
    </row>
    <row r="76" spans="2:15" ht="27">
      <c r="B76" s="298" t="s">
        <v>685</v>
      </c>
      <c r="C76" s="420" t="s">
        <v>334</v>
      </c>
      <c r="D76" s="420" t="s">
        <v>942</v>
      </c>
      <c r="E76" s="420" t="s">
        <v>846</v>
      </c>
      <c r="F76" s="420" t="s">
        <v>874</v>
      </c>
      <c r="G76" s="420" t="s">
        <v>853</v>
      </c>
      <c r="H76" s="420" t="s">
        <v>947</v>
      </c>
      <c r="I76" s="420" t="s">
        <v>0</v>
      </c>
      <c r="J76" s="420" t="s">
        <v>0</v>
      </c>
      <c r="K76" s="420" t="s">
        <v>0</v>
      </c>
      <c r="L76" s="420" t="s">
        <v>876</v>
      </c>
      <c r="M76" s="420">
        <v>20</v>
      </c>
      <c r="N76" s="420">
        <v>17</v>
      </c>
      <c r="O76" s="420">
        <v>19</v>
      </c>
    </row>
    <row r="77" spans="2:15" ht="45">
      <c r="B77" s="298" t="s">
        <v>685</v>
      </c>
      <c r="C77" s="420" t="s">
        <v>334</v>
      </c>
      <c r="D77" s="420" t="s">
        <v>942</v>
      </c>
      <c r="E77" s="420" t="s">
        <v>846</v>
      </c>
      <c r="F77" s="420" t="s">
        <v>874</v>
      </c>
      <c r="G77" s="420" t="s">
        <v>853</v>
      </c>
      <c r="H77" s="420" t="s">
        <v>949</v>
      </c>
      <c r="I77" s="420" t="s">
        <v>0</v>
      </c>
      <c r="J77" s="420" t="s">
        <v>0</v>
      </c>
      <c r="K77" s="420" t="s">
        <v>0</v>
      </c>
      <c r="L77" s="420" t="s">
        <v>876</v>
      </c>
      <c r="M77" s="420">
        <v>20</v>
      </c>
      <c r="N77" s="420">
        <v>17</v>
      </c>
      <c r="O77" s="420">
        <v>19</v>
      </c>
    </row>
    <row r="78" spans="2:15" ht="27">
      <c r="B78" s="298" t="s">
        <v>683</v>
      </c>
      <c r="C78" s="420" t="s">
        <v>332</v>
      </c>
      <c r="D78" s="420" t="s">
        <v>950</v>
      </c>
      <c r="E78" s="420" t="s">
        <v>846</v>
      </c>
      <c r="F78" s="420" t="s">
        <v>847</v>
      </c>
      <c r="G78" s="420" t="s">
        <v>853</v>
      </c>
      <c r="H78" s="420" t="s">
        <v>951</v>
      </c>
      <c r="I78" s="420" t="s">
        <v>913</v>
      </c>
      <c r="J78" s="420" t="s">
        <v>851</v>
      </c>
      <c r="K78" s="420" t="s">
        <v>895</v>
      </c>
      <c r="L78" s="420" t="s">
        <v>0</v>
      </c>
      <c r="M78" s="420">
        <v>3</v>
      </c>
      <c r="N78" s="420">
        <v>58</v>
      </c>
      <c r="O78" s="420">
        <v>20</v>
      </c>
    </row>
    <row r="79" spans="2:15" ht="27">
      <c r="B79" s="298" t="s">
        <v>683</v>
      </c>
      <c r="C79" s="420" t="s">
        <v>332</v>
      </c>
      <c r="D79" s="420" t="s">
        <v>950</v>
      </c>
      <c r="E79" s="420" t="s">
        <v>846</v>
      </c>
      <c r="F79" s="420" t="s">
        <v>847</v>
      </c>
      <c r="G79" s="420" t="s">
        <v>853</v>
      </c>
      <c r="H79" s="420" t="s">
        <v>952</v>
      </c>
      <c r="I79" s="420" t="s">
        <v>913</v>
      </c>
      <c r="J79" s="420" t="s">
        <v>851</v>
      </c>
      <c r="K79" s="420" t="s">
        <v>895</v>
      </c>
      <c r="L79" s="420" t="s">
        <v>0</v>
      </c>
      <c r="M79" s="420">
        <v>3</v>
      </c>
      <c r="N79" s="420">
        <v>58</v>
      </c>
      <c r="O79" s="420">
        <v>20</v>
      </c>
    </row>
    <row r="80" spans="2:15" ht="18">
      <c r="B80" s="298" t="s">
        <v>476</v>
      </c>
      <c r="C80" s="420" t="s">
        <v>332</v>
      </c>
      <c r="D80" s="420" t="s">
        <v>953</v>
      </c>
      <c r="E80" s="420" t="s">
        <v>846</v>
      </c>
      <c r="F80" s="420" t="s">
        <v>847</v>
      </c>
      <c r="G80" s="420" t="s">
        <v>853</v>
      </c>
      <c r="H80" s="420" t="s">
        <v>954</v>
      </c>
      <c r="I80" s="420" t="s">
        <v>955</v>
      </c>
      <c r="J80" s="420" t="s">
        <v>851</v>
      </c>
      <c r="K80" s="420" t="s">
        <v>852</v>
      </c>
      <c r="L80" s="420" t="s">
        <v>0</v>
      </c>
      <c r="M80" s="420">
        <v>21</v>
      </c>
      <c r="N80" s="420">
        <v>19</v>
      </c>
      <c r="O80" s="420">
        <v>21</v>
      </c>
    </row>
    <row r="81" spans="2:15" ht="26.25" customHeight="1">
      <c r="B81" s="298" t="s">
        <v>476</v>
      </c>
      <c r="C81" s="420" t="s">
        <v>332</v>
      </c>
      <c r="D81" s="420" t="s">
        <v>953</v>
      </c>
      <c r="E81" s="420" t="s">
        <v>846</v>
      </c>
      <c r="F81" s="420" t="s">
        <v>847</v>
      </c>
      <c r="G81" s="420" t="s">
        <v>853</v>
      </c>
      <c r="H81" s="420" t="s">
        <v>956</v>
      </c>
      <c r="I81" s="420" t="s">
        <v>922</v>
      </c>
      <c r="J81" s="420" t="s">
        <v>861</v>
      </c>
      <c r="K81" s="420" t="s">
        <v>923</v>
      </c>
      <c r="L81" s="420" t="s">
        <v>0</v>
      </c>
      <c r="M81" s="420">
        <v>21</v>
      </c>
      <c r="N81" s="420">
        <v>19</v>
      </c>
      <c r="O81" s="420">
        <v>21</v>
      </c>
    </row>
    <row r="82" spans="2:15" ht="18">
      <c r="B82" s="695" t="s">
        <v>476</v>
      </c>
      <c r="C82" s="691" t="s">
        <v>335</v>
      </c>
      <c r="D82" s="696" t="s">
        <v>957</v>
      </c>
      <c r="E82" s="691" t="s">
        <v>877</v>
      </c>
      <c r="F82" s="691" t="s">
        <v>847</v>
      </c>
      <c r="G82" s="691" t="s">
        <v>848</v>
      </c>
      <c r="H82" s="691" t="s">
        <v>958</v>
      </c>
      <c r="I82" s="691" t="s">
        <v>894</v>
      </c>
      <c r="J82" s="691" t="s">
        <v>851</v>
      </c>
      <c r="K82" s="691" t="s">
        <v>895</v>
      </c>
      <c r="L82" s="691" t="s">
        <v>0</v>
      </c>
      <c r="M82" s="691">
        <v>26</v>
      </c>
      <c r="N82" s="691">
        <v>20</v>
      </c>
      <c r="O82" s="691">
        <v>22</v>
      </c>
    </row>
    <row r="83" spans="2:15" ht="18">
      <c r="B83" s="695" t="s">
        <v>476</v>
      </c>
      <c r="C83" s="691" t="s">
        <v>335</v>
      </c>
      <c r="D83" s="691" t="s">
        <v>959</v>
      </c>
      <c r="E83" s="691" t="s">
        <v>877</v>
      </c>
      <c r="F83" s="691" t="s">
        <v>847</v>
      </c>
      <c r="G83" s="691" t="s">
        <v>848</v>
      </c>
      <c r="H83" s="691" t="s">
        <v>960</v>
      </c>
      <c r="I83" s="691" t="s">
        <v>894</v>
      </c>
      <c r="J83" s="691" t="s">
        <v>851</v>
      </c>
      <c r="K83" s="691" t="s">
        <v>895</v>
      </c>
      <c r="L83" s="691" t="s">
        <v>0</v>
      </c>
      <c r="M83" s="691">
        <v>26</v>
      </c>
      <c r="N83" s="691">
        <v>20</v>
      </c>
      <c r="O83" s="691">
        <v>22</v>
      </c>
    </row>
    <row r="84" spans="2:15" ht="18">
      <c r="B84" s="695" t="s">
        <v>476</v>
      </c>
      <c r="C84" s="691" t="s">
        <v>335</v>
      </c>
      <c r="D84" s="691" t="s">
        <v>959</v>
      </c>
      <c r="E84" s="691" t="s">
        <v>877</v>
      </c>
      <c r="F84" s="691" t="s">
        <v>847</v>
      </c>
      <c r="G84" s="691" t="s">
        <v>848</v>
      </c>
      <c r="H84" s="691" t="s">
        <v>961</v>
      </c>
      <c r="I84" s="691" t="s">
        <v>962</v>
      </c>
      <c r="J84" s="691" t="s">
        <v>851</v>
      </c>
      <c r="K84" s="691" t="s">
        <v>900</v>
      </c>
      <c r="L84" s="691" t="s">
        <v>0</v>
      </c>
      <c r="M84" s="691">
        <v>26</v>
      </c>
      <c r="N84" s="691">
        <v>20</v>
      </c>
      <c r="O84" s="691">
        <v>22</v>
      </c>
    </row>
    <row r="85" spans="2:15" ht="9">
      <c r="B85" s="695" t="s">
        <v>476</v>
      </c>
      <c r="C85" s="691" t="s">
        <v>335</v>
      </c>
      <c r="D85" s="691" t="s">
        <v>963</v>
      </c>
      <c r="E85" s="691" t="s">
        <v>877</v>
      </c>
      <c r="F85" s="691" t="s">
        <v>847</v>
      </c>
      <c r="G85" s="691" t="s">
        <v>853</v>
      </c>
      <c r="H85" s="691" t="s">
        <v>914</v>
      </c>
      <c r="I85" s="691" t="s">
        <v>894</v>
      </c>
      <c r="J85" s="691" t="s">
        <v>851</v>
      </c>
      <c r="K85" s="691" t="s">
        <v>895</v>
      </c>
      <c r="L85" s="691" t="s">
        <v>0</v>
      </c>
      <c r="M85" s="691">
        <v>26</v>
      </c>
      <c r="N85" s="691">
        <v>20</v>
      </c>
      <c r="O85" s="691">
        <v>22</v>
      </c>
    </row>
    <row r="86" spans="2:15" ht="18">
      <c r="B86" s="695" t="s">
        <v>476</v>
      </c>
      <c r="C86" s="691" t="s">
        <v>335</v>
      </c>
      <c r="D86" s="691" t="s">
        <v>963</v>
      </c>
      <c r="E86" s="691" t="s">
        <v>877</v>
      </c>
      <c r="F86" s="691" t="s">
        <v>847</v>
      </c>
      <c r="G86" s="691" t="s">
        <v>853</v>
      </c>
      <c r="H86" s="691" t="s">
        <v>915</v>
      </c>
      <c r="I86" s="691" t="s">
        <v>916</v>
      </c>
      <c r="J86" s="691" t="s">
        <v>851</v>
      </c>
      <c r="K86" s="691" t="s">
        <v>895</v>
      </c>
      <c r="L86" s="691" t="s">
        <v>0</v>
      </c>
      <c r="M86" s="691">
        <v>26</v>
      </c>
      <c r="N86" s="691">
        <v>20</v>
      </c>
      <c r="O86" s="691">
        <v>22</v>
      </c>
    </row>
    <row r="87" spans="2:15" ht="18">
      <c r="B87" s="695" t="s">
        <v>476</v>
      </c>
      <c r="C87" s="691" t="s">
        <v>335</v>
      </c>
      <c r="D87" s="691" t="s">
        <v>963</v>
      </c>
      <c r="E87" s="691" t="s">
        <v>877</v>
      </c>
      <c r="F87" s="691" t="s">
        <v>847</v>
      </c>
      <c r="G87" s="691" t="s">
        <v>853</v>
      </c>
      <c r="H87" s="691" t="s">
        <v>964</v>
      </c>
      <c r="I87" s="691" t="s">
        <v>965</v>
      </c>
      <c r="J87" s="691" t="s">
        <v>851</v>
      </c>
      <c r="K87" s="691" t="s">
        <v>900</v>
      </c>
      <c r="L87" s="691" t="s">
        <v>0</v>
      </c>
      <c r="M87" s="691">
        <v>26</v>
      </c>
      <c r="N87" s="691">
        <v>20</v>
      </c>
      <c r="O87" s="691">
        <v>22</v>
      </c>
    </row>
    <row r="88" spans="2:15" ht="27">
      <c r="B88" s="695" t="s">
        <v>476</v>
      </c>
      <c r="C88" s="691" t="s">
        <v>335</v>
      </c>
      <c r="D88" s="691" t="s">
        <v>966</v>
      </c>
      <c r="E88" s="691" t="s">
        <v>877</v>
      </c>
      <c r="F88" s="691" t="s">
        <v>874</v>
      </c>
      <c r="G88" s="691" t="s">
        <v>848</v>
      </c>
      <c r="H88" s="691" t="s">
        <v>918</v>
      </c>
      <c r="I88" s="691" t="s">
        <v>0</v>
      </c>
      <c r="J88" s="691" t="s">
        <v>0</v>
      </c>
      <c r="K88" s="691" t="s">
        <v>0</v>
      </c>
      <c r="L88" s="691" t="s">
        <v>876</v>
      </c>
      <c r="M88" s="691">
        <v>26</v>
      </c>
      <c r="N88" s="691">
        <v>20</v>
      </c>
      <c r="O88" s="691">
        <v>22</v>
      </c>
    </row>
    <row r="89" spans="2:15" ht="9">
      <c r="B89" s="298" t="s">
        <v>685</v>
      </c>
      <c r="C89" s="420" t="s">
        <v>334</v>
      </c>
      <c r="D89" s="420" t="s">
        <v>967</v>
      </c>
      <c r="E89" s="420" t="s">
        <v>877</v>
      </c>
      <c r="F89" s="420" t="s">
        <v>847</v>
      </c>
      <c r="G89" s="420" t="s">
        <v>853</v>
      </c>
      <c r="H89" s="420" t="s">
        <v>968</v>
      </c>
      <c r="I89" s="420" t="s">
        <v>969</v>
      </c>
      <c r="J89" s="420" t="s">
        <v>851</v>
      </c>
      <c r="K89" s="420" t="s">
        <v>884</v>
      </c>
      <c r="L89" s="420" t="s">
        <v>0</v>
      </c>
      <c r="M89" s="420">
        <v>15</v>
      </c>
      <c r="N89" s="420">
        <v>26</v>
      </c>
      <c r="O89" s="420">
        <v>23</v>
      </c>
    </row>
    <row r="90" spans="2:15" ht="9">
      <c r="B90" s="298" t="s">
        <v>685</v>
      </c>
      <c r="C90" s="420" t="s">
        <v>334</v>
      </c>
      <c r="D90" s="420" t="s">
        <v>967</v>
      </c>
      <c r="E90" s="420" t="s">
        <v>877</v>
      </c>
      <c r="F90" s="420" t="s">
        <v>847</v>
      </c>
      <c r="G90" s="420" t="s">
        <v>853</v>
      </c>
      <c r="H90" s="420" t="s">
        <v>970</v>
      </c>
      <c r="I90" s="420" t="s">
        <v>892</v>
      </c>
      <c r="J90" s="420" t="s">
        <v>851</v>
      </c>
      <c r="K90" s="420" t="s">
        <v>893</v>
      </c>
      <c r="L90" s="420" t="s">
        <v>0</v>
      </c>
      <c r="M90" s="420">
        <v>15</v>
      </c>
      <c r="N90" s="420">
        <v>26</v>
      </c>
      <c r="O90" s="420">
        <v>23</v>
      </c>
    </row>
    <row r="91" spans="2:15" ht="9">
      <c r="B91" s="298" t="s">
        <v>685</v>
      </c>
      <c r="C91" s="420" t="s">
        <v>334</v>
      </c>
      <c r="D91" s="420" t="s">
        <v>967</v>
      </c>
      <c r="E91" s="420" t="s">
        <v>877</v>
      </c>
      <c r="F91" s="420" t="s">
        <v>847</v>
      </c>
      <c r="G91" s="420" t="s">
        <v>853</v>
      </c>
      <c r="H91" s="420" t="s">
        <v>971</v>
      </c>
      <c r="I91" s="420" t="s">
        <v>892</v>
      </c>
      <c r="J91" s="420" t="s">
        <v>851</v>
      </c>
      <c r="K91" s="420" t="s">
        <v>893</v>
      </c>
      <c r="L91" s="420" t="s">
        <v>0</v>
      </c>
      <c r="M91" s="420">
        <v>15</v>
      </c>
      <c r="N91" s="420">
        <v>26</v>
      </c>
      <c r="O91" s="420">
        <v>23</v>
      </c>
    </row>
    <row r="92" spans="2:15" ht="9">
      <c r="B92" s="298" t="s">
        <v>685</v>
      </c>
      <c r="C92" s="420" t="s">
        <v>334</v>
      </c>
      <c r="D92" s="420" t="s">
        <v>967</v>
      </c>
      <c r="E92" s="420" t="s">
        <v>877</v>
      </c>
      <c r="F92" s="420" t="s">
        <v>847</v>
      </c>
      <c r="G92" s="420" t="s">
        <v>853</v>
      </c>
      <c r="H92" s="420" t="s">
        <v>972</v>
      </c>
      <c r="I92" s="420" t="s">
        <v>892</v>
      </c>
      <c r="J92" s="420" t="s">
        <v>851</v>
      </c>
      <c r="K92" s="420" t="s">
        <v>893</v>
      </c>
      <c r="L92" s="420" t="s">
        <v>0</v>
      </c>
      <c r="M92" s="420">
        <v>15</v>
      </c>
      <c r="N92" s="420">
        <v>26</v>
      </c>
      <c r="O92" s="420">
        <v>23</v>
      </c>
    </row>
    <row r="93" spans="2:15" ht="9">
      <c r="B93" s="298" t="s">
        <v>685</v>
      </c>
      <c r="C93" s="420" t="s">
        <v>334</v>
      </c>
      <c r="D93" s="420" t="s">
        <v>967</v>
      </c>
      <c r="E93" s="420" t="s">
        <v>877</v>
      </c>
      <c r="F93" s="420" t="s">
        <v>847</v>
      </c>
      <c r="G93" s="420" t="s">
        <v>853</v>
      </c>
      <c r="H93" s="420" t="s">
        <v>973</v>
      </c>
      <c r="I93" s="420" t="s">
        <v>892</v>
      </c>
      <c r="J93" s="420" t="s">
        <v>851</v>
      </c>
      <c r="K93" s="420" t="s">
        <v>893</v>
      </c>
      <c r="L93" s="420" t="s">
        <v>0</v>
      </c>
      <c r="M93" s="420">
        <v>15</v>
      </c>
      <c r="N93" s="420">
        <v>26</v>
      </c>
      <c r="O93" s="420">
        <v>23</v>
      </c>
    </row>
    <row r="94" spans="2:15" ht="36">
      <c r="B94" s="298" t="s">
        <v>683</v>
      </c>
      <c r="C94" s="420" t="s">
        <v>332</v>
      </c>
      <c r="D94" s="420" t="s">
        <v>974</v>
      </c>
      <c r="E94" s="420" t="s">
        <v>846</v>
      </c>
      <c r="F94" s="420" t="s">
        <v>847</v>
      </c>
      <c r="G94" s="420" t="s">
        <v>853</v>
      </c>
      <c r="H94" s="420" t="s">
        <v>975</v>
      </c>
      <c r="I94" s="420" t="s">
        <v>913</v>
      </c>
      <c r="J94" s="420" t="s">
        <v>851</v>
      </c>
      <c r="K94" s="420" t="s">
        <v>895</v>
      </c>
      <c r="L94" s="420" t="s">
        <v>0</v>
      </c>
      <c r="M94" s="420">
        <v>4</v>
      </c>
      <c r="N94" s="420">
        <v>61</v>
      </c>
      <c r="O94" s="420">
        <v>24</v>
      </c>
    </row>
    <row r="95" spans="2:15" ht="36">
      <c r="B95" s="298" t="s">
        <v>683</v>
      </c>
      <c r="C95" s="420" t="s">
        <v>332</v>
      </c>
      <c r="D95" s="420" t="s">
        <v>974</v>
      </c>
      <c r="E95" s="420" t="s">
        <v>846</v>
      </c>
      <c r="F95" s="420" t="s">
        <v>847</v>
      </c>
      <c r="G95" s="420" t="s">
        <v>853</v>
      </c>
      <c r="H95" s="420" t="s">
        <v>951</v>
      </c>
      <c r="I95" s="420" t="s">
        <v>913</v>
      </c>
      <c r="J95" s="420" t="s">
        <v>851</v>
      </c>
      <c r="K95" s="420" t="s">
        <v>895</v>
      </c>
      <c r="L95" s="420" t="s">
        <v>0</v>
      </c>
      <c r="M95" s="420">
        <v>4</v>
      </c>
      <c r="N95" s="420">
        <v>61</v>
      </c>
      <c r="O95" s="420">
        <v>24</v>
      </c>
    </row>
    <row r="96" spans="2:15" ht="36">
      <c r="B96" s="298" t="s">
        <v>683</v>
      </c>
      <c r="C96" s="420" t="s">
        <v>332</v>
      </c>
      <c r="D96" s="420" t="s">
        <v>974</v>
      </c>
      <c r="E96" s="420" t="s">
        <v>846</v>
      </c>
      <c r="F96" s="420" t="s">
        <v>847</v>
      </c>
      <c r="G96" s="420" t="s">
        <v>853</v>
      </c>
      <c r="H96" s="420" t="s">
        <v>952</v>
      </c>
      <c r="I96" s="420" t="s">
        <v>913</v>
      </c>
      <c r="J96" s="420" t="s">
        <v>851</v>
      </c>
      <c r="K96" s="420" t="s">
        <v>895</v>
      </c>
      <c r="L96" s="420" t="s">
        <v>0</v>
      </c>
      <c r="M96" s="420">
        <v>4</v>
      </c>
      <c r="N96" s="420">
        <v>61</v>
      </c>
      <c r="O96" s="420">
        <v>24</v>
      </c>
    </row>
    <row r="97" spans="2:15" ht="18">
      <c r="B97" s="298" t="s">
        <v>685</v>
      </c>
      <c r="C97" s="420" t="s">
        <v>334</v>
      </c>
      <c r="D97" s="420" t="s">
        <v>976</v>
      </c>
      <c r="E97" s="420" t="s">
        <v>877</v>
      </c>
      <c r="F97" s="420" t="s">
        <v>847</v>
      </c>
      <c r="G97" s="420" t="s">
        <v>853</v>
      </c>
      <c r="H97" s="420" t="s">
        <v>977</v>
      </c>
      <c r="I97" s="420" t="s">
        <v>978</v>
      </c>
      <c r="J97" s="420" t="s">
        <v>851</v>
      </c>
      <c r="K97" s="420" t="s">
        <v>884</v>
      </c>
      <c r="L97" s="420" t="s">
        <v>0</v>
      </c>
      <c r="M97" s="420">
        <v>24</v>
      </c>
      <c r="N97" s="420">
        <v>24</v>
      </c>
      <c r="O97" s="420">
        <v>27</v>
      </c>
    </row>
    <row r="98" spans="2:15" ht="18">
      <c r="B98" s="298" t="s">
        <v>685</v>
      </c>
      <c r="C98" s="420" t="s">
        <v>334</v>
      </c>
      <c r="D98" s="420" t="s">
        <v>976</v>
      </c>
      <c r="E98" s="420" t="s">
        <v>877</v>
      </c>
      <c r="F98" s="420" t="s">
        <v>874</v>
      </c>
      <c r="G98" s="420" t="s">
        <v>853</v>
      </c>
      <c r="H98" s="420" t="s">
        <v>979</v>
      </c>
      <c r="I98" s="420" t="s">
        <v>0</v>
      </c>
      <c r="J98" s="420" t="s">
        <v>0</v>
      </c>
      <c r="K98" s="420" t="s">
        <v>0</v>
      </c>
      <c r="L98" s="420" t="s">
        <v>876</v>
      </c>
      <c r="M98" s="420">
        <v>24</v>
      </c>
      <c r="N98" s="420">
        <v>24</v>
      </c>
      <c r="O98" s="420">
        <v>27</v>
      </c>
    </row>
    <row r="99" spans="2:15" ht="36">
      <c r="B99" s="298" t="s">
        <v>683</v>
      </c>
      <c r="C99" s="420" t="s">
        <v>332</v>
      </c>
      <c r="D99" s="420" t="s">
        <v>981</v>
      </c>
      <c r="E99" s="420" t="s">
        <v>846</v>
      </c>
      <c r="F99" s="420" t="s">
        <v>847</v>
      </c>
      <c r="G99" s="420" t="s">
        <v>853</v>
      </c>
      <c r="H99" s="420" t="s">
        <v>982</v>
      </c>
      <c r="I99" s="420" t="s">
        <v>983</v>
      </c>
      <c r="J99" s="420" t="s">
        <v>851</v>
      </c>
      <c r="K99" s="420" t="s">
        <v>852</v>
      </c>
      <c r="L99" s="420" t="s">
        <v>0</v>
      </c>
      <c r="M99" s="420">
        <v>7</v>
      </c>
      <c r="N99" s="420">
        <v>46</v>
      </c>
      <c r="O99" s="420">
        <v>31</v>
      </c>
    </row>
    <row r="100" spans="2:15" ht="54">
      <c r="B100" s="298" t="s">
        <v>683</v>
      </c>
      <c r="C100" s="420" t="s">
        <v>334</v>
      </c>
      <c r="D100" s="420" t="s">
        <v>984</v>
      </c>
      <c r="E100" s="420" t="s">
        <v>846</v>
      </c>
      <c r="F100" s="420" t="s">
        <v>847</v>
      </c>
      <c r="G100" s="420" t="s">
        <v>848</v>
      </c>
      <c r="H100" s="420" t="s">
        <v>985</v>
      </c>
      <c r="I100" s="420" t="s">
        <v>986</v>
      </c>
      <c r="J100" s="420" t="s">
        <v>851</v>
      </c>
      <c r="K100" s="420" t="s">
        <v>900</v>
      </c>
      <c r="L100" s="420" t="s">
        <v>0</v>
      </c>
      <c r="M100" s="420">
        <v>30</v>
      </c>
      <c r="N100" s="420">
        <v>28</v>
      </c>
      <c r="O100" s="420">
        <v>32</v>
      </c>
    </row>
    <row r="101" spans="2:15" ht="54">
      <c r="B101" s="298" t="s">
        <v>683</v>
      </c>
      <c r="C101" s="420" t="s">
        <v>334</v>
      </c>
      <c r="D101" s="420" t="s">
        <v>984</v>
      </c>
      <c r="E101" s="420" t="s">
        <v>846</v>
      </c>
      <c r="F101" s="420" t="s">
        <v>847</v>
      </c>
      <c r="G101" s="420" t="s">
        <v>848</v>
      </c>
      <c r="H101" s="420" t="s">
        <v>987</v>
      </c>
      <c r="I101" s="420" t="s">
        <v>986</v>
      </c>
      <c r="J101" s="420" t="s">
        <v>851</v>
      </c>
      <c r="K101" s="420" t="s">
        <v>900</v>
      </c>
      <c r="L101" s="420" t="s">
        <v>0</v>
      </c>
      <c r="M101" s="420">
        <v>30</v>
      </c>
      <c r="N101" s="420">
        <v>28</v>
      </c>
      <c r="O101" s="420">
        <v>32</v>
      </c>
    </row>
    <row r="102" spans="2:15" ht="63">
      <c r="B102" s="298" t="s">
        <v>683</v>
      </c>
      <c r="C102" s="420" t="s">
        <v>334</v>
      </c>
      <c r="D102" s="420" t="s">
        <v>984</v>
      </c>
      <c r="E102" s="420" t="s">
        <v>846</v>
      </c>
      <c r="F102" s="420" t="s">
        <v>847</v>
      </c>
      <c r="G102" s="420" t="s">
        <v>853</v>
      </c>
      <c r="H102" s="420" t="s">
        <v>988</v>
      </c>
      <c r="I102" s="420" t="s">
        <v>986</v>
      </c>
      <c r="J102" s="420" t="s">
        <v>851</v>
      </c>
      <c r="K102" s="420" t="s">
        <v>900</v>
      </c>
      <c r="L102" s="420" t="s">
        <v>0</v>
      </c>
      <c r="M102" s="420">
        <v>30</v>
      </c>
      <c r="N102" s="420">
        <v>28</v>
      </c>
      <c r="O102" s="420">
        <v>32</v>
      </c>
    </row>
    <row r="103" spans="2:15" ht="63">
      <c r="B103" s="298" t="s">
        <v>683</v>
      </c>
      <c r="C103" s="420" t="s">
        <v>334</v>
      </c>
      <c r="D103" s="420" t="s">
        <v>984</v>
      </c>
      <c r="E103" s="420" t="s">
        <v>846</v>
      </c>
      <c r="F103" s="420" t="s">
        <v>847</v>
      </c>
      <c r="G103" s="420" t="s">
        <v>853</v>
      </c>
      <c r="H103" s="420" t="s">
        <v>989</v>
      </c>
      <c r="I103" s="420" t="s">
        <v>986</v>
      </c>
      <c r="J103" s="420" t="s">
        <v>851</v>
      </c>
      <c r="K103" s="420" t="s">
        <v>900</v>
      </c>
      <c r="L103" s="420" t="s">
        <v>0</v>
      </c>
      <c r="M103" s="420">
        <v>30</v>
      </c>
      <c r="N103" s="420">
        <v>28</v>
      </c>
      <c r="O103" s="420">
        <v>32</v>
      </c>
    </row>
    <row r="104" spans="2:15" ht="27">
      <c r="B104" s="298" t="s">
        <v>683</v>
      </c>
      <c r="C104" s="420" t="s">
        <v>334</v>
      </c>
      <c r="D104" s="420" t="s">
        <v>984</v>
      </c>
      <c r="E104" s="420" t="s">
        <v>846</v>
      </c>
      <c r="F104" s="420" t="s">
        <v>874</v>
      </c>
      <c r="G104" s="420" t="s">
        <v>848</v>
      </c>
      <c r="H104" s="420" t="s">
        <v>990</v>
      </c>
      <c r="I104" s="420" t="s">
        <v>0</v>
      </c>
      <c r="J104" s="420" t="s">
        <v>0</v>
      </c>
      <c r="K104" s="420" t="s">
        <v>0</v>
      </c>
      <c r="L104" s="420" t="s">
        <v>876</v>
      </c>
      <c r="M104" s="420">
        <v>30</v>
      </c>
      <c r="N104" s="420">
        <v>28</v>
      </c>
      <c r="O104" s="420">
        <v>32</v>
      </c>
    </row>
    <row r="105" spans="2:15" ht="18">
      <c r="B105" s="298" t="s">
        <v>683</v>
      </c>
      <c r="C105" s="420" t="s">
        <v>334</v>
      </c>
      <c r="D105" s="420" t="s">
        <v>984</v>
      </c>
      <c r="E105" s="420" t="s">
        <v>846</v>
      </c>
      <c r="F105" s="420" t="s">
        <v>874</v>
      </c>
      <c r="G105" s="420" t="s">
        <v>853</v>
      </c>
      <c r="H105" s="420" t="s">
        <v>991</v>
      </c>
      <c r="I105" s="420" t="s">
        <v>0</v>
      </c>
      <c r="J105" s="420" t="s">
        <v>0</v>
      </c>
      <c r="K105" s="420" t="s">
        <v>0</v>
      </c>
      <c r="L105" s="420" t="s">
        <v>876</v>
      </c>
      <c r="M105" s="420">
        <v>30</v>
      </c>
      <c r="N105" s="420">
        <v>28</v>
      </c>
      <c r="O105" s="420">
        <v>32</v>
      </c>
    </row>
    <row r="106" spans="2:15" ht="18">
      <c r="B106" s="298" t="s">
        <v>476</v>
      </c>
      <c r="C106" s="420" t="s">
        <v>332</v>
      </c>
      <c r="D106" s="420" t="s">
        <v>992</v>
      </c>
      <c r="E106" s="420" t="s">
        <v>877</v>
      </c>
      <c r="F106" s="420" t="s">
        <v>847</v>
      </c>
      <c r="G106" s="420" t="s">
        <v>853</v>
      </c>
      <c r="H106" s="420" t="s">
        <v>905</v>
      </c>
      <c r="I106" s="420" t="s">
        <v>906</v>
      </c>
      <c r="J106" s="420" t="s">
        <v>851</v>
      </c>
      <c r="K106" s="420" t="s">
        <v>900</v>
      </c>
      <c r="L106" s="420" t="s">
        <v>0</v>
      </c>
      <c r="M106" s="420">
        <v>33</v>
      </c>
      <c r="N106" s="420">
        <v>22</v>
      </c>
      <c r="O106" s="420">
        <v>33</v>
      </c>
    </row>
    <row r="107" spans="2:15" ht="54">
      <c r="B107" s="298" t="s">
        <v>683</v>
      </c>
      <c r="C107" s="420" t="s">
        <v>334</v>
      </c>
      <c r="D107" s="420" t="s">
        <v>993</v>
      </c>
      <c r="E107" s="420" t="s">
        <v>877</v>
      </c>
      <c r="F107" s="420" t="s">
        <v>847</v>
      </c>
      <c r="G107" s="420" t="s">
        <v>848</v>
      </c>
      <c r="H107" s="420" t="s">
        <v>994</v>
      </c>
      <c r="I107" s="420" t="s">
        <v>995</v>
      </c>
      <c r="J107" s="420" t="s">
        <v>851</v>
      </c>
      <c r="K107" s="420" t="s">
        <v>895</v>
      </c>
      <c r="L107" s="420" t="s">
        <v>0</v>
      </c>
      <c r="M107" s="420">
        <v>10</v>
      </c>
      <c r="N107" s="420">
        <v>41</v>
      </c>
      <c r="O107" s="420">
        <v>34</v>
      </c>
    </row>
    <row r="108" spans="2:15" ht="27">
      <c r="B108" s="298" t="s">
        <v>685</v>
      </c>
      <c r="C108" s="420" t="s">
        <v>333</v>
      </c>
      <c r="D108" s="420" t="s">
        <v>996</v>
      </c>
      <c r="E108" s="420" t="s">
        <v>877</v>
      </c>
      <c r="F108" s="420" t="s">
        <v>847</v>
      </c>
      <c r="G108" s="420" t="s">
        <v>848</v>
      </c>
      <c r="H108" s="420" t="s">
        <v>997</v>
      </c>
      <c r="I108" s="420" t="s">
        <v>998</v>
      </c>
      <c r="J108" s="420" t="s">
        <v>851</v>
      </c>
      <c r="K108" s="420" t="s">
        <v>884</v>
      </c>
      <c r="L108" s="420" t="s">
        <v>0</v>
      </c>
      <c r="M108" s="420">
        <v>44</v>
      </c>
      <c r="N108" s="420">
        <v>15</v>
      </c>
      <c r="O108" s="420">
        <v>35</v>
      </c>
    </row>
    <row r="109" spans="2:15" ht="27">
      <c r="B109" s="298" t="s">
        <v>685</v>
      </c>
      <c r="C109" s="420" t="s">
        <v>333</v>
      </c>
      <c r="D109" s="420" t="s">
        <v>996</v>
      </c>
      <c r="E109" s="420" t="s">
        <v>877</v>
      </c>
      <c r="F109" s="420" t="s">
        <v>847</v>
      </c>
      <c r="G109" s="420" t="s">
        <v>853</v>
      </c>
      <c r="H109" s="420" t="s">
        <v>999</v>
      </c>
      <c r="I109" s="420" t="s">
        <v>1000</v>
      </c>
      <c r="J109" s="420" t="s">
        <v>851</v>
      </c>
      <c r="K109" s="420" t="s">
        <v>884</v>
      </c>
      <c r="L109" s="420" t="s">
        <v>0</v>
      </c>
      <c r="M109" s="420">
        <v>44</v>
      </c>
      <c r="N109" s="420">
        <v>15</v>
      </c>
      <c r="O109" s="420">
        <v>35</v>
      </c>
    </row>
    <row r="110" spans="2:15" ht="36">
      <c r="B110" s="298" t="s">
        <v>685</v>
      </c>
      <c r="C110" s="420" t="s">
        <v>333</v>
      </c>
      <c r="D110" s="420" t="s">
        <v>996</v>
      </c>
      <c r="E110" s="420" t="s">
        <v>877</v>
      </c>
      <c r="F110" s="420" t="s">
        <v>847</v>
      </c>
      <c r="G110" s="420" t="s">
        <v>853</v>
      </c>
      <c r="H110" s="420" t="s">
        <v>1001</v>
      </c>
      <c r="I110" s="420" t="s">
        <v>1002</v>
      </c>
      <c r="J110" s="420" t="s">
        <v>851</v>
      </c>
      <c r="K110" s="420" t="s">
        <v>884</v>
      </c>
      <c r="L110" s="420" t="s">
        <v>0</v>
      </c>
      <c r="M110" s="420">
        <v>44</v>
      </c>
      <c r="N110" s="420">
        <v>15</v>
      </c>
      <c r="O110" s="420">
        <v>35</v>
      </c>
    </row>
    <row r="111" spans="2:15" ht="27">
      <c r="B111" s="298" t="s">
        <v>685</v>
      </c>
      <c r="C111" s="420" t="s">
        <v>333</v>
      </c>
      <c r="D111" s="420" t="s">
        <v>996</v>
      </c>
      <c r="E111" s="420" t="s">
        <v>877</v>
      </c>
      <c r="F111" s="420" t="s">
        <v>874</v>
      </c>
      <c r="G111" s="420" t="s">
        <v>848</v>
      </c>
      <c r="H111" s="420" t="s">
        <v>1003</v>
      </c>
      <c r="I111" s="420" t="s">
        <v>0</v>
      </c>
      <c r="J111" s="420" t="s">
        <v>0</v>
      </c>
      <c r="K111" s="420" t="s">
        <v>0</v>
      </c>
      <c r="L111" s="420" t="s">
        <v>876</v>
      </c>
      <c r="M111" s="420">
        <v>44</v>
      </c>
      <c r="N111" s="420">
        <v>15</v>
      </c>
      <c r="O111" s="420">
        <v>35</v>
      </c>
    </row>
    <row r="112" spans="2:15" ht="27">
      <c r="B112" s="298" t="s">
        <v>685</v>
      </c>
      <c r="C112" s="420" t="s">
        <v>333</v>
      </c>
      <c r="D112" s="420" t="s">
        <v>996</v>
      </c>
      <c r="E112" s="420" t="s">
        <v>877</v>
      </c>
      <c r="F112" s="420" t="s">
        <v>874</v>
      </c>
      <c r="G112" s="420" t="s">
        <v>848</v>
      </c>
      <c r="H112" s="420" t="s">
        <v>1004</v>
      </c>
      <c r="I112" s="420" t="s">
        <v>0</v>
      </c>
      <c r="J112" s="420" t="s">
        <v>0</v>
      </c>
      <c r="K112" s="420" t="s">
        <v>0</v>
      </c>
      <c r="L112" s="420" t="s">
        <v>876</v>
      </c>
      <c r="M112" s="420">
        <v>44</v>
      </c>
      <c r="N112" s="420">
        <v>15</v>
      </c>
      <c r="O112" s="420">
        <v>35</v>
      </c>
    </row>
    <row r="113" spans="2:15" ht="63">
      <c r="B113" s="298" t="s">
        <v>683</v>
      </c>
      <c r="C113" s="420" t="s">
        <v>332</v>
      </c>
      <c r="D113" s="420" t="s">
        <v>1005</v>
      </c>
      <c r="E113" s="420" t="s">
        <v>846</v>
      </c>
      <c r="F113" s="420" t="s">
        <v>847</v>
      </c>
      <c r="G113" s="420" t="s">
        <v>848</v>
      </c>
      <c r="H113" s="420" t="s">
        <v>1006</v>
      </c>
      <c r="I113" s="420" t="s">
        <v>986</v>
      </c>
      <c r="J113" s="420" t="s">
        <v>851</v>
      </c>
      <c r="K113" s="420" t="s">
        <v>900</v>
      </c>
      <c r="L113" s="420" t="s">
        <v>0</v>
      </c>
      <c r="M113" s="420">
        <v>47</v>
      </c>
      <c r="N113" s="420">
        <v>14</v>
      </c>
      <c r="O113" s="420">
        <v>36</v>
      </c>
    </row>
    <row r="114" spans="2:15" ht="63">
      <c r="B114" s="298" t="s">
        <v>683</v>
      </c>
      <c r="C114" s="420" t="s">
        <v>332</v>
      </c>
      <c r="D114" s="420" t="s">
        <v>1005</v>
      </c>
      <c r="E114" s="420" t="s">
        <v>846</v>
      </c>
      <c r="F114" s="420" t="s">
        <v>847</v>
      </c>
      <c r="G114" s="420" t="s">
        <v>848</v>
      </c>
      <c r="H114" s="420" t="s">
        <v>1007</v>
      </c>
      <c r="I114" s="420" t="s">
        <v>986</v>
      </c>
      <c r="J114" s="420" t="s">
        <v>851</v>
      </c>
      <c r="K114" s="420" t="s">
        <v>900</v>
      </c>
      <c r="L114" s="420" t="s">
        <v>0</v>
      </c>
      <c r="M114" s="420">
        <v>47</v>
      </c>
      <c r="N114" s="420">
        <v>14</v>
      </c>
      <c r="O114" s="420">
        <v>36</v>
      </c>
    </row>
    <row r="115" spans="2:15" ht="63">
      <c r="B115" s="298" t="s">
        <v>683</v>
      </c>
      <c r="C115" s="420" t="s">
        <v>332</v>
      </c>
      <c r="D115" s="420" t="s">
        <v>1005</v>
      </c>
      <c r="E115" s="420" t="s">
        <v>846</v>
      </c>
      <c r="F115" s="420" t="s">
        <v>847</v>
      </c>
      <c r="G115" s="420" t="s">
        <v>853</v>
      </c>
      <c r="H115" s="420" t="s">
        <v>1008</v>
      </c>
      <c r="I115" s="420" t="s">
        <v>986</v>
      </c>
      <c r="J115" s="420" t="s">
        <v>851</v>
      </c>
      <c r="K115" s="420" t="s">
        <v>900</v>
      </c>
      <c r="L115" s="420" t="s">
        <v>0</v>
      </c>
      <c r="M115" s="420">
        <v>47</v>
      </c>
      <c r="N115" s="420">
        <v>14</v>
      </c>
      <c r="O115" s="420">
        <v>36</v>
      </c>
    </row>
    <row r="116" spans="2:15" ht="72">
      <c r="B116" s="298" t="s">
        <v>683</v>
      </c>
      <c r="C116" s="420" t="s">
        <v>332</v>
      </c>
      <c r="D116" s="420" t="s">
        <v>1005</v>
      </c>
      <c r="E116" s="420" t="s">
        <v>846</v>
      </c>
      <c r="F116" s="420" t="s">
        <v>847</v>
      </c>
      <c r="G116" s="420" t="s">
        <v>853</v>
      </c>
      <c r="H116" s="420" t="s">
        <v>1009</v>
      </c>
      <c r="I116" s="420" t="s">
        <v>986</v>
      </c>
      <c r="J116" s="420" t="s">
        <v>851</v>
      </c>
      <c r="K116" s="420" t="s">
        <v>900</v>
      </c>
      <c r="L116" s="420" t="s">
        <v>0</v>
      </c>
      <c r="M116" s="420">
        <v>47</v>
      </c>
      <c r="N116" s="420">
        <v>14</v>
      </c>
      <c r="O116" s="420">
        <v>36</v>
      </c>
    </row>
    <row r="117" spans="2:15" ht="72">
      <c r="B117" s="298" t="s">
        <v>683</v>
      </c>
      <c r="C117" s="420" t="s">
        <v>332</v>
      </c>
      <c r="D117" s="420" t="s">
        <v>1005</v>
      </c>
      <c r="E117" s="420" t="s">
        <v>846</v>
      </c>
      <c r="F117" s="420" t="s">
        <v>847</v>
      </c>
      <c r="G117" s="420" t="s">
        <v>853</v>
      </c>
      <c r="H117" s="420" t="s">
        <v>1010</v>
      </c>
      <c r="I117" s="420" t="s">
        <v>986</v>
      </c>
      <c r="J117" s="420" t="s">
        <v>851</v>
      </c>
      <c r="K117" s="420" t="s">
        <v>900</v>
      </c>
      <c r="L117" s="420" t="s">
        <v>0</v>
      </c>
      <c r="M117" s="420">
        <v>47</v>
      </c>
      <c r="N117" s="420">
        <v>14</v>
      </c>
      <c r="O117" s="420">
        <v>36</v>
      </c>
    </row>
    <row r="118" spans="2:15" ht="45">
      <c r="B118" s="298" t="s">
        <v>683</v>
      </c>
      <c r="C118" s="420" t="s">
        <v>332</v>
      </c>
      <c r="D118" s="420" t="s">
        <v>1005</v>
      </c>
      <c r="E118" s="420" t="s">
        <v>846</v>
      </c>
      <c r="F118" s="420" t="s">
        <v>847</v>
      </c>
      <c r="G118" s="420" t="s">
        <v>853</v>
      </c>
      <c r="H118" s="420" t="s">
        <v>1011</v>
      </c>
      <c r="I118" s="420" t="s">
        <v>1012</v>
      </c>
      <c r="J118" s="420" t="s">
        <v>851</v>
      </c>
      <c r="K118" s="420" t="s">
        <v>900</v>
      </c>
      <c r="L118" s="420" t="s">
        <v>0</v>
      </c>
      <c r="M118" s="420">
        <v>47</v>
      </c>
      <c r="N118" s="420">
        <v>14</v>
      </c>
      <c r="O118" s="420">
        <v>36</v>
      </c>
    </row>
    <row r="119" spans="2:15" ht="27">
      <c r="B119" s="298" t="s">
        <v>683</v>
      </c>
      <c r="C119" s="420" t="s">
        <v>332</v>
      </c>
      <c r="D119" s="420" t="s">
        <v>1005</v>
      </c>
      <c r="E119" s="420" t="s">
        <v>846</v>
      </c>
      <c r="F119" s="420" t="s">
        <v>874</v>
      </c>
      <c r="G119" s="420" t="s">
        <v>848</v>
      </c>
      <c r="H119" s="420" t="s">
        <v>1013</v>
      </c>
      <c r="I119" s="420" t="s">
        <v>0</v>
      </c>
      <c r="J119" s="420" t="s">
        <v>0</v>
      </c>
      <c r="K119" s="420" t="s">
        <v>0</v>
      </c>
      <c r="L119" s="420" t="s">
        <v>876</v>
      </c>
      <c r="M119" s="420">
        <v>47</v>
      </c>
      <c r="N119" s="420">
        <v>14</v>
      </c>
      <c r="O119" s="420">
        <v>36</v>
      </c>
    </row>
    <row r="120" spans="2:15" ht="27">
      <c r="B120" s="298" t="s">
        <v>683</v>
      </c>
      <c r="C120" s="420" t="s">
        <v>332</v>
      </c>
      <c r="D120" s="420" t="s">
        <v>1005</v>
      </c>
      <c r="E120" s="420" t="s">
        <v>846</v>
      </c>
      <c r="F120" s="420" t="s">
        <v>874</v>
      </c>
      <c r="G120" s="420" t="s">
        <v>848</v>
      </c>
      <c r="H120" s="420" t="s">
        <v>1014</v>
      </c>
      <c r="I120" s="420" t="s">
        <v>0</v>
      </c>
      <c r="J120" s="420" t="s">
        <v>0</v>
      </c>
      <c r="K120" s="420" t="s">
        <v>0</v>
      </c>
      <c r="L120" s="420" t="s">
        <v>876</v>
      </c>
      <c r="M120" s="420">
        <v>47</v>
      </c>
      <c r="N120" s="420">
        <v>14</v>
      </c>
      <c r="O120" s="420">
        <v>36</v>
      </c>
    </row>
    <row r="121" spans="2:15" ht="27">
      <c r="B121" s="298" t="s">
        <v>683</v>
      </c>
      <c r="C121" s="420" t="s">
        <v>332</v>
      </c>
      <c r="D121" s="420" t="s">
        <v>1005</v>
      </c>
      <c r="E121" s="420" t="s">
        <v>846</v>
      </c>
      <c r="F121" s="420" t="s">
        <v>874</v>
      </c>
      <c r="G121" s="420" t="s">
        <v>853</v>
      </c>
      <c r="H121" s="420" t="s">
        <v>1015</v>
      </c>
      <c r="I121" s="420" t="s">
        <v>0</v>
      </c>
      <c r="J121" s="420" t="s">
        <v>0</v>
      </c>
      <c r="K121" s="420" t="s">
        <v>0</v>
      </c>
      <c r="L121" s="420" t="s">
        <v>876</v>
      </c>
      <c r="M121" s="420">
        <v>47</v>
      </c>
      <c r="N121" s="420">
        <v>14</v>
      </c>
      <c r="O121" s="420">
        <v>36</v>
      </c>
    </row>
    <row r="122" spans="2:15" ht="54">
      <c r="B122" s="298" t="s">
        <v>683</v>
      </c>
      <c r="C122" s="420" t="s">
        <v>334</v>
      </c>
      <c r="D122" s="420" t="s">
        <v>993</v>
      </c>
      <c r="E122" s="420" t="s">
        <v>877</v>
      </c>
      <c r="F122" s="420" t="s">
        <v>847</v>
      </c>
      <c r="G122" s="420" t="s">
        <v>848</v>
      </c>
      <c r="H122" s="420" t="s">
        <v>994</v>
      </c>
      <c r="I122" s="420" t="s">
        <v>995</v>
      </c>
      <c r="J122" s="420" t="s">
        <v>851</v>
      </c>
      <c r="K122" s="420" t="s">
        <v>895</v>
      </c>
      <c r="L122" s="420" t="s">
        <v>0</v>
      </c>
      <c r="M122" s="420">
        <v>13</v>
      </c>
      <c r="N122" s="420">
        <v>43</v>
      </c>
      <c r="O122" s="420">
        <v>37</v>
      </c>
    </row>
    <row r="123" spans="2:15" ht="27">
      <c r="B123" s="298" t="s">
        <v>685</v>
      </c>
      <c r="C123" s="420" t="s">
        <v>333</v>
      </c>
      <c r="D123" s="420" t="s">
        <v>1016</v>
      </c>
      <c r="E123" s="420" t="s">
        <v>877</v>
      </c>
      <c r="F123" s="420" t="s">
        <v>847</v>
      </c>
      <c r="G123" s="420" t="s">
        <v>853</v>
      </c>
      <c r="H123" s="420" t="s">
        <v>999</v>
      </c>
      <c r="I123" s="420" t="s">
        <v>1000</v>
      </c>
      <c r="J123" s="420" t="s">
        <v>851</v>
      </c>
      <c r="K123" s="420" t="s">
        <v>884</v>
      </c>
      <c r="L123" s="420" t="s">
        <v>0</v>
      </c>
      <c r="M123" s="420">
        <v>36</v>
      </c>
      <c r="N123" s="420">
        <v>31</v>
      </c>
      <c r="O123" s="420">
        <v>39</v>
      </c>
    </row>
    <row r="124" spans="2:15" ht="27">
      <c r="B124" s="298" t="s">
        <v>685</v>
      </c>
      <c r="C124" s="420" t="s">
        <v>333</v>
      </c>
      <c r="D124" s="420" t="s">
        <v>1016</v>
      </c>
      <c r="E124" s="420" t="s">
        <v>877</v>
      </c>
      <c r="F124" s="420" t="s">
        <v>874</v>
      </c>
      <c r="G124" s="420" t="s">
        <v>848</v>
      </c>
      <c r="H124" s="420" t="s">
        <v>1004</v>
      </c>
      <c r="I124" s="420" t="s">
        <v>0</v>
      </c>
      <c r="J124" s="420" t="s">
        <v>0</v>
      </c>
      <c r="K124" s="420" t="s">
        <v>0</v>
      </c>
      <c r="L124" s="420" t="s">
        <v>876</v>
      </c>
      <c r="M124" s="420">
        <v>36</v>
      </c>
      <c r="N124" s="420">
        <v>31</v>
      </c>
      <c r="O124" s="420">
        <v>39</v>
      </c>
    </row>
    <row r="125" spans="2:15" ht="18">
      <c r="B125" s="298" t="s">
        <v>685</v>
      </c>
      <c r="C125" s="420" t="s">
        <v>333</v>
      </c>
      <c r="D125" s="420" t="s">
        <v>1017</v>
      </c>
      <c r="E125" s="420" t="s">
        <v>877</v>
      </c>
      <c r="F125" s="420" t="s">
        <v>847</v>
      </c>
      <c r="G125" s="420" t="s">
        <v>853</v>
      </c>
      <c r="H125" s="420" t="s">
        <v>1018</v>
      </c>
      <c r="I125" s="420" t="s">
        <v>1019</v>
      </c>
      <c r="J125" s="420" t="s">
        <v>851</v>
      </c>
      <c r="K125" s="420" t="s">
        <v>884</v>
      </c>
      <c r="L125" s="420" t="s">
        <v>0</v>
      </c>
      <c r="M125" s="420">
        <v>38</v>
      </c>
      <c r="N125" s="420">
        <v>38</v>
      </c>
      <c r="O125" s="420">
        <v>40</v>
      </c>
    </row>
    <row r="126" spans="2:15" ht="54">
      <c r="B126" s="298" t="s">
        <v>683</v>
      </c>
      <c r="C126" s="420" t="s">
        <v>334</v>
      </c>
      <c r="D126" s="420" t="s">
        <v>984</v>
      </c>
      <c r="E126" s="420" t="s">
        <v>877</v>
      </c>
      <c r="F126" s="420" t="s">
        <v>847</v>
      </c>
      <c r="G126" s="420" t="s">
        <v>848</v>
      </c>
      <c r="H126" s="420" t="s">
        <v>985</v>
      </c>
      <c r="I126" s="420" t="s">
        <v>986</v>
      </c>
      <c r="J126" s="420" t="s">
        <v>851</v>
      </c>
      <c r="K126" s="420" t="s">
        <v>900</v>
      </c>
      <c r="L126" s="420" t="s">
        <v>0</v>
      </c>
      <c r="M126" s="420">
        <v>42</v>
      </c>
      <c r="N126" s="420">
        <v>27</v>
      </c>
      <c r="O126" s="420">
        <v>41</v>
      </c>
    </row>
    <row r="127" spans="2:15" ht="54">
      <c r="B127" s="298" t="s">
        <v>683</v>
      </c>
      <c r="C127" s="420" t="s">
        <v>334</v>
      </c>
      <c r="D127" s="420" t="s">
        <v>984</v>
      </c>
      <c r="E127" s="420" t="s">
        <v>877</v>
      </c>
      <c r="F127" s="420" t="s">
        <v>847</v>
      </c>
      <c r="G127" s="420" t="s">
        <v>853</v>
      </c>
      <c r="H127" s="420" t="s">
        <v>987</v>
      </c>
      <c r="I127" s="420" t="s">
        <v>986</v>
      </c>
      <c r="J127" s="420" t="s">
        <v>851</v>
      </c>
      <c r="K127" s="420" t="s">
        <v>900</v>
      </c>
      <c r="L127" s="420" t="s">
        <v>0</v>
      </c>
      <c r="M127" s="420">
        <v>42</v>
      </c>
      <c r="N127" s="420">
        <v>27</v>
      </c>
      <c r="O127" s="420">
        <v>41</v>
      </c>
    </row>
    <row r="128" spans="2:15" ht="63">
      <c r="B128" s="298" t="s">
        <v>683</v>
      </c>
      <c r="C128" s="420" t="s">
        <v>334</v>
      </c>
      <c r="D128" s="420" t="s">
        <v>984</v>
      </c>
      <c r="E128" s="420" t="s">
        <v>877</v>
      </c>
      <c r="F128" s="420" t="s">
        <v>847</v>
      </c>
      <c r="G128" s="420" t="s">
        <v>853</v>
      </c>
      <c r="H128" s="420" t="s">
        <v>988</v>
      </c>
      <c r="I128" s="420" t="s">
        <v>986</v>
      </c>
      <c r="J128" s="420" t="s">
        <v>851</v>
      </c>
      <c r="K128" s="420" t="s">
        <v>900</v>
      </c>
      <c r="L128" s="420" t="s">
        <v>0</v>
      </c>
      <c r="M128" s="420">
        <v>42</v>
      </c>
      <c r="N128" s="420">
        <v>27</v>
      </c>
      <c r="O128" s="420">
        <v>41</v>
      </c>
    </row>
    <row r="129" spans="2:15" ht="54">
      <c r="B129" s="298" t="s">
        <v>683</v>
      </c>
      <c r="C129" s="420" t="s">
        <v>334</v>
      </c>
      <c r="D129" s="420" t="s">
        <v>984</v>
      </c>
      <c r="E129" s="420" t="s">
        <v>877</v>
      </c>
      <c r="F129" s="420" t="s">
        <v>847</v>
      </c>
      <c r="G129" s="420" t="s">
        <v>853</v>
      </c>
      <c r="H129" s="420" t="s">
        <v>1020</v>
      </c>
      <c r="I129" s="420" t="s">
        <v>1021</v>
      </c>
      <c r="J129" s="420" t="s">
        <v>851</v>
      </c>
      <c r="K129" s="420" t="s">
        <v>900</v>
      </c>
      <c r="L129" s="420" t="s">
        <v>0</v>
      </c>
      <c r="M129" s="420">
        <v>42</v>
      </c>
      <c r="N129" s="420">
        <v>27</v>
      </c>
      <c r="O129" s="420">
        <v>41</v>
      </c>
    </row>
    <row r="130" spans="2:15" ht="27">
      <c r="B130" s="298" t="s">
        <v>683</v>
      </c>
      <c r="C130" s="420" t="s">
        <v>334</v>
      </c>
      <c r="D130" s="420" t="s">
        <v>984</v>
      </c>
      <c r="E130" s="420" t="s">
        <v>877</v>
      </c>
      <c r="F130" s="420" t="s">
        <v>874</v>
      </c>
      <c r="G130" s="420" t="s">
        <v>848</v>
      </c>
      <c r="H130" s="420" t="s">
        <v>990</v>
      </c>
      <c r="I130" s="420" t="s">
        <v>0</v>
      </c>
      <c r="J130" s="420" t="s">
        <v>0</v>
      </c>
      <c r="K130" s="420" t="s">
        <v>0</v>
      </c>
      <c r="L130" s="420" t="s">
        <v>876</v>
      </c>
      <c r="M130" s="420">
        <v>42</v>
      </c>
      <c r="N130" s="420">
        <v>27</v>
      </c>
      <c r="O130" s="420">
        <v>41</v>
      </c>
    </row>
    <row r="131" spans="2:15" ht="18">
      <c r="B131" s="298" t="s">
        <v>683</v>
      </c>
      <c r="C131" s="420" t="s">
        <v>334</v>
      </c>
      <c r="D131" s="420" t="s">
        <v>984</v>
      </c>
      <c r="E131" s="420" t="s">
        <v>877</v>
      </c>
      <c r="F131" s="420" t="s">
        <v>874</v>
      </c>
      <c r="G131" s="420" t="s">
        <v>853</v>
      </c>
      <c r="H131" s="420" t="s">
        <v>991</v>
      </c>
      <c r="I131" s="420" t="s">
        <v>0</v>
      </c>
      <c r="J131" s="420" t="s">
        <v>0</v>
      </c>
      <c r="K131" s="420" t="s">
        <v>0</v>
      </c>
      <c r="L131" s="420" t="s">
        <v>876</v>
      </c>
      <c r="M131" s="420">
        <v>42</v>
      </c>
      <c r="N131" s="420">
        <v>27</v>
      </c>
      <c r="O131" s="420">
        <v>41</v>
      </c>
    </row>
    <row r="132" spans="2:15" ht="63">
      <c r="B132" s="298" t="s">
        <v>683</v>
      </c>
      <c r="C132" s="420" t="s">
        <v>334</v>
      </c>
      <c r="D132" s="420" t="s">
        <v>1022</v>
      </c>
      <c r="E132" s="420" t="s">
        <v>846</v>
      </c>
      <c r="F132" s="420" t="s">
        <v>847</v>
      </c>
      <c r="G132" s="420" t="s">
        <v>853</v>
      </c>
      <c r="H132" s="420" t="s">
        <v>1023</v>
      </c>
      <c r="I132" s="420" t="s">
        <v>986</v>
      </c>
      <c r="J132" s="420" t="s">
        <v>851</v>
      </c>
      <c r="K132" s="420" t="s">
        <v>900</v>
      </c>
      <c r="L132" s="420" t="s">
        <v>0</v>
      </c>
      <c r="M132" s="420">
        <v>48</v>
      </c>
      <c r="N132" s="420">
        <v>40</v>
      </c>
      <c r="O132" s="420">
        <v>44</v>
      </c>
    </row>
    <row r="133" spans="2:15" ht="72">
      <c r="B133" s="298" t="s">
        <v>683</v>
      </c>
      <c r="C133" s="420" t="s">
        <v>334</v>
      </c>
      <c r="D133" s="420" t="s">
        <v>1022</v>
      </c>
      <c r="E133" s="420" t="s">
        <v>846</v>
      </c>
      <c r="F133" s="420" t="s">
        <v>847</v>
      </c>
      <c r="G133" s="420" t="s">
        <v>853</v>
      </c>
      <c r="H133" s="420" t="s">
        <v>1024</v>
      </c>
      <c r="I133" s="420" t="s">
        <v>986</v>
      </c>
      <c r="J133" s="420" t="s">
        <v>851</v>
      </c>
      <c r="K133" s="420" t="s">
        <v>900</v>
      </c>
      <c r="L133" s="420" t="s">
        <v>0</v>
      </c>
      <c r="M133" s="420">
        <v>48</v>
      </c>
      <c r="N133" s="420">
        <v>40</v>
      </c>
      <c r="O133" s="420">
        <v>44</v>
      </c>
    </row>
    <row r="134" spans="2:15" ht="72">
      <c r="B134" s="298" t="s">
        <v>683</v>
      </c>
      <c r="C134" s="420" t="s">
        <v>334</v>
      </c>
      <c r="D134" s="420" t="s">
        <v>1022</v>
      </c>
      <c r="E134" s="420" t="s">
        <v>846</v>
      </c>
      <c r="F134" s="420" t="s">
        <v>847</v>
      </c>
      <c r="G134" s="420" t="s">
        <v>853</v>
      </c>
      <c r="H134" s="420" t="s">
        <v>1025</v>
      </c>
      <c r="I134" s="420" t="s">
        <v>986</v>
      </c>
      <c r="J134" s="420" t="s">
        <v>851</v>
      </c>
      <c r="K134" s="420" t="s">
        <v>900</v>
      </c>
      <c r="L134" s="420" t="s">
        <v>0</v>
      </c>
      <c r="M134" s="420">
        <v>48</v>
      </c>
      <c r="N134" s="420">
        <v>40</v>
      </c>
      <c r="O134" s="420">
        <v>44</v>
      </c>
    </row>
    <row r="135" spans="2:15" ht="63">
      <c r="B135" s="298" t="s">
        <v>683</v>
      </c>
      <c r="C135" s="420" t="s">
        <v>334</v>
      </c>
      <c r="D135" s="420" t="s">
        <v>1022</v>
      </c>
      <c r="E135" s="420" t="s">
        <v>846</v>
      </c>
      <c r="F135" s="420" t="s">
        <v>847</v>
      </c>
      <c r="G135" s="420" t="s">
        <v>853</v>
      </c>
      <c r="H135" s="420" t="s">
        <v>1026</v>
      </c>
      <c r="I135" s="420" t="s">
        <v>986</v>
      </c>
      <c r="J135" s="420" t="s">
        <v>851</v>
      </c>
      <c r="K135" s="420" t="s">
        <v>900</v>
      </c>
      <c r="L135" s="420" t="s">
        <v>0</v>
      </c>
      <c r="M135" s="420">
        <v>48</v>
      </c>
      <c r="N135" s="420">
        <v>40</v>
      </c>
      <c r="O135" s="420">
        <v>44</v>
      </c>
    </row>
    <row r="136" spans="2:15" ht="63">
      <c r="B136" s="298" t="s">
        <v>683</v>
      </c>
      <c r="C136" s="420" t="s">
        <v>334</v>
      </c>
      <c r="D136" s="420" t="s">
        <v>1027</v>
      </c>
      <c r="E136" s="420" t="s">
        <v>846</v>
      </c>
      <c r="F136" s="420" t="s">
        <v>847</v>
      </c>
      <c r="G136" s="420" t="s">
        <v>848</v>
      </c>
      <c r="H136" s="420" t="s">
        <v>1028</v>
      </c>
      <c r="I136" s="420" t="s">
        <v>986</v>
      </c>
      <c r="J136" s="420" t="s">
        <v>851</v>
      </c>
      <c r="K136" s="420" t="s">
        <v>900</v>
      </c>
      <c r="L136" s="420" t="s">
        <v>0</v>
      </c>
      <c r="M136" s="420">
        <v>60</v>
      </c>
      <c r="N136" s="420">
        <v>25</v>
      </c>
      <c r="O136" s="420">
        <v>45</v>
      </c>
    </row>
    <row r="137" spans="2:15" ht="54">
      <c r="B137" s="298" t="s">
        <v>683</v>
      </c>
      <c r="C137" s="420" t="s">
        <v>334</v>
      </c>
      <c r="D137" s="420" t="s">
        <v>1027</v>
      </c>
      <c r="E137" s="420" t="s">
        <v>846</v>
      </c>
      <c r="F137" s="420" t="s">
        <v>847</v>
      </c>
      <c r="G137" s="420" t="s">
        <v>853</v>
      </c>
      <c r="H137" s="420" t="s">
        <v>1029</v>
      </c>
      <c r="I137" s="420" t="s">
        <v>986</v>
      </c>
      <c r="J137" s="420" t="s">
        <v>851</v>
      </c>
      <c r="K137" s="420" t="s">
        <v>900</v>
      </c>
      <c r="L137" s="420" t="s">
        <v>0</v>
      </c>
      <c r="M137" s="420">
        <v>60</v>
      </c>
      <c r="N137" s="420">
        <v>25</v>
      </c>
      <c r="O137" s="420">
        <v>45</v>
      </c>
    </row>
    <row r="138" spans="2:15" ht="54">
      <c r="B138" s="298" t="s">
        <v>683</v>
      </c>
      <c r="C138" s="420" t="s">
        <v>334</v>
      </c>
      <c r="D138" s="420" t="s">
        <v>1027</v>
      </c>
      <c r="E138" s="420" t="s">
        <v>846</v>
      </c>
      <c r="F138" s="420" t="s">
        <v>847</v>
      </c>
      <c r="G138" s="420" t="s">
        <v>853</v>
      </c>
      <c r="H138" s="420" t="s">
        <v>1030</v>
      </c>
      <c r="I138" s="420" t="s">
        <v>986</v>
      </c>
      <c r="J138" s="420" t="s">
        <v>851</v>
      </c>
      <c r="K138" s="420" t="s">
        <v>900</v>
      </c>
      <c r="L138" s="420" t="s">
        <v>0</v>
      </c>
      <c r="M138" s="420">
        <v>60</v>
      </c>
      <c r="N138" s="420">
        <v>25</v>
      </c>
      <c r="O138" s="420">
        <v>45</v>
      </c>
    </row>
    <row r="139" spans="2:15" ht="54">
      <c r="B139" s="298" t="s">
        <v>683</v>
      </c>
      <c r="C139" s="420" t="s">
        <v>334</v>
      </c>
      <c r="D139" s="420" t="s">
        <v>1027</v>
      </c>
      <c r="E139" s="420" t="s">
        <v>846</v>
      </c>
      <c r="F139" s="420" t="s">
        <v>847</v>
      </c>
      <c r="G139" s="420" t="s">
        <v>853</v>
      </c>
      <c r="H139" s="420" t="s">
        <v>1031</v>
      </c>
      <c r="I139" s="420" t="s">
        <v>986</v>
      </c>
      <c r="J139" s="420" t="s">
        <v>851</v>
      </c>
      <c r="K139" s="420" t="s">
        <v>900</v>
      </c>
      <c r="L139" s="420" t="s">
        <v>0</v>
      </c>
      <c r="M139" s="420">
        <v>60</v>
      </c>
      <c r="N139" s="420">
        <v>25</v>
      </c>
      <c r="O139" s="420">
        <v>45</v>
      </c>
    </row>
    <row r="140" spans="2:15" ht="54">
      <c r="B140" s="298" t="s">
        <v>683</v>
      </c>
      <c r="C140" s="420" t="s">
        <v>334</v>
      </c>
      <c r="D140" s="420" t="s">
        <v>1027</v>
      </c>
      <c r="E140" s="420" t="s">
        <v>846</v>
      </c>
      <c r="F140" s="420" t="s">
        <v>847</v>
      </c>
      <c r="G140" s="420" t="s">
        <v>853</v>
      </c>
      <c r="H140" s="420" t="s">
        <v>1032</v>
      </c>
      <c r="I140" s="420" t="s">
        <v>986</v>
      </c>
      <c r="J140" s="420" t="s">
        <v>851</v>
      </c>
      <c r="K140" s="420" t="s">
        <v>900</v>
      </c>
      <c r="L140" s="420" t="s">
        <v>0</v>
      </c>
      <c r="M140" s="420">
        <v>60</v>
      </c>
      <c r="N140" s="420">
        <v>25</v>
      </c>
      <c r="O140" s="420">
        <v>45</v>
      </c>
    </row>
    <row r="141" spans="2:15" ht="54">
      <c r="B141" s="298" t="s">
        <v>683</v>
      </c>
      <c r="C141" s="420" t="s">
        <v>334</v>
      </c>
      <c r="D141" s="420" t="s">
        <v>1027</v>
      </c>
      <c r="E141" s="420" t="s">
        <v>846</v>
      </c>
      <c r="F141" s="420" t="s">
        <v>847</v>
      </c>
      <c r="G141" s="420" t="s">
        <v>853</v>
      </c>
      <c r="H141" s="420" t="s">
        <v>1033</v>
      </c>
      <c r="I141" s="420" t="s">
        <v>986</v>
      </c>
      <c r="J141" s="420" t="s">
        <v>851</v>
      </c>
      <c r="K141" s="420" t="s">
        <v>900</v>
      </c>
      <c r="L141" s="420" t="s">
        <v>0</v>
      </c>
      <c r="M141" s="420">
        <v>60</v>
      </c>
      <c r="N141" s="420">
        <v>25</v>
      </c>
      <c r="O141" s="420">
        <v>45</v>
      </c>
    </row>
    <row r="142" spans="2:15" ht="54">
      <c r="B142" s="298" t="s">
        <v>683</v>
      </c>
      <c r="C142" s="420" t="s">
        <v>334</v>
      </c>
      <c r="D142" s="420" t="s">
        <v>1027</v>
      </c>
      <c r="E142" s="420" t="s">
        <v>846</v>
      </c>
      <c r="F142" s="420" t="s">
        <v>847</v>
      </c>
      <c r="G142" s="420" t="s">
        <v>853</v>
      </c>
      <c r="H142" s="420" t="s">
        <v>1034</v>
      </c>
      <c r="I142" s="420" t="s">
        <v>986</v>
      </c>
      <c r="J142" s="420" t="s">
        <v>851</v>
      </c>
      <c r="K142" s="420" t="s">
        <v>900</v>
      </c>
      <c r="L142" s="420" t="s">
        <v>0</v>
      </c>
      <c r="M142" s="420">
        <v>60</v>
      </c>
      <c r="N142" s="420">
        <v>25</v>
      </c>
      <c r="O142" s="420">
        <v>45</v>
      </c>
    </row>
    <row r="143" spans="2:15" ht="54">
      <c r="B143" s="298" t="s">
        <v>683</v>
      </c>
      <c r="C143" s="420" t="s">
        <v>334</v>
      </c>
      <c r="D143" s="420" t="s">
        <v>1027</v>
      </c>
      <c r="E143" s="420" t="s">
        <v>846</v>
      </c>
      <c r="F143" s="420" t="s">
        <v>847</v>
      </c>
      <c r="G143" s="420" t="s">
        <v>853</v>
      </c>
      <c r="H143" s="420" t="s">
        <v>1035</v>
      </c>
      <c r="I143" s="420" t="s">
        <v>986</v>
      </c>
      <c r="J143" s="420" t="s">
        <v>851</v>
      </c>
      <c r="K143" s="420" t="s">
        <v>900</v>
      </c>
      <c r="L143" s="420" t="s">
        <v>0</v>
      </c>
      <c r="M143" s="420">
        <v>60</v>
      </c>
      <c r="N143" s="420">
        <v>25</v>
      </c>
      <c r="O143" s="420">
        <v>45</v>
      </c>
    </row>
    <row r="144" spans="2:15" ht="54">
      <c r="B144" s="298" t="s">
        <v>683</v>
      </c>
      <c r="C144" s="420" t="s">
        <v>334</v>
      </c>
      <c r="D144" s="420" t="s">
        <v>1027</v>
      </c>
      <c r="E144" s="420" t="s">
        <v>846</v>
      </c>
      <c r="F144" s="420" t="s">
        <v>847</v>
      </c>
      <c r="G144" s="420" t="s">
        <v>853</v>
      </c>
      <c r="H144" s="420" t="s">
        <v>1036</v>
      </c>
      <c r="I144" s="420" t="s">
        <v>986</v>
      </c>
      <c r="J144" s="420" t="s">
        <v>851</v>
      </c>
      <c r="K144" s="420" t="s">
        <v>900</v>
      </c>
      <c r="L144" s="420" t="s">
        <v>0</v>
      </c>
      <c r="M144" s="420">
        <v>60</v>
      </c>
      <c r="N144" s="420">
        <v>25</v>
      </c>
      <c r="O144" s="420">
        <v>45</v>
      </c>
    </row>
    <row r="145" spans="2:15" ht="36">
      <c r="B145" s="298" t="s">
        <v>683</v>
      </c>
      <c r="C145" s="420" t="s">
        <v>334</v>
      </c>
      <c r="D145" s="420" t="s">
        <v>1027</v>
      </c>
      <c r="E145" s="420" t="s">
        <v>846</v>
      </c>
      <c r="F145" s="420" t="s">
        <v>874</v>
      </c>
      <c r="G145" s="420" t="s">
        <v>853</v>
      </c>
      <c r="H145" s="420" t="s">
        <v>1037</v>
      </c>
      <c r="I145" s="420" t="s">
        <v>0</v>
      </c>
      <c r="J145" s="420" t="s">
        <v>0</v>
      </c>
      <c r="K145" s="420" t="s">
        <v>0</v>
      </c>
      <c r="L145" s="420" t="s">
        <v>876</v>
      </c>
      <c r="M145" s="420">
        <v>60</v>
      </c>
      <c r="N145" s="420">
        <v>25</v>
      </c>
      <c r="O145" s="420">
        <v>45</v>
      </c>
    </row>
    <row r="146" spans="2:15" ht="18">
      <c r="B146" s="298" t="s">
        <v>683</v>
      </c>
      <c r="C146" s="420" t="s">
        <v>332</v>
      </c>
      <c r="D146" s="420" t="s">
        <v>1038</v>
      </c>
      <c r="E146" s="420" t="s">
        <v>1039</v>
      </c>
      <c r="F146" s="420" t="s">
        <v>847</v>
      </c>
      <c r="G146" s="420" t="s">
        <v>853</v>
      </c>
      <c r="H146" s="420" t="s">
        <v>1040</v>
      </c>
      <c r="I146" s="420" t="s">
        <v>1041</v>
      </c>
      <c r="J146" s="420" t="s">
        <v>851</v>
      </c>
      <c r="K146" s="420" t="s">
        <v>900</v>
      </c>
      <c r="L146" s="420" t="s">
        <v>0</v>
      </c>
      <c r="M146" s="420">
        <v>41</v>
      </c>
      <c r="N146" s="420">
        <v>57</v>
      </c>
      <c r="O146" s="420">
        <v>46</v>
      </c>
    </row>
    <row r="147" spans="2:15" ht="27">
      <c r="B147" s="298" t="s">
        <v>683</v>
      </c>
      <c r="C147" s="420" t="s">
        <v>332</v>
      </c>
      <c r="D147" s="420" t="s">
        <v>1042</v>
      </c>
      <c r="E147" s="420" t="s">
        <v>1039</v>
      </c>
      <c r="F147" s="420" t="s">
        <v>847</v>
      </c>
      <c r="G147" s="420" t="s">
        <v>853</v>
      </c>
      <c r="H147" s="420" t="s">
        <v>1043</v>
      </c>
      <c r="I147" s="420" t="s">
        <v>1044</v>
      </c>
      <c r="J147" s="420" t="s">
        <v>851</v>
      </c>
      <c r="K147" s="420" t="s">
        <v>857</v>
      </c>
      <c r="L147" s="420" t="s">
        <v>0</v>
      </c>
      <c r="M147" s="420">
        <v>43</v>
      </c>
      <c r="N147" s="420">
        <v>42</v>
      </c>
      <c r="O147" s="420">
        <v>47</v>
      </c>
    </row>
    <row r="148" spans="2:15" ht="18">
      <c r="B148" s="298" t="s">
        <v>1045</v>
      </c>
      <c r="C148" s="420" t="s">
        <v>332</v>
      </c>
      <c r="D148" s="420" t="s">
        <v>1046</v>
      </c>
      <c r="E148" s="420" t="s">
        <v>846</v>
      </c>
      <c r="F148" s="420" t="s">
        <v>847</v>
      </c>
      <c r="G148" s="420" t="s">
        <v>853</v>
      </c>
      <c r="H148" s="420" t="s">
        <v>1047</v>
      </c>
      <c r="I148" s="420" t="s">
        <v>931</v>
      </c>
      <c r="J148" s="420" t="s">
        <v>851</v>
      </c>
      <c r="K148" s="420" t="s">
        <v>857</v>
      </c>
      <c r="L148" s="420" t="s">
        <v>0</v>
      </c>
      <c r="M148" s="420">
        <v>49</v>
      </c>
      <c r="N148" s="420">
        <v>39</v>
      </c>
      <c r="O148" s="420">
        <v>48</v>
      </c>
    </row>
    <row r="149" spans="2:15" ht="36">
      <c r="B149" s="298" t="s">
        <v>1045</v>
      </c>
      <c r="C149" s="420" t="s">
        <v>332</v>
      </c>
      <c r="D149" s="420" t="s">
        <v>1046</v>
      </c>
      <c r="E149" s="420" t="s">
        <v>846</v>
      </c>
      <c r="F149" s="420" t="s">
        <v>847</v>
      </c>
      <c r="G149" s="420" t="s">
        <v>853</v>
      </c>
      <c r="H149" s="420" t="s">
        <v>1048</v>
      </c>
      <c r="I149" s="420" t="s">
        <v>1049</v>
      </c>
      <c r="J149" s="420" t="s">
        <v>851</v>
      </c>
      <c r="K149" s="420" t="s">
        <v>884</v>
      </c>
      <c r="L149" s="420" t="s">
        <v>0</v>
      </c>
      <c r="M149" s="420">
        <v>49</v>
      </c>
      <c r="N149" s="420">
        <v>39</v>
      </c>
      <c r="O149" s="420">
        <v>48</v>
      </c>
    </row>
    <row r="150" spans="2:15" ht="18">
      <c r="B150" s="298" t="s">
        <v>1045</v>
      </c>
      <c r="C150" s="420" t="s">
        <v>332</v>
      </c>
      <c r="D150" s="420" t="s">
        <v>1046</v>
      </c>
      <c r="E150" s="420" t="s">
        <v>846</v>
      </c>
      <c r="F150" s="420" t="s">
        <v>847</v>
      </c>
      <c r="G150" s="420" t="s">
        <v>853</v>
      </c>
      <c r="H150" s="420" t="s">
        <v>1050</v>
      </c>
      <c r="I150" s="420" t="s">
        <v>931</v>
      </c>
      <c r="J150" s="420" t="s">
        <v>851</v>
      </c>
      <c r="K150" s="420" t="s">
        <v>852</v>
      </c>
      <c r="L150" s="420" t="s">
        <v>0</v>
      </c>
      <c r="M150" s="420">
        <v>49</v>
      </c>
      <c r="N150" s="420">
        <v>39</v>
      </c>
      <c r="O150" s="420">
        <v>48</v>
      </c>
    </row>
    <row r="151" spans="2:15" ht="18">
      <c r="B151" s="298" t="s">
        <v>1045</v>
      </c>
      <c r="C151" s="420" t="s">
        <v>332</v>
      </c>
      <c r="D151" s="420" t="s">
        <v>1046</v>
      </c>
      <c r="E151" s="420" t="s">
        <v>846</v>
      </c>
      <c r="F151" s="420" t="s">
        <v>847</v>
      </c>
      <c r="G151" s="420" t="s">
        <v>853</v>
      </c>
      <c r="H151" s="420" t="s">
        <v>1051</v>
      </c>
      <c r="I151" s="420" t="s">
        <v>1052</v>
      </c>
      <c r="J151" s="420" t="s">
        <v>851</v>
      </c>
      <c r="K151" s="420" t="s">
        <v>852</v>
      </c>
      <c r="L151" s="420" t="s">
        <v>0</v>
      </c>
      <c r="M151" s="420">
        <v>49</v>
      </c>
      <c r="N151" s="420">
        <v>39</v>
      </c>
      <c r="O151" s="420">
        <v>48</v>
      </c>
    </row>
    <row r="152" spans="2:15" ht="36">
      <c r="B152" s="298" t="s">
        <v>1045</v>
      </c>
      <c r="C152" s="420" t="s">
        <v>332</v>
      </c>
      <c r="D152" s="420" t="s">
        <v>1046</v>
      </c>
      <c r="E152" s="420" t="s">
        <v>846</v>
      </c>
      <c r="F152" s="420" t="s">
        <v>847</v>
      </c>
      <c r="G152" s="420" t="s">
        <v>853</v>
      </c>
      <c r="H152" s="420" t="s">
        <v>1053</v>
      </c>
      <c r="I152" s="420" t="s">
        <v>1049</v>
      </c>
      <c r="J152" s="420" t="s">
        <v>851</v>
      </c>
      <c r="K152" s="420" t="s">
        <v>884</v>
      </c>
      <c r="L152" s="420" t="s">
        <v>0</v>
      </c>
      <c r="M152" s="420">
        <v>49</v>
      </c>
      <c r="N152" s="420">
        <v>39</v>
      </c>
      <c r="O152" s="420">
        <v>48</v>
      </c>
    </row>
    <row r="153" spans="2:15" ht="36">
      <c r="B153" s="298" t="s">
        <v>1045</v>
      </c>
      <c r="C153" s="420" t="s">
        <v>332</v>
      </c>
      <c r="D153" s="420" t="s">
        <v>1046</v>
      </c>
      <c r="E153" s="420" t="s">
        <v>846</v>
      </c>
      <c r="F153" s="420" t="s">
        <v>847</v>
      </c>
      <c r="G153" s="420" t="s">
        <v>853</v>
      </c>
      <c r="H153" s="420" t="s">
        <v>1054</v>
      </c>
      <c r="I153" s="420" t="s">
        <v>1049</v>
      </c>
      <c r="J153" s="420" t="s">
        <v>851</v>
      </c>
      <c r="K153" s="420" t="s">
        <v>884</v>
      </c>
      <c r="L153" s="420" t="s">
        <v>0</v>
      </c>
      <c r="M153" s="420">
        <v>49</v>
      </c>
      <c r="N153" s="420">
        <v>39</v>
      </c>
      <c r="O153" s="420">
        <v>48</v>
      </c>
    </row>
    <row r="154" spans="2:15" ht="36">
      <c r="B154" s="298" t="s">
        <v>1045</v>
      </c>
      <c r="C154" s="420" t="s">
        <v>332</v>
      </c>
      <c r="D154" s="420" t="s">
        <v>1046</v>
      </c>
      <c r="E154" s="420" t="s">
        <v>846</v>
      </c>
      <c r="F154" s="420" t="s">
        <v>847</v>
      </c>
      <c r="G154" s="420" t="s">
        <v>853</v>
      </c>
      <c r="H154" s="420" t="s">
        <v>1055</v>
      </c>
      <c r="I154" s="420" t="s">
        <v>1049</v>
      </c>
      <c r="J154" s="420" t="s">
        <v>851</v>
      </c>
      <c r="K154" s="420" t="s">
        <v>884</v>
      </c>
      <c r="L154" s="420" t="s">
        <v>0</v>
      </c>
      <c r="M154" s="420">
        <v>49</v>
      </c>
      <c r="N154" s="420">
        <v>39</v>
      </c>
      <c r="O154" s="420">
        <v>48</v>
      </c>
    </row>
    <row r="155" spans="2:15" ht="18">
      <c r="B155" s="298" t="s">
        <v>1045</v>
      </c>
      <c r="C155" s="420" t="s">
        <v>332</v>
      </c>
      <c r="D155" s="420" t="s">
        <v>1046</v>
      </c>
      <c r="E155" s="420" t="s">
        <v>846</v>
      </c>
      <c r="F155" s="420" t="s">
        <v>847</v>
      </c>
      <c r="G155" s="420" t="s">
        <v>853</v>
      </c>
      <c r="H155" s="420" t="s">
        <v>1056</v>
      </c>
      <c r="I155" s="420" t="s">
        <v>1052</v>
      </c>
      <c r="J155" s="420" t="s">
        <v>851</v>
      </c>
      <c r="K155" s="420" t="s">
        <v>852</v>
      </c>
      <c r="L155" s="420" t="s">
        <v>0</v>
      </c>
      <c r="M155" s="420">
        <v>49</v>
      </c>
      <c r="N155" s="420">
        <v>39</v>
      </c>
      <c r="O155" s="420">
        <v>48</v>
      </c>
    </row>
    <row r="156" spans="2:15" ht="27">
      <c r="B156" s="298" t="s">
        <v>1045</v>
      </c>
      <c r="C156" s="420" t="s">
        <v>332</v>
      </c>
      <c r="D156" s="420" t="s">
        <v>1046</v>
      </c>
      <c r="E156" s="420" t="s">
        <v>846</v>
      </c>
      <c r="F156" s="420" t="s">
        <v>847</v>
      </c>
      <c r="G156" s="420" t="s">
        <v>853</v>
      </c>
      <c r="H156" s="420" t="s">
        <v>1057</v>
      </c>
      <c r="I156" s="420" t="s">
        <v>1058</v>
      </c>
      <c r="J156" s="420" t="s">
        <v>851</v>
      </c>
      <c r="K156" s="420" t="s">
        <v>884</v>
      </c>
      <c r="L156" s="420" t="s">
        <v>0</v>
      </c>
      <c r="M156" s="420">
        <v>49</v>
      </c>
      <c r="N156" s="420">
        <v>39</v>
      </c>
      <c r="O156" s="420">
        <v>48</v>
      </c>
    </row>
    <row r="157" spans="2:15" ht="9">
      <c r="B157" s="298" t="s">
        <v>1045</v>
      </c>
      <c r="C157" s="420" t="s">
        <v>332</v>
      </c>
      <c r="D157" s="420" t="s">
        <v>1046</v>
      </c>
      <c r="E157" s="420" t="s">
        <v>846</v>
      </c>
      <c r="F157" s="420" t="s">
        <v>874</v>
      </c>
      <c r="G157" s="420" t="s">
        <v>853</v>
      </c>
      <c r="H157" s="420" t="s">
        <v>1059</v>
      </c>
      <c r="I157" s="420" t="s">
        <v>0</v>
      </c>
      <c r="J157" s="420" t="s">
        <v>0</v>
      </c>
      <c r="K157" s="420" t="s">
        <v>0</v>
      </c>
      <c r="L157" s="420" t="s">
        <v>876</v>
      </c>
      <c r="M157" s="420">
        <v>49</v>
      </c>
      <c r="N157" s="420">
        <v>39</v>
      </c>
      <c r="O157" s="420">
        <v>48</v>
      </c>
    </row>
    <row r="158" spans="2:15" ht="27">
      <c r="B158" s="298" t="s">
        <v>683</v>
      </c>
      <c r="C158" s="420" t="s">
        <v>332</v>
      </c>
      <c r="D158" s="420" t="s">
        <v>1060</v>
      </c>
      <c r="E158" s="420" t="s">
        <v>1039</v>
      </c>
      <c r="F158" s="420" t="s">
        <v>847</v>
      </c>
      <c r="G158" s="420" t="s">
        <v>853</v>
      </c>
      <c r="H158" s="420" t="s">
        <v>1061</v>
      </c>
      <c r="I158" s="420" t="s">
        <v>1062</v>
      </c>
      <c r="J158" s="420" t="s">
        <v>851</v>
      </c>
      <c r="K158" s="420" t="s">
        <v>895</v>
      </c>
      <c r="L158" s="420" t="s">
        <v>0</v>
      </c>
      <c r="M158" s="420">
        <v>45</v>
      </c>
      <c r="N158" s="420">
        <v>56</v>
      </c>
      <c r="O158" s="420">
        <v>51</v>
      </c>
    </row>
    <row r="159" spans="2:15" ht="45.75" thickBot="1">
      <c r="B159" s="296" t="s">
        <v>683</v>
      </c>
      <c r="C159" s="422" t="s">
        <v>332</v>
      </c>
      <c r="D159" s="422" t="s">
        <v>1063</v>
      </c>
      <c r="E159" s="422" t="s">
        <v>846</v>
      </c>
      <c r="F159" s="422" t="s">
        <v>847</v>
      </c>
      <c r="G159" s="422" t="s">
        <v>853</v>
      </c>
      <c r="H159" s="422" t="s">
        <v>1064</v>
      </c>
      <c r="I159" s="422" t="s">
        <v>986</v>
      </c>
      <c r="J159" s="422" t="s">
        <v>851</v>
      </c>
      <c r="K159" s="422" t="s">
        <v>900</v>
      </c>
      <c r="L159" s="422" t="s">
        <v>0</v>
      </c>
      <c r="M159" s="422">
        <v>50</v>
      </c>
      <c r="N159" s="422">
        <v>48</v>
      </c>
      <c r="O159" s="422">
        <v>53</v>
      </c>
    </row>
    <row r="160" spans="2:15" ht="12.4" customHeight="1">
      <c r="B160" s="866" t="s">
        <v>1065</v>
      </c>
      <c r="C160" s="866"/>
      <c r="D160" s="866"/>
      <c r="E160" s="866"/>
      <c r="F160" s="866"/>
      <c r="G160" s="866"/>
      <c r="H160" s="866"/>
      <c r="I160" s="866"/>
      <c r="J160" s="866"/>
      <c r="K160" s="866"/>
      <c r="L160" s="866"/>
      <c r="M160" s="866"/>
      <c r="N160" s="866"/>
      <c r="O160" s="866"/>
    </row>
    <row r="161" spans="2:15" ht="31.9" customHeight="1">
      <c r="B161" s="866" t="s">
        <v>1066</v>
      </c>
      <c r="C161" s="866"/>
      <c r="D161" s="866"/>
      <c r="E161" s="866"/>
      <c r="F161" s="866"/>
      <c r="G161" s="866"/>
      <c r="H161" s="866"/>
      <c r="I161" s="866"/>
      <c r="J161" s="866"/>
      <c r="K161" s="866"/>
      <c r="L161" s="866"/>
      <c r="M161" s="866"/>
      <c r="N161" s="866"/>
      <c r="O161" s="866"/>
    </row>
    <row r="162" spans="2:15" ht="39" customHeight="1">
      <c r="B162" s="866" t="s">
        <v>1067</v>
      </c>
      <c r="C162" s="866"/>
      <c r="D162" s="866"/>
      <c r="E162" s="866"/>
      <c r="F162" s="866"/>
      <c r="G162" s="866"/>
      <c r="H162" s="866"/>
      <c r="I162" s="866"/>
      <c r="J162" s="866"/>
      <c r="K162" s="866"/>
      <c r="L162" s="866"/>
      <c r="M162" s="866"/>
      <c r="N162" s="866"/>
      <c r="O162" s="866"/>
    </row>
    <row r="163" spans="2:15" ht="12.4" customHeight="1">
      <c r="B163" s="866" t="s">
        <v>1068</v>
      </c>
      <c r="C163" s="866"/>
      <c r="D163" s="866"/>
      <c r="E163" s="866"/>
      <c r="F163" s="866"/>
      <c r="G163" s="866"/>
      <c r="H163" s="866"/>
      <c r="I163" s="866"/>
      <c r="J163" s="866"/>
      <c r="K163" s="866"/>
      <c r="L163" s="866"/>
      <c r="M163" s="866"/>
      <c r="N163" s="866"/>
      <c r="O163" s="866"/>
    </row>
    <row r="164" spans="2:15" ht="12.4" customHeight="1">
      <c r="B164" s="866" t="s">
        <v>1069</v>
      </c>
      <c r="C164" s="866"/>
      <c r="D164" s="866"/>
      <c r="E164" s="866"/>
      <c r="F164" s="866"/>
      <c r="G164" s="866"/>
      <c r="H164" s="866"/>
      <c r="I164" s="866"/>
      <c r="J164" s="866"/>
      <c r="K164" s="866"/>
      <c r="L164" s="866"/>
      <c r="M164" s="866"/>
      <c r="N164" s="866"/>
      <c r="O164" s="866"/>
    </row>
    <row r="165" spans="2:15" ht="12.4" customHeight="1">
      <c r="B165" s="866" t="s">
        <v>1070</v>
      </c>
      <c r="C165" s="866"/>
      <c r="D165" s="866"/>
      <c r="E165" s="866"/>
      <c r="F165" s="866"/>
      <c r="G165" s="866"/>
      <c r="H165" s="866"/>
      <c r="I165" s="866"/>
      <c r="J165" s="866"/>
      <c r="K165" s="866"/>
      <c r="L165" s="866"/>
      <c r="M165" s="866"/>
      <c r="N165" s="866"/>
      <c r="O165" s="866"/>
    </row>
    <row r="166" spans="2:15" ht="12.4" customHeight="1">
      <c r="B166" s="866" t="s">
        <v>1071</v>
      </c>
      <c r="C166" s="866"/>
      <c r="D166" s="866"/>
      <c r="E166" s="866"/>
      <c r="F166" s="866"/>
      <c r="G166" s="866"/>
      <c r="H166" s="866"/>
      <c r="I166" s="866"/>
      <c r="J166" s="866"/>
      <c r="K166" s="866"/>
      <c r="L166" s="866"/>
      <c r="M166" s="866"/>
      <c r="N166" s="866"/>
      <c r="O166" s="866"/>
    </row>
    <row r="167" spans="2:15" ht="12.4" customHeight="1">
      <c r="B167" s="866" t="s">
        <v>1072</v>
      </c>
      <c r="C167" s="866"/>
      <c r="D167" s="866"/>
      <c r="E167" s="866"/>
      <c r="F167" s="866"/>
      <c r="G167" s="866"/>
      <c r="H167" s="866"/>
      <c r="I167" s="866"/>
      <c r="J167" s="866"/>
      <c r="K167" s="866"/>
      <c r="L167" s="866"/>
      <c r="M167" s="866"/>
      <c r="N167" s="866"/>
      <c r="O167" s="866"/>
    </row>
    <row r="168" spans="2:15" ht="12.4" customHeight="1">
      <c r="B168" s="866" t="s">
        <v>1073</v>
      </c>
      <c r="C168" s="866"/>
      <c r="D168" s="866"/>
      <c r="E168" s="866"/>
      <c r="F168" s="866"/>
      <c r="G168" s="866"/>
      <c r="H168" s="866"/>
      <c r="I168" s="866"/>
      <c r="J168" s="866"/>
      <c r="K168" s="866"/>
      <c r="L168" s="866"/>
      <c r="M168" s="866"/>
      <c r="N168" s="866"/>
      <c r="O168" s="866"/>
    </row>
    <row r="169" spans="2:15" ht="12.4" customHeight="1">
      <c r="B169" s="866" t="s">
        <v>1074</v>
      </c>
      <c r="C169" s="866"/>
      <c r="D169" s="866"/>
      <c r="E169" s="866"/>
      <c r="F169" s="866"/>
      <c r="G169" s="866"/>
      <c r="H169" s="866"/>
      <c r="I169" s="866"/>
      <c r="J169" s="866"/>
      <c r="K169" s="866"/>
      <c r="L169" s="866"/>
      <c r="M169" s="866"/>
      <c r="N169" s="866"/>
      <c r="O169" s="866"/>
    </row>
    <row r="170" spans="2:15" ht="12.4" customHeight="1">
      <c r="B170" s="866" t="s">
        <v>1075</v>
      </c>
      <c r="C170" s="866"/>
      <c r="D170" s="866"/>
      <c r="E170" s="866"/>
      <c r="F170" s="866"/>
      <c r="G170" s="866"/>
      <c r="H170" s="866"/>
      <c r="I170" s="866"/>
      <c r="J170" s="866"/>
      <c r="K170" s="866"/>
      <c r="L170" s="866"/>
      <c r="M170" s="866"/>
      <c r="N170" s="866"/>
      <c r="O170" s="866"/>
    </row>
  </sheetData>
  <sheetProtection algorithmName="SHA-512" hashValue="zVKRfDVm85IOFEpNv3c22WIkHUZu9AV9UXzVxgxKl4V6AmhrI3MDFAaGcfHH6PDeq83xiTkz4HyfkxYyITP7mg==" saltValue="9OR81z66/BfXgDgP3D+uiQ==" spinCount="100000" sheet="1" objects="1" scenarios="1"/>
  <mergeCells count="12">
    <mergeCell ref="M7:O7"/>
    <mergeCell ref="B168:O168"/>
    <mergeCell ref="B169:O169"/>
    <mergeCell ref="B170:O170"/>
    <mergeCell ref="B164:O164"/>
    <mergeCell ref="B165:O165"/>
    <mergeCell ref="B166:O166"/>
    <mergeCell ref="B160:O160"/>
    <mergeCell ref="B161:O161"/>
    <mergeCell ref="B162:O162"/>
    <mergeCell ref="B163:O163"/>
    <mergeCell ref="B167:O167"/>
  </mergeCells>
  <pageMargins left="0.70866141732283472" right="0.70866141732283472" top="0.74803149606299213" bottom="0.74803149606299213" header="0.31496062992125984" footer="0.31496062992125984"/>
  <pageSetup paperSize="9" scale="54" orientation="portrait" r:id="rId1"/>
  <headerFooter alignWithMargins="0">
    <oddFooter>&amp;C&amp;1#&amp;"Calibri"&amp;10&amp;KFFFFFFRioTintoNonBusiness</oddFooter>
  </headerFooter>
  <rowBreaks count="2" manualBreakCount="2">
    <brk id="54" max="15" man="1"/>
    <brk id="106" max="15"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957B-6B7D-4247-87DC-AEA11B120494}">
  <dimension ref="A1:T75"/>
  <sheetViews>
    <sheetView showGridLines="0" zoomScale="145" zoomScaleNormal="145" zoomScaleSheetLayoutView="130" workbookViewId="0">
      <selection activeCell="K17" sqref="K17"/>
    </sheetView>
  </sheetViews>
  <sheetFormatPr defaultColWidth="9.19921875" defaultRowHeight="13.5" customHeight="1"/>
  <cols>
    <col min="1" max="1" width="5" customWidth="1"/>
    <col min="2" max="3" width="19.59765625" customWidth="1"/>
    <col min="4" max="4" width="33.19921875" customWidth="1"/>
    <col min="5" max="5" width="12.59765625" style="23" customWidth="1"/>
    <col min="6" max="6" width="12.796875" style="23" customWidth="1"/>
    <col min="7" max="7" width="10.19921875" style="23" customWidth="1"/>
    <col min="8" max="8" width="11.59765625" style="23" customWidth="1"/>
    <col min="9" max="9" width="12.796875" customWidth="1"/>
    <col min="10" max="10" width="11.3984375" customWidth="1"/>
    <col min="11" max="11" width="17.796875" customWidth="1"/>
    <col min="12" max="12" width="21.19921875" customWidth="1"/>
    <col min="13" max="13" width="26.19921875" customWidth="1"/>
    <col min="14" max="14" width="21.3984375" customWidth="1"/>
    <col min="15" max="15" width="16.796875" customWidth="1"/>
    <col min="16" max="16" width="12.59765625" customWidth="1"/>
    <col min="17" max="17" width="19.3984375" customWidth="1"/>
    <col min="18" max="18" width="13.796875" customWidth="1"/>
  </cols>
  <sheetData>
    <row r="1" spans="2:12" ht="12.6" customHeight="1"/>
    <row r="2" spans="2:12" ht="12.6" customHeight="1">
      <c r="I2" s="301" t="s">
        <v>1</v>
      </c>
      <c r="J2" s="301"/>
      <c r="K2" s="301"/>
      <c r="L2" s="301"/>
    </row>
    <row r="3" spans="2:12" ht="12.6" customHeight="1"/>
    <row r="4" spans="2:12" ht="12.6" customHeight="1"/>
    <row r="5" spans="2:12" ht="18" customHeight="1">
      <c r="B5" s="796" t="s">
        <v>1076</v>
      </c>
      <c r="C5" s="423"/>
      <c r="D5" s="423"/>
      <c r="E5" s="423"/>
      <c r="F5" s="423"/>
      <c r="G5" s="797"/>
      <c r="H5" s="797"/>
      <c r="I5" s="797"/>
      <c r="J5" s="797"/>
      <c r="K5" s="797"/>
      <c r="L5" s="797"/>
    </row>
    <row r="6" spans="2:12" ht="18" customHeight="1">
      <c r="B6" s="920" t="s">
        <v>93</v>
      </c>
      <c r="C6" s="920"/>
      <c r="D6" s="920"/>
      <c r="E6" s="920"/>
      <c r="F6" s="920"/>
      <c r="G6" s="920"/>
      <c r="H6" s="920"/>
      <c r="I6" s="920"/>
      <c r="J6" s="797"/>
      <c r="K6" s="797"/>
      <c r="L6" s="797"/>
    </row>
    <row r="7" spans="2:12" ht="13.5" customHeight="1">
      <c r="B7" s="812"/>
      <c r="C7" s="812"/>
      <c r="D7" s="812"/>
      <c r="E7" s="921" t="s">
        <v>2750</v>
      </c>
      <c r="F7" s="921"/>
      <c r="G7" s="921"/>
      <c r="H7" s="921"/>
      <c r="I7" s="921"/>
      <c r="J7" s="797"/>
    </row>
    <row r="8" spans="2:12" ht="27" customHeight="1">
      <c r="B8" s="815" t="s">
        <v>473</v>
      </c>
      <c r="C8" s="815" t="s">
        <v>2751</v>
      </c>
      <c r="D8" s="815" t="s">
        <v>2752</v>
      </c>
      <c r="E8" s="816" t="s">
        <v>2753</v>
      </c>
      <c r="F8" s="816" t="s">
        <v>1077</v>
      </c>
      <c r="G8" s="816" t="s">
        <v>1078</v>
      </c>
      <c r="H8" s="816" t="s">
        <v>2754</v>
      </c>
      <c r="I8" s="816" t="s">
        <v>2755</v>
      </c>
      <c r="J8" s="797"/>
    </row>
    <row r="9" spans="2:12" ht="12.75">
      <c r="B9" s="813" t="s">
        <v>476</v>
      </c>
      <c r="C9" s="800" t="s">
        <v>332</v>
      </c>
      <c r="D9" s="800" t="s">
        <v>2756</v>
      </c>
      <c r="E9" s="801">
        <v>5</v>
      </c>
      <c r="F9" s="801">
        <v>22</v>
      </c>
      <c r="G9" s="802">
        <v>48</v>
      </c>
      <c r="H9" s="814">
        <v>40</v>
      </c>
      <c r="I9" s="801">
        <v>824</v>
      </c>
      <c r="J9" s="797"/>
    </row>
    <row r="10" spans="2:12" ht="12.75">
      <c r="B10" s="799" t="s">
        <v>476</v>
      </c>
      <c r="C10" s="800" t="s">
        <v>332</v>
      </c>
      <c r="D10" s="800" t="s">
        <v>2757</v>
      </c>
      <c r="E10" s="801">
        <v>11</v>
      </c>
      <c r="F10" s="801">
        <v>32</v>
      </c>
      <c r="G10" s="802">
        <v>138</v>
      </c>
      <c r="H10" s="803">
        <v>153</v>
      </c>
      <c r="I10" s="801">
        <v>2457</v>
      </c>
      <c r="J10" s="797"/>
    </row>
    <row r="11" spans="2:12" ht="12.75">
      <c r="B11" s="799" t="s">
        <v>476</v>
      </c>
      <c r="C11" s="800" t="s">
        <v>332</v>
      </c>
      <c r="D11" s="800" t="s">
        <v>2758</v>
      </c>
      <c r="E11" s="801">
        <v>12</v>
      </c>
      <c r="F11" s="801">
        <v>32</v>
      </c>
      <c r="G11" s="802">
        <v>109</v>
      </c>
      <c r="H11" s="803">
        <v>116</v>
      </c>
      <c r="I11" s="801">
        <v>1730</v>
      </c>
      <c r="J11" s="797"/>
    </row>
    <row r="12" spans="2:12" ht="12.75">
      <c r="B12" s="799" t="s">
        <v>476</v>
      </c>
      <c r="C12" s="800" t="s">
        <v>332</v>
      </c>
      <c r="D12" s="800" t="s">
        <v>2759</v>
      </c>
      <c r="E12" s="801">
        <v>12</v>
      </c>
      <c r="F12" s="801">
        <v>33</v>
      </c>
      <c r="G12" s="802">
        <v>147</v>
      </c>
      <c r="H12" s="803">
        <v>157</v>
      </c>
      <c r="I12" s="801">
        <v>2731</v>
      </c>
      <c r="J12" s="797"/>
    </row>
    <row r="13" spans="2:12" ht="12.75">
      <c r="B13" s="799" t="s">
        <v>476</v>
      </c>
      <c r="C13" s="800" t="s">
        <v>332</v>
      </c>
      <c r="D13" s="800" t="s">
        <v>953</v>
      </c>
      <c r="E13" s="801">
        <v>11</v>
      </c>
      <c r="F13" s="801">
        <v>33</v>
      </c>
      <c r="G13" s="802">
        <v>140</v>
      </c>
      <c r="H13" s="803">
        <v>160</v>
      </c>
      <c r="I13" s="801">
        <v>2489</v>
      </c>
      <c r="J13" s="797"/>
    </row>
    <row r="14" spans="2:12" ht="12.75">
      <c r="B14" s="799" t="s">
        <v>476</v>
      </c>
      <c r="C14" s="800" t="s">
        <v>335</v>
      </c>
      <c r="D14" s="800" t="s">
        <v>2760</v>
      </c>
      <c r="E14" s="801">
        <v>0</v>
      </c>
      <c r="F14" s="801">
        <v>5</v>
      </c>
      <c r="G14" s="802">
        <v>8</v>
      </c>
      <c r="H14" s="803">
        <v>10</v>
      </c>
      <c r="I14" s="801">
        <v>625</v>
      </c>
      <c r="J14" s="797"/>
    </row>
    <row r="15" spans="2:12" ht="12.75">
      <c r="B15" s="799" t="s">
        <v>476</v>
      </c>
      <c r="C15" s="800" t="s">
        <v>335</v>
      </c>
      <c r="D15" s="800" t="s">
        <v>2761</v>
      </c>
      <c r="E15" s="801">
        <v>0</v>
      </c>
      <c r="F15" s="801">
        <v>5</v>
      </c>
      <c r="G15" s="802">
        <v>8</v>
      </c>
      <c r="H15" s="803">
        <v>7</v>
      </c>
      <c r="I15" s="801">
        <v>613</v>
      </c>
      <c r="J15" s="797"/>
    </row>
    <row r="16" spans="2:12" ht="12.75">
      <c r="B16" s="799" t="s">
        <v>476</v>
      </c>
      <c r="C16" s="800" t="s">
        <v>335</v>
      </c>
      <c r="D16" s="800" t="s">
        <v>2762</v>
      </c>
      <c r="E16" s="801">
        <v>12</v>
      </c>
      <c r="F16" s="801">
        <v>30</v>
      </c>
      <c r="G16" s="802">
        <v>2240</v>
      </c>
      <c r="H16" s="803">
        <v>106</v>
      </c>
      <c r="I16" s="801">
        <v>1876</v>
      </c>
      <c r="J16" s="797"/>
    </row>
    <row r="17" spans="2:10" ht="12.75">
      <c r="B17" s="799" t="s">
        <v>476</v>
      </c>
      <c r="C17" s="800" t="s">
        <v>335</v>
      </c>
      <c r="D17" s="800" t="s">
        <v>2763</v>
      </c>
      <c r="E17" s="801">
        <v>12</v>
      </c>
      <c r="F17" s="801">
        <v>30</v>
      </c>
      <c r="G17" s="802">
        <v>2268</v>
      </c>
      <c r="H17" s="803">
        <v>108</v>
      </c>
      <c r="I17" s="801">
        <v>1900</v>
      </c>
      <c r="J17" s="797"/>
    </row>
    <row r="18" spans="2:10" ht="12.75">
      <c r="B18" s="799" t="s">
        <v>476</v>
      </c>
      <c r="C18" s="800" t="s">
        <v>335</v>
      </c>
      <c r="D18" s="800" t="s">
        <v>2764</v>
      </c>
      <c r="E18" s="801">
        <v>12</v>
      </c>
      <c r="F18" s="801">
        <v>30</v>
      </c>
      <c r="G18" s="802">
        <v>2265</v>
      </c>
      <c r="H18" s="803">
        <v>108</v>
      </c>
      <c r="I18" s="801">
        <v>1896</v>
      </c>
      <c r="J18" s="797"/>
    </row>
    <row r="19" spans="2:10" ht="12.75">
      <c r="B19" s="799" t="s">
        <v>476</v>
      </c>
      <c r="C19" s="800" t="s">
        <v>335</v>
      </c>
      <c r="D19" s="800" t="s">
        <v>2765</v>
      </c>
      <c r="E19" s="801">
        <v>12</v>
      </c>
      <c r="F19" s="801">
        <v>26</v>
      </c>
      <c r="G19" s="802">
        <v>104</v>
      </c>
      <c r="H19" s="803">
        <v>131</v>
      </c>
      <c r="I19" s="801">
        <v>1980</v>
      </c>
      <c r="J19" s="797"/>
    </row>
    <row r="20" spans="2:10" ht="12.75">
      <c r="B20" s="799" t="s">
        <v>476</v>
      </c>
      <c r="C20" s="800" t="s">
        <v>335</v>
      </c>
      <c r="D20" s="800" t="s">
        <v>2766</v>
      </c>
      <c r="E20" s="801">
        <v>8</v>
      </c>
      <c r="F20" s="801">
        <v>31</v>
      </c>
      <c r="G20" s="802">
        <v>109</v>
      </c>
      <c r="H20" s="803">
        <v>129</v>
      </c>
      <c r="I20" s="801">
        <v>1814</v>
      </c>
      <c r="J20" s="797"/>
    </row>
    <row r="21" spans="2:10" ht="12.75">
      <c r="B21" s="799" t="s">
        <v>476</v>
      </c>
      <c r="C21" s="800" t="s">
        <v>335</v>
      </c>
      <c r="D21" s="800" t="s">
        <v>2767</v>
      </c>
      <c r="E21" s="801">
        <v>1</v>
      </c>
      <c r="F21" s="801">
        <v>3</v>
      </c>
      <c r="G21" s="802">
        <v>484</v>
      </c>
      <c r="H21" s="803">
        <v>5</v>
      </c>
      <c r="I21" s="801">
        <v>471</v>
      </c>
      <c r="J21" s="797"/>
    </row>
    <row r="22" spans="2:10" ht="12.75">
      <c r="B22" s="799" t="s">
        <v>476</v>
      </c>
      <c r="C22" s="800" t="s">
        <v>335</v>
      </c>
      <c r="D22" s="800" t="s">
        <v>2768</v>
      </c>
      <c r="E22" s="801">
        <v>1</v>
      </c>
      <c r="F22" s="801">
        <v>1</v>
      </c>
      <c r="G22" s="802">
        <v>447</v>
      </c>
      <c r="H22" s="803">
        <v>5</v>
      </c>
      <c r="I22" s="801">
        <v>437</v>
      </c>
      <c r="J22" s="797"/>
    </row>
    <row r="23" spans="2:10" ht="12.75">
      <c r="B23" s="799" t="s">
        <v>476</v>
      </c>
      <c r="C23" s="800" t="s">
        <v>335</v>
      </c>
      <c r="D23" s="800" t="s">
        <v>2769</v>
      </c>
      <c r="E23" s="801">
        <v>1</v>
      </c>
      <c r="F23" s="801">
        <v>1</v>
      </c>
      <c r="G23" s="802">
        <v>452</v>
      </c>
      <c r="H23" s="803">
        <v>5</v>
      </c>
      <c r="I23" s="801">
        <v>441</v>
      </c>
      <c r="J23" s="797"/>
    </row>
    <row r="24" spans="2:10" ht="12.75">
      <c r="B24" s="799" t="s">
        <v>476</v>
      </c>
      <c r="C24" s="800" t="s">
        <v>335</v>
      </c>
      <c r="D24" s="800" t="s">
        <v>957</v>
      </c>
      <c r="E24" s="801">
        <v>1</v>
      </c>
      <c r="F24" s="801">
        <v>4</v>
      </c>
      <c r="G24" s="802">
        <v>9</v>
      </c>
      <c r="H24" s="803">
        <v>6</v>
      </c>
      <c r="I24" s="801">
        <v>595</v>
      </c>
      <c r="J24" s="797"/>
    </row>
    <row r="25" spans="2:10" ht="12.75">
      <c r="B25" s="799" t="s">
        <v>476</v>
      </c>
      <c r="C25" s="800" t="s">
        <v>335</v>
      </c>
      <c r="D25" s="800" t="s">
        <v>2770</v>
      </c>
      <c r="E25" s="801">
        <v>11</v>
      </c>
      <c r="F25" s="801">
        <v>27</v>
      </c>
      <c r="G25" s="802">
        <v>2150</v>
      </c>
      <c r="H25" s="803">
        <v>100</v>
      </c>
      <c r="I25" s="801">
        <v>1804</v>
      </c>
      <c r="J25" s="797"/>
    </row>
    <row r="26" spans="2:10" ht="12.75">
      <c r="B26" s="799" t="s">
        <v>476</v>
      </c>
      <c r="C26" s="800" t="s">
        <v>335</v>
      </c>
      <c r="D26" s="800" t="s">
        <v>2771</v>
      </c>
      <c r="E26" s="801">
        <v>11</v>
      </c>
      <c r="F26" s="801">
        <v>29</v>
      </c>
      <c r="G26" s="802">
        <v>105</v>
      </c>
      <c r="H26" s="803">
        <v>130</v>
      </c>
      <c r="I26" s="801">
        <v>1998</v>
      </c>
      <c r="J26" s="797"/>
    </row>
    <row r="27" spans="2:10" ht="12.75">
      <c r="B27" s="799" t="s">
        <v>476</v>
      </c>
      <c r="C27" s="800" t="s">
        <v>335</v>
      </c>
      <c r="D27" s="800" t="s">
        <v>2772</v>
      </c>
      <c r="E27" s="801">
        <v>12</v>
      </c>
      <c r="F27" s="801">
        <v>28</v>
      </c>
      <c r="G27" s="802">
        <v>2322</v>
      </c>
      <c r="H27" s="803">
        <v>107</v>
      </c>
      <c r="I27" s="801">
        <v>1964</v>
      </c>
      <c r="J27" s="797"/>
    </row>
    <row r="28" spans="2:10" ht="12.75">
      <c r="B28" s="799" t="s">
        <v>476</v>
      </c>
      <c r="C28" s="800" t="s">
        <v>335</v>
      </c>
      <c r="D28" s="800" t="s">
        <v>2773</v>
      </c>
      <c r="E28" s="801">
        <v>1</v>
      </c>
      <c r="F28" s="801">
        <v>2</v>
      </c>
      <c r="G28" s="802">
        <v>6</v>
      </c>
      <c r="H28" s="803">
        <v>5</v>
      </c>
      <c r="I28" s="801">
        <v>546</v>
      </c>
      <c r="J28" s="797"/>
    </row>
    <row r="29" spans="2:10" ht="12.75">
      <c r="B29" s="799" t="s">
        <v>476</v>
      </c>
      <c r="C29" s="800" t="s">
        <v>335</v>
      </c>
      <c r="D29" s="800" t="s">
        <v>2774</v>
      </c>
      <c r="E29" s="801">
        <v>13</v>
      </c>
      <c r="F29" s="801">
        <v>34</v>
      </c>
      <c r="G29" s="802">
        <v>2440</v>
      </c>
      <c r="H29" s="803">
        <v>112</v>
      </c>
      <c r="I29" s="801">
        <v>2057</v>
      </c>
      <c r="J29" s="797"/>
    </row>
    <row r="30" spans="2:10" ht="12.75">
      <c r="B30" s="799" t="s">
        <v>476</v>
      </c>
      <c r="C30" s="800" t="s">
        <v>335</v>
      </c>
      <c r="D30" s="800" t="s">
        <v>2775</v>
      </c>
      <c r="E30" s="801">
        <v>13</v>
      </c>
      <c r="F30" s="801">
        <v>34</v>
      </c>
      <c r="G30" s="802">
        <v>2420</v>
      </c>
      <c r="H30" s="803">
        <v>111</v>
      </c>
      <c r="I30" s="801">
        <v>2036</v>
      </c>
      <c r="J30" s="797"/>
    </row>
    <row r="31" spans="2:10" ht="12.75">
      <c r="B31" s="799" t="s">
        <v>476</v>
      </c>
      <c r="C31" s="800" t="s">
        <v>335</v>
      </c>
      <c r="D31" s="800" t="s">
        <v>2776</v>
      </c>
      <c r="E31" s="801">
        <v>1</v>
      </c>
      <c r="F31" s="801">
        <v>4</v>
      </c>
      <c r="G31" s="802">
        <v>9</v>
      </c>
      <c r="H31" s="803">
        <v>6</v>
      </c>
      <c r="I31" s="801">
        <v>607</v>
      </c>
      <c r="J31" s="797"/>
    </row>
    <row r="32" spans="2:10" ht="12.75">
      <c r="B32" s="799" t="s">
        <v>476</v>
      </c>
      <c r="C32" s="800" t="s">
        <v>335</v>
      </c>
      <c r="D32" s="800" t="s">
        <v>1229</v>
      </c>
      <c r="E32" s="801">
        <v>1</v>
      </c>
      <c r="F32" s="801">
        <v>1</v>
      </c>
      <c r="G32" s="802">
        <v>450</v>
      </c>
      <c r="H32" s="803">
        <v>4</v>
      </c>
      <c r="I32" s="801">
        <v>441</v>
      </c>
      <c r="J32" s="797"/>
    </row>
    <row r="33" spans="2:10" ht="12.75">
      <c r="B33" s="799" t="s">
        <v>476</v>
      </c>
      <c r="C33" s="800" t="s">
        <v>335</v>
      </c>
      <c r="D33" s="800" t="s">
        <v>2488</v>
      </c>
      <c r="E33" s="801">
        <v>1</v>
      </c>
      <c r="F33" s="801">
        <v>1</v>
      </c>
      <c r="G33" s="802">
        <v>459</v>
      </c>
      <c r="H33" s="803">
        <v>5</v>
      </c>
      <c r="I33" s="801">
        <v>449</v>
      </c>
      <c r="J33" s="797"/>
    </row>
    <row r="34" spans="2:10" ht="12.75">
      <c r="B34" s="799" t="s">
        <v>476</v>
      </c>
      <c r="C34" s="800" t="s">
        <v>334</v>
      </c>
      <c r="D34" s="800" t="s">
        <v>2777</v>
      </c>
      <c r="E34" s="801">
        <v>4</v>
      </c>
      <c r="F34" s="801">
        <v>9</v>
      </c>
      <c r="G34" s="802">
        <v>19</v>
      </c>
      <c r="H34" s="803">
        <v>16</v>
      </c>
      <c r="I34" s="801">
        <v>686</v>
      </c>
      <c r="J34" s="797"/>
    </row>
    <row r="35" spans="2:10" ht="12.75">
      <c r="B35" s="799" t="s">
        <v>683</v>
      </c>
      <c r="C35" s="800" t="s">
        <v>332</v>
      </c>
      <c r="D35" s="800" t="s">
        <v>1079</v>
      </c>
      <c r="E35" s="801">
        <v>2</v>
      </c>
      <c r="F35" s="801">
        <v>5</v>
      </c>
      <c r="G35" s="802">
        <v>13</v>
      </c>
      <c r="H35" s="803">
        <v>12</v>
      </c>
      <c r="I35" s="801">
        <v>383</v>
      </c>
      <c r="J35" s="797"/>
    </row>
    <row r="36" spans="2:10" ht="12.75">
      <c r="B36" s="799" t="s">
        <v>683</v>
      </c>
      <c r="C36" s="800" t="s">
        <v>332</v>
      </c>
      <c r="D36" s="800" t="s">
        <v>1187</v>
      </c>
      <c r="E36" s="801">
        <v>2</v>
      </c>
      <c r="F36" s="801">
        <v>7</v>
      </c>
      <c r="G36" s="802">
        <v>13</v>
      </c>
      <c r="H36" s="803">
        <v>12</v>
      </c>
      <c r="I36" s="801">
        <v>414</v>
      </c>
      <c r="J36" s="797"/>
    </row>
    <row r="37" spans="2:10" ht="12.75">
      <c r="B37" s="799" t="s">
        <v>683</v>
      </c>
      <c r="C37" s="800" t="s">
        <v>332</v>
      </c>
      <c r="D37" s="800" t="s">
        <v>1080</v>
      </c>
      <c r="E37" s="801">
        <v>2</v>
      </c>
      <c r="F37" s="801">
        <v>7</v>
      </c>
      <c r="G37" s="802">
        <v>13</v>
      </c>
      <c r="H37" s="803">
        <v>12</v>
      </c>
      <c r="I37" s="801">
        <v>414</v>
      </c>
      <c r="J37" s="797"/>
    </row>
    <row r="38" spans="2:10" ht="12.75">
      <c r="B38" s="799" t="s">
        <v>683</v>
      </c>
      <c r="C38" s="800" t="s">
        <v>332</v>
      </c>
      <c r="D38" s="800" t="s">
        <v>1190</v>
      </c>
      <c r="E38" s="801">
        <v>7</v>
      </c>
      <c r="F38" s="801">
        <v>13</v>
      </c>
      <c r="G38" s="802">
        <v>26</v>
      </c>
      <c r="H38" s="803">
        <v>23</v>
      </c>
      <c r="I38" s="801">
        <v>782</v>
      </c>
      <c r="J38" s="797"/>
    </row>
    <row r="39" spans="2:10" ht="12.75">
      <c r="B39" s="799" t="s">
        <v>683</v>
      </c>
      <c r="C39" s="800" t="s">
        <v>332</v>
      </c>
      <c r="D39" s="800" t="s">
        <v>2778</v>
      </c>
      <c r="E39" s="801">
        <v>2</v>
      </c>
      <c r="F39" s="801">
        <v>7</v>
      </c>
      <c r="G39" s="802">
        <v>13</v>
      </c>
      <c r="H39" s="803">
        <v>13</v>
      </c>
      <c r="I39" s="801">
        <v>416</v>
      </c>
      <c r="J39" s="797"/>
    </row>
    <row r="40" spans="2:10" ht="12.75">
      <c r="B40" s="799" t="s">
        <v>683</v>
      </c>
      <c r="C40" s="800" t="s">
        <v>332</v>
      </c>
      <c r="D40" s="800" t="s">
        <v>2779</v>
      </c>
      <c r="E40" s="801">
        <v>2</v>
      </c>
      <c r="F40" s="801">
        <v>8</v>
      </c>
      <c r="G40" s="802">
        <v>15</v>
      </c>
      <c r="H40" s="803">
        <v>14</v>
      </c>
      <c r="I40" s="801">
        <v>434</v>
      </c>
      <c r="J40" s="797"/>
    </row>
    <row r="41" spans="2:10" ht="12.75">
      <c r="B41" s="799" t="s">
        <v>683</v>
      </c>
      <c r="C41" s="800" t="s">
        <v>332</v>
      </c>
      <c r="D41" s="800" t="s">
        <v>2780</v>
      </c>
      <c r="E41" s="801">
        <v>2</v>
      </c>
      <c r="F41" s="801">
        <v>11</v>
      </c>
      <c r="G41" s="802">
        <v>28</v>
      </c>
      <c r="H41" s="803">
        <v>27</v>
      </c>
      <c r="I41" s="801">
        <v>585</v>
      </c>
      <c r="J41" s="797"/>
    </row>
    <row r="42" spans="2:10" ht="12.75">
      <c r="B42" s="799" t="s">
        <v>683</v>
      </c>
      <c r="C42" s="800" t="s">
        <v>332</v>
      </c>
      <c r="D42" s="800" t="s">
        <v>2781</v>
      </c>
      <c r="E42" s="801">
        <v>2</v>
      </c>
      <c r="F42" s="801">
        <v>10</v>
      </c>
      <c r="G42" s="802">
        <v>24</v>
      </c>
      <c r="H42" s="803">
        <v>28</v>
      </c>
      <c r="I42" s="801">
        <v>508</v>
      </c>
      <c r="J42" s="797"/>
    </row>
    <row r="43" spans="2:10" ht="12.75">
      <c r="B43" s="799" t="s">
        <v>683</v>
      </c>
      <c r="C43" s="800" t="s">
        <v>332</v>
      </c>
      <c r="D43" s="800" t="s">
        <v>1194</v>
      </c>
      <c r="E43" s="801">
        <v>2</v>
      </c>
      <c r="F43" s="801">
        <v>7</v>
      </c>
      <c r="G43" s="802">
        <v>14</v>
      </c>
      <c r="H43" s="803">
        <v>13</v>
      </c>
      <c r="I43" s="801">
        <v>424</v>
      </c>
      <c r="J43" s="797"/>
    </row>
    <row r="44" spans="2:10" ht="12.75">
      <c r="B44" s="799" t="s">
        <v>683</v>
      </c>
      <c r="C44" s="800" t="s">
        <v>332</v>
      </c>
      <c r="D44" s="800" t="s">
        <v>2782</v>
      </c>
      <c r="E44" s="801">
        <v>2</v>
      </c>
      <c r="F44" s="801">
        <v>7</v>
      </c>
      <c r="G44" s="802">
        <v>13</v>
      </c>
      <c r="H44" s="803">
        <v>13</v>
      </c>
      <c r="I44" s="801">
        <v>414</v>
      </c>
      <c r="J44" s="797"/>
    </row>
    <row r="45" spans="2:10" ht="12.75">
      <c r="B45" s="799" t="s">
        <v>683</v>
      </c>
      <c r="C45" s="800" t="s">
        <v>332</v>
      </c>
      <c r="D45" s="800" t="s">
        <v>1197</v>
      </c>
      <c r="E45" s="801">
        <v>1</v>
      </c>
      <c r="F45" s="801">
        <v>3</v>
      </c>
      <c r="G45" s="802">
        <v>8</v>
      </c>
      <c r="H45" s="803">
        <v>12</v>
      </c>
      <c r="I45" s="801">
        <v>413</v>
      </c>
      <c r="J45" s="797"/>
    </row>
    <row r="46" spans="2:10" ht="12.75">
      <c r="B46" s="799" t="s">
        <v>683</v>
      </c>
      <c r="C46" s="800" t="s">
        <v>332</v>
      </c>
      <c r="D46" s="800" t="s">
        <v>2783</v>
      </c>
      <c r="E46" s="801">
        <v>2</v>
      </c>
      <c r="F46" s="801">
        <v>8</v>
      </c>
      <c r="G46" s="802">
        <v>14</v>
      </c>
      <c r="H46" s="803">
        <v>14</v>
      </c>
      <c r="I46" s="801">
        <v>428</v>
      </c>
      <c r="J46" s="797"/>
    </row>
    <row r="47" spans="2:10" ht="12.75">
      <c r="B47" s="799" t="s">
        <v>683</v>
      </c>
      <c r="C47" s="800" t="s">
        <v>332</v>
      </c>
      <c r="D47" s="800" t="s">
        <v>1081</v>
      </c>
      <c r="E47" s="801">
        <v>2</v>
      </c>
      <c r="F47" s="801">
        <v>7</v>
      </c>
      <c r="G47" s="802">
        <v>13</v>
      </c>
      <c r="H47" s="803">
        <v>13</v>
      </c>
      <c r="I47" s="801">
        <v>423</v>
      </c>
      <c r="J47" s="797"/>
    </row>
    <row r="48" spans="2:10" ht="12.75">
      <c r="B48" s="799" t="s">
        <v>683</v>
      </c>
      <c r="C48" s="800" t="s">
        <v>334</v>
      </c>
      <c r="D48" s="800" t="s">
        <v>2492</v>
      </c>
      <c r="E48" s="801">
        <v>1</v>
      </c>
      <c r="F48" s="801">
        <v>0</v>
      </c>
      <c r="G48" s="802">
        <v>3</v>
      </c>
      <c r="H48" s="803">
        <v>4</v>
      </c>
      <c r="I48" s="801">
        <v>146</v>
      </c>
      <c r="J48" s="797"/>
    </row>
    <row r="49" spans="2:20" ht="12.75">
      <c r="B49" s="799" t="s">
        <v>683</v>
      </c>
      <c r="C49" s="800" t="s">
        <v>334</v>
      </c>
      <c r="D49" s="800" t="s">
        <v>2784</v>
      </c>
      <c r="E49" s="801">
        <v>3</v>
      </c>
      <c r="F49" s="801">
        <v>8</v>
      </c>
      <c r="G49" s="802">
        <v>28</v>
      </c>
      <c r="H49" s="803">
        <v>18</v>
      </c>
      <c r="I49" s="801">
        <v>394</v>
      </c>
      <c r="J49" s="797"/>
    </row>
    <row r="50" spans="2:20" ht="12.75">
      <c r="B50" s="799" t="s">
        <v>683</v>
      </c>
      <c r="C50" s="800" t="s">
        <v>334</v>
      </c>
      <c r="D50" s="800" t="s">
        <v>2785</v>
      </c>
      <c r="E50" s="801">
        <v>0</v>
      </c>
      <c r="F50" s="801">
        <v>2</v>
      </c>
      <c r="G50" s="802">
        <v>5</v>
      </c>
      <c r="H50" s="803">
        <v>7</v>
      </c>
      <c r="I50" s="801">
        <v>201</v>
      </c>
      <c r="J50" s="797"/>
    </row>
    <row r="51" spans="2:20" ht="12.75">
      <c r="B51" s="799" t="s">
        <v>683</v>
      </c>
      <c r="C51" s="800" t="s">
        <v>334</v>
      </c>
      <c r="D51" s="800" t="s">
        <v>2786</v>
      </c>
      <c r="E51" s="801">
        <v>2</v>
      </c>
      <c r="F51" s="801">
        <v>6</v>
      </c>
      <c r="G51" s="802">
        <v>21</v>
      </c>
      <c r="H51" s="803">
        <v>14</v>
      </c>
      <c r="I51" s="801">
        <v>324</v>
      </c>
      <c r="J51" s="797"/>
    </row>
    <row r="52" spans="2:20" ht="12.75">
      <c r="B52" s="799" t="s">
        <v>1045</v>
      </c>
      <c r="C52" s="800" t="s">
        <v>332</v>
      </c>
      <c r="D52" s="800" t="s">
        <v>1046</v>
      </c>
      <c r="E52" s="801">
        <v>4</v>
      </c>
      <c r="F52" s="801">
        <v>5</v>
      </c>
      <c r="G52" s="802">
        <v>27</v>
      </c>
      <c r="H52" s="803">
        <v>16</v>
      </c>
      <c r="I52" s="801">
        <v>275</v>
      </c>
      <c r="J52" s="797"/>
    </row>
    <row r="53" spans="2:20" ht="12.75">
      <c r="B53" s="799" t="s">
        <v>810</v>
      </c>
      <c r="C53" s="800" t="s">
        <v>334</v>
      </c>
      <c r="D53" s="800" t="s">
        <v>811</v>
      </c>
      <c r="E53" s="801">
        <v>74</v>
      </c>
      <c r="F53" s="801">
        <v>288</v>
      </c>
      <c r="G53" s="802">
        <v>321</v>
      </c>
      <c r="H53" s="803">
        <v>225</v>
      </c>
      <c r="I53" s="801">
        <v>2620</v>
      </c>
      <c r="J53" s="797"/>
    </row>
    <row r="54" spans="2:20" ht="12.75">
      <c r="B54" s="799" t="s">
        <v>1083</v>
      </c>
      <c r="C54" s="800" t="s">
        <v>333</v>
      </c>
      <c r="D54" s="800" t="s">
        <v>1214</v>
      </c>
      <c r="E54" s="801">
        <v>1</v>
      </c>
      <c r="F54" s="801">
        <v>3</v>
      </c>
      <c r="G54" s="802">
        <v>11</v>
      </c>
      <c r="H54" s="803">
        <v>10</v>
      </c>
      <c r="I54" s="801">
        <v>263</v>
      </c>
      <c r="J54" s="797"/>
    </row>
    <row r="55" spans="2:20" ht="12.75">
      <c r="B55" s="799" t="s">
        <v>806</v>
      </c>
      <c r="C55" s="800" t="s">
        <v>332</v>
      </c>
      <c r="D55" s="800" t="s">
        <v>2787</v>
      </c>
      <c r="E55" s="801">
        <v>9</v>
      </c>
      <c r="F55" s="801">
        <v>22</v>
      </c>
      <c r="G55" s="802">
        <v>35</v>
      </c>
      <c r="H55" s="803">
        <v>30</v>
      </c>
      <c r="I55" s="801">
        <v>507</v>
      </c>
      <c r="J55" s="797"/>
    </row>
    <row r="56" spans="2:20" ht="12.75">
      <c r="B56" s="799" t="s">
        <v>684</v>
      </c>
      <c r="C56" s="800" t="s">
        <v>334</v>
      </c>
      <c r="D56" s="800" t="s">
        <v>2788</v>
      </c>
      <c r="E56" s="801">
        <v>21</v>
      </c>
      <c r="F56" s="801">
        <v>65</v>
      </c>
      <c r="G56" s="802">
        <v>102</v>
      </c>
      <c r="H56" s="803">
        <v>120</v>
      </c>
      <c r="I56" s="801">
        <v>3437</v>
      </c>
      <c r="J56" s="797"/>
    </row>
    <row r="57" spans="2:20" ht="12.75">
      <c r="B57" s="799" t="s">
        <v>685</v>
      </c>
      <c r="C57" s="800" t="s">
        <v>333</v>
      </c>
      <c r="D57" s="800" t="s">
        <v>2789</v>
      </c>
      <c r="E57" s="801">
        <v>2</v>
      </c>
      <c r="F57" s="801">
        <v>6</v>
      </c>
      <c r="G57" s="802">
        <v>10</v>
      </c>
      <c r="H57" s="803">
        <v>10</v>
      </c>
      <c r="I57" s="801">
        <v>1</v>
      </c>
      <c r="J57" s="797"/>
    </row>
    <row r="58" spans="2:20" ht="12" customHeight="1">
      <c r="B58" s="799" t="s">
        <v>685</v>
      </c>
      <c r="C58" s="800" t="s">
        <v>333</v>
      </c>
      <c r="D58" s="800" t="s">
        <v>1210</v>
      </c>
      <c r="E58" s="801">
        <v>3</v>
      </c>
      <c r="F58" s="801">
        <v>4</v>
      </c>
      <c r="G58" s="802">
        <v>12</v>
      </c>
      <c r="H58" s="803">
        <v>10</v>
      </c>
      <c r="I58" s="801">
        <v>639</v>
      </c>
      <c r="J58" s="797"/>
    </row>
    <row r="59" spans="2:20" ht="12" customHeight="1">
      <c r="B59" s="799" t="s">
        <v>685</v>
      </c>
      <c r="C59" s="800" t="s">
        <v>334</v>
      </c>
      <c r="D59" s="800" t="s">
        <v>976</v>
      </c>
      <c r="E59" s="801">
        <v>2</v>
      </c>
      <c r="F59" s="801">
        <v>17</v>
      </c>
      <c r="G59" s="802">
        <v>24</v>
      </c>
      <c r="H59" s="803">
        <v>21</v>
      </c>
      <c r="I59" s="801">
        <v>796</v>
      </c>
      <c r="J59" s="797"/>
    </row>
    <row r="60" spans="2:20" ht="12.75">
      <c r="B60" s="799" t="s">
        <v>685</v>
      </c>
      <c r="C60" s="800" t="s">
        <v>334</v>
      </c>
      <c r="D60" s="800" t="s">
        <v>1239</v>
      </c>
      <c r="E60" s="801">
        <v>3</v>
      </c>
      <c r="F60" s="801">
        <v>12</v>
      </c>
      <c r="G60" s="802">
        <v>23</v>
      </c>
      <c r="H60" s="803">
        <v>21</v>
      </c>
      <c r="I60" s="801">
        <v>780</v>
      </c>
      <c r="J60" s="797"/>
    </row>
    <row r="61" spans="2:20" ht="12" customHeight="1" thickBot="1">
      <c r="B61" s="807" t="s">
        <v>685</v>
      </c>
      <c r="C61" s="808" t="s">
        <v>334</v>
      </c>
      <c r="D61" s="808" t="s">
        <v>2790</v>
      </c>
      <c r="E61" s="809">
        <v>13</v>
      </c>
      <c r="F61" s="809">
        <v>40</v>
      </c>
      <c r="G61" s="810">
        <v>46</v>
      </c>
      <c r="H61" s="811">
        <v>43</v>
      </c>
      <c r="I61" s="809">
        <v>1237</v>
      </c>
      <c r="J61" s="797"/>
    </row>
    <row r="62" spans="2:20" s="94" customFormat="1" ht="18.75" customHeight="1">
      <c r="J62" s="797"/>
    </row>
    <row r="63" spans="2:20" ht="12.75" customHeight="1">
      <c r="B63" s="804" t="s">
        <v>823</v>
      </c>
      <c r="C63" s="804"/>
      <c r="D63" s="805"/>
      <c r="E63" s="804"/>
      <c r="F63" s="804"/>
      <c r="G63" s="322"/>
      <c r="H63" s="322"/>
      <c r="I63" s="322"/>
      <c r="J63" s="322"/>
    </row>
    <row r="64" spans="2:20" ht="15" customHeight="1">
      <c r="B64" s="804" t="s">
        <v>2791</v>
      </c>
      <c r="C64" s="804"/>
      <c r="D64" s="805"/>
      <c r="E64" s="322"/>
      <c r="F64" s="322"/>
      <c r="G64" s="322"/>
      <c r="H64" s="322"/>
      <c r="I64" s="322"/>
      <c r="J64" s="322"/>
      <c r="T64" s="806"/>
    </row>
    <row r="65" spans="1:10" ht="13.5" customHeight="1">
      <c r="B65" s="919" t="s">
        <v>1084</v>
      </c>
      <c r="C65" s="919"/>
      <c r="D65" s="919"/>
      <c r="E65" s="919"/>
      <c r="F65" s="919"/>
      <c r="G65" s="919"/>
      <c r="H65" s="919"/>
      <c r="I65" s="919"/>
      <c r="J65" s="322"/>
    </row>
    <row r="66" spans="1:10" ht="13.5" customHeight="1">
      <c r="B66" s="919" t="s">
        <v>1085</v>
      </c>
      <c r="C66" s="919"/>
      <c r="D66" s="919"/>
      <c r="E66" s="919"/>
      <c r="F66" s="919"/>
      <c r="G66" s="919"/>
      <c r="H66" s="919"/>
      <c r="I66" s="919"/>
      <c r="J66" s="322"/>
    </row>
    <row r="67" spans="1:10" ht="13.5" customHeight="1">
      <c r="B67" s="919" t="s">
        <v>1086</v>
      </c>
      <c r="C67" s="919"/>
      <c r="D67" s="919"/>
      <c r="E67" s="919"/>
      <c r="F67" s="919"/>
      <c r="G67" s="919"/>
      <c r="H67" s="919"/>
      <c r="I67" s="919"/>
      <c r="J67" s="322"/>
    </row>
    <row r="68" spans="1:10" ht="13.5" customHeight="1">
      <c r="B68" s="919" t="s">
        <v>1087</v>
      </c>
      <c r="C68" s="919"/>
      <c r="D68" s="919"/>
      <c r="E68" s="919"/>
      <c r="F68" s="919"/>
      <c r="G68" s="919"/>
      <c r="H68" s="919"/>
      <c r="I68" s="919"/>
      <c r="J68" s="322"/>
    </row>
    <row r="69" spans="1:10" s="7" customFormat="1" ht="13.5" customHeight="1">
      <c r="A69"/>
      <c r="B69" s="919" t="s">
        <v>1074</v>
      </c>
      <c r="C69" s="919"/>
      <c r="D69" s="919"/>
      <c r="E69" s="919"/>
      <c r="F69" s="919"/>
      <c r="G69" s="919"/>
      <c r="H69" s="919"/>
      <c r="I69" s="919"/>
      <c r="J69" s="322"/>
    </row>
    <row r="70" spans="1:10" ht="13.5" customHeight="1">
      <c r="B70" s="919" t="s">
        <v>1075</v>
      </c>
      <c r="C70" s="919"/>
      <c r="D70" s="919"/>
      <c r="E70" s="919"/>
      <c r="F70" s="919"/>
      <c r="G70" s="919"/>
      <c r="H70" s="919"/>
      <c r="I70" s="919"/>
      <c r="J70" s="322"/>
    </row>
    <row r="71" spans="1:10" ht="13.5" customHeight="1">
      <c r="B71" s="74"/>
      <c r="C71" s="74"/>
      <c r="D71" s="74"/>
      <c r="E71" s="145"/>
      <c r="F71" s="145"/>
      <c r="G71" s="145"/>
      <c r="H71" s="145"/>
      <c r="I71" t="s">
        <v>0</v>
      </c>
    </row>
    <row r="72" spans="1:10" ht="13.5" customHeight="1">
      <c r="B72" s="74"/>
      <c r="C72" s="74"/>
      <c r="D72" s="74"/>
      <c r="E72" s="145"/>
      <c r="F72" s="145"/>
      <c r="G72" s="145"/>
      <c r="H72" s="145"/>
    </row>
    <row r="73" spans="1:10" ht="13.5" customHeight="1">
      <c r="B73" s="74"/>
      <c r="C73" s="74"/>
      <c r="D73" s="74"/>
      <c r="E73" s="145"/>
      <c r="F73" s="145"/>
      <c r="G73" s="145"/>
      <c r="H73" s="145"/>
    </row>
    <row r="74" spans="1:10" ht="13.5" customHeight="1">
      <c r="B74" s="139"/>
      <c r="C74" s="139"/>
      <c r="D74" s="139"/>
      <c r="E74" s="139"/>
      <c r="F74" s="139"/>
      <c r="G74"/>
      <c r="H74"/>
    </row>
    <row r="75" spans="1:10" ht="13.5" customHeight="1">
      <c r="E75"/>
      <c r="F75"/>
      <c r="G75"/>
      <c r="H75"/>
    </row>
  </sheetData>
  <sheetProtection algorithmName="SHA-512" hashValue="jecj9g/Si38TLrHW/HLyNxbSiPe/6SLvq04lUtS4/B6Y/fm08jc7hswAbK6scyeAIYOgb5Axu3OyGARGROyKdw==" saltValue="63FBlFIBjIdsgY66f6yyig==" spinCount="100000" sheet="1" objects="1" scenarios="1"/>
  <mergeCells count="8">
    <mergeCell ref="B69:I69"/>
    <mergeCell ref="B70:I70"/>
    <mergeCell ref="B6:I6"/>
    <mergeCell ref="E7:I7"/>
    <mergeCell ref="B65:I65"/>
    <mergeCell ref="B66:I66"/>
    <mergeCell ref="B67:I67"/>
    <mergeCell ref="B68:I68"/>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48" max="9"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2:H109"/>
  <sheetViews>
    <sheetView topLeftCell="A82" zoomScale="130" zoomScaleNormal="130" zoomScaleSheetLayoutView="106" workbookViewId="0">
      <selection activeCell="O61" sqref="O61"/>
    </sheetView>
  </sheetViews>
  <sheetFormatPr defaultColWidth="9.19921875" defaultRowHeight="12.6" customHeight="1"/>
  <cols>
    <col min="1" max="1" width="5" style="139" customWidth="1"/>
    <col min="2" max="2" width="52.59765625" style="139" customWidth="1"/>
    <col min="3" max="7" width="9.796875" style="443" customWidth="1"/>
    <col min="8" max="8" width="4.19921875" style="139" customWidth="1"/>
    <col min="9" max="16384" width="9.19921875" style="139"/>
  </cols>
  <sheetData>
    <row r="2" spans="2:7" ht="12.6" customHeight="1">
      <c r="G2" s="444" t="s">
        <v>1</v>
      </c>
    </row>
    <row r="5" spans="2:7" ht="18" customHeight="1">
      <c r="B5" s="445" t="s">
        <v>1088</v>
      </c>
    </row>
    <row r="6" spans="2:7" ht="122.25" customHeight="1">
      <c r="B6" s="922" t="s">
        <v>2812</v>
      </c>
      <c r="C6" s="922"/>
      <c r="D6" s="922"/>
      <c r="E6" s="922"/>
      <c r="F6" s="922"/>
      <c r="G6" s="922"/>
    </row>
    <row r="7" spans="2:7" ht="12" customHeight="1">
      <c r="B7" s="642"/>
      <c r="C7" s="642"/>
      <c r="D7" s="642"/>
      <c r="E7" s="642"/>
      <c r="F7" s="642"/>
      <c r="G7" s="642"/>
    </row>
    <row r="8" spans="2:7" ht="18" customHeight="1">
      <c r="B8" s="928" t="s">
        <v>1089</v>
      </c>
      <c r="C8" s="928"/>
      <c r="D8" s="928"/>
      <c r="E8" s="928"/>
      <c r="F8" s="928"/>
      <c r="G8" s="928"/>
    </row>
    <row r="9" spans="2:7" ht="12.6" customHeight="1">
      <c r="B9" s="442" t="s">
        <v>1090</v>
      </c>
      <c r="C9" s="492">
        <v>2022</v>
      </c>
      <c r="D9" s="493">
        <v>2021</v>
      </c>
      <c r="E9" s="493">
        <v>2020</v>
      </c>
      <c r="F9" s="493">
        <v>2019</v>
      </c>
      <c r="G9" s="493">
        <v>2018</v>
      </c>
    </row>
    <row r="10" spans="2:7" ht="12.6" customHeight="1">
      <c r="B10" s="446" t="s">
        <v>1091</v>
      </c>
      <c r="C10" s="390">
        <v>359</v>
      </c>
      <c r="D10" s="426">
        <v>340</v>
      </c>
      <c r="E10" s="426">
        <v>316</v>
      </c>
      <c r="F10" s="426">
        <v>326</v>
      </c>
      <c r="G10" s="426">
        <v>272</v>
      </c>
    </row>
    <row r="11" spans="2:7" ht="12.6" customHeight="1">
      <c r="B11" s="446" t="s">
        <v>1092</v>
      </c>
      <c r="C11" s="390">
        <v>199</v>
      </c>
      <c r="D11" s="625">
        <v>186</v>
      </c>
      <c r="E11" s="426">
        <v>197</v>
      </c>
      <c r="F11" s="426">
        <v>186</v>
      </c>
      <c r="G11" s="626">
        <v>188</v>
      </c>
    </row>
    <row r="12" spans="2:7" ht="12.6" customHeight="1">
      <c r="B12" s="446" t="s">
        <v>1093</v>
      </c>
      <c r="C12" s="390">
        <v>456</v>
      </c>
      <c r="D12" s="426">
        <v>435</v>
      </c>
      <c r="E12" s="426">
        <v>411</v>
      </c>
      <c r="F12" s="426">
        <v>474</v>
      </c>
      <c r="G12" s="626">
        <v>458</v>
      </c>
    </row>
    <row r="13" spans="2:7" ht="12.6" customHeight="1">
      <c r="B13" s="446" t="s">
        <v>1094</v>
      </c>
      <c r="C13" s="390">
        <v>20</v>
      </c>
      <c r="D13" s="426">
        <v>26</v>
      </c>
      <c r="E13" s="426">
        <v>33</v>
      </c>
      <c r="F13" s="426">
        <v>24</v>
      </c>
      <c r="G13" s="627">
        <v>31</v>
      </c>
    </row>
    <row r="14" spans="2:7" ht="12.6" customHeight="1">
      <c r="B14" s="446" t="s">
        <v>1095</v>
      </c>
      <c r="C14" s="390">
        <v>25</v>
      </c>
      <c r="D14" s="625">
        <v>26</v>
      </c>
      <c r="E14" s="426">
        <v>29</v>
      </c>
      <c r="F14" s="426">
        <v>38</v>
      </c>
      <c r="G14" s="627">
        <v>36</v>
      </c>
    </row>
    <row r="15" spans="2:7" ht="12.6" customHeight="1">
      <c r="B15" s="446" t="s">
        <v>1096</v>
      </c>
      <c r="C15" s="390">
        <v>59</v>
      </c>
      <c r="D15" s="628">
        <v>59</v>
      </c>
      <c r="E15" s="629">
        <v>57</v>
      </c>
      <c r="F15" s="426">
        <v>54</v>
      </c>
      <c r="G15" s="626">
        <v>54</v>
      </c>
    </row>
    <row r="16" spans="2:7" ht="12.6" customHeight="1" thickBot="1">
      <c r="B16" s="447" t="s">
        <v>319</v>
      </c>
      <c r="C16" s="432">
        <v>1119</v>
      </c>
      <c r="D16" s="432">
        <v>1072</v>
      </c>
      <c r="E16" s="432">
        <v>1043</v>
      </c>
      <c r="F16" s="432">
        <v>1101</v>
      </c>
      <c r="G16" s="432">
        <v>1040</v>
      </c>
    </row>
    <row r="17" spans="1:8" s="448" customFormat="1" ht="18.600000000000001" customHeight="1">
      <c r="A17" s="139"/>
      <c r="B17" s="925" t="s">
        <v>1097</v>
      </c>
      <c r="C17" s="925"/>
      <c r="D17" s="925"/>
      <c r="E17" s="925"/>
      <c r="F17" s="925"/>
      <c r="G17" s="925"/>
      <c r="H17" s="139"/>
    </row>
    <row r="18" spans="1:8" s="448" customFormat="1" ht="12.6" customHeight="1">
      <c r="A18" s="139"/>
      <c r="B18" s="449"/>
      <c r="C18" s="449"/>
      <c r="D18" s="449"/>
      <c r="E18" s="449"/>
      <c r="F18" s="449"/>
      <c r="G18" s="449"/>
      <c r="H18" s="139"/>
    </row>
    <row r="19" spans="1:8" ht="12.6" customHeight="1">
      <c r="B19" s="450"/>
      <c r="C19" s="451"/>
      <c r="D19" s="451"/>
      <c r="E19" s="451"/>
      <c r="F19" s="451"/>
      <c r="G19" s="451"/>
    </row>
    <row r="20" spans="1:8" ht="12.6" customHeight="1">
      <c r="B20" s="450"/>
      <c r="C20" s="451"/>
      <c r="D20" s="451"/>
      <c r="E20" s="451"/>
      <c r="F20" s="451"/>
      <c r="G20" s="451"/>
    </row>
    <row r="21" spans="1:8" ht="12.6" customHeight="1">
      <c r="B21" s="450"/>
      <c r="C21" s="451"/>
      <c r="D21" s="451"/>
      <c r="E21" s="451"/>
      <c r="F21" s="451"/>
      <c r="G21" s="451"/>
    </row>
    <row r="22" spans="1:8" ht="12.6" customHeight="1">
      <c r="B22" s="450"/>
      <c r="C22" s="451"/>
      <c r="D22" s="451"/>
      <c r="E22" s="451"/>
      <c r="F22" s="451"/>
      <c r="G22" s="451"/>
    </row>
    <row r="23" spans="1:8" ht="12.6" customHeight="1">
      <c r="B23" s="450"/>
      <c r="C23" s="451"/>
      <c r="D23" s="451"/>
      <c r="E23" s="451"/>
      <c r="F23" s="451"/>
      <c r="G23" s="451"/>
    </row>
    <row r="24" spans="1:8" ht="12.6" customHeight="1">
      <c r="B24" s="450"/>
      <c r="C24" s="451"/>
      <c r="D24" s="451"/>
      <c r="E24" s="451"/>
      <c r="F24" s="451"/>
      <c r="G24" s="451"/>
    </row>
    <row r="25" spans="1:8" ht="12.6" customHeight="1">
      <c r="B25" s="450"/>
      <c r="C25" s="451"/>
      <c r="D25" s="451"/>
      <c r="E25" s="451"/>
      <c r="F25" s="451"/>
      <c r="G25" s="451"/>
    </row>
    <row r="26" spans="1:8" ht="12.6" customHeight="1">
      <c r="B26" s="450"/>
      <c r="C26" s="451"/>
      <c r="D26" s="451"/>
      <c r="E26" s="451"/>
      <c r="F26" s="451"/>
      <c r="G26" s="451"/>
    </row>
    <row r="27" spans="1:8" ht="12.6" customHeight="1">
      <c r="B27" s="450"/>
      <c r="C27" s="451"/>
      <c r="D27" s="451"/>
      <c r="E27" s="451"/>
      <c r="F27" s="451"/>
      <c r="G27" s="451"/>
    </row>
    <row r="28" spans="1:8" ht="12.6" customHeight="1">
      <c r="B28" s="450"/>
      <c r="C28" s="451"/>
      <c r="D28" s="451"/>
      <c r="E28" s="451"/>
      <c r="F28" s="451"/>
      <c r="G28" s="451"/>
    </row>
    <row r="29" spans="1:8" ht="12.6" customHeight="1">
      <c r="B29" s="450"/>
      <c r="C29" s="451"/>
      <c r="D29" s="451"/>
      <c r="E29" s="451"/>
      <c r="F29" s="451"/>
      <c r="G29" s="451"/>
    </row>
    <row r="30" spans="1:8" ht="12.6" customHeight="1">
      <c r="B30" s="682" t="s">
        <v>1098</v>
      </c>
      <c r="C30" s="683">
        <v>2022</v>
      </c>
      <c r="D30" s="684">
        <v>2021</v>
      </c>
      <c r="E30" s="684">
        <v>2020</v>
      </c>
      <c r="F30" s="684">
        <v>2019</v>
      </c>
      <c r="G30" s="684">
        <v>2018</v>
      </c>
    </row>
    <row r="31" spans="1:8" ht="12.6" customHeight="1">
      <c r="B31" s="446" t="s">
        <v>1099</v>
      </c>
      <c r="C31" s="390">
        <v>432</v>
      </c>
      <c r="D31" s="628">
        <v>426</v>
      </c>
      <c r="E31" s="630">
        <v>360</v>
      </c>
      <c r="F31" s="426" t="s">
        <v>329</v>
      </c>
      <c r="G31" s="426" t="s">
        <v>329</v>
      </c>
    </row>
    <row r="32" spans="1:8" ht="12.6" customHeight="1">
      <c r="B32" s="446" t="s">
        <v>1100</v>
      </c>
      <c r="C32" s="390">
        <v>164</v>
      </c>
      <c r="D32" s="628">
        <v>154</v>
      </c>
      <c r="E32" s="426">
        <v>214</v>
      </c>
      <c r="F32" s="426" t="s">
        <v>329</v>
      </c>
      <c r="G32" s="426" t="s">
        <v>329</v>
      </c>
    </row>
    <row r="33" spans="2:7" ht="12.6" customHeight="1">
      <c r="B33" s="446" t="s">
        <v>1101</v>
      </c>
      <c r="C33" s="390">
        <v>523</v>
      </c>
      <c r="D33" s="426">
        <v>493</v>
      </c>
      <c r="E33" s="628">
        <v>469</v>
      </c>
      <c r="F33" s="426" t="s">
        <v>329</v>
      </c>
      <c r="G33" s="426" t="s">
        <v>329</v>
      </c>
    </row>
    <row r="34" spans="2:7" ht="12.6" customHeight="1">
      <c r="B34" s="446" t="s">
        <v>1102</v>
      </c>
      <c r="C34" s="390" t="s">
        <v>329</v>
      </c>
      <c r="D34" s="426" t="s">
        <v>329</v>
      </c>
      <c r="E34" s="426" t="s">
        <v>329</v>
      </c>
      <c r="F34" s="426">
        <v>448</v>
      </c>
      <c r="G34" s="626">
        <v>401</v>
      </c>
    </row>
    <row r="35" spans="2:7" ht="12.6" customHeight="1">
      <c r="B35" s="446" t="s">
        <v>404</v>
      </c>
      <c r="C35" s="390" t="s">
        <v>329</v>
      </c>
      <c r="D35" s="426" t="s">
        <v>329</v>
      </c>
      <c r="E35" s="426" t="s">
        <v>329</v>
      </c>
      <c r="F35" s="426">
        <v>653</v>
      </c>
      <c r="G35" s="626">
        <v>639</v>
      </c>
    </row>
    <row r="36" spans="2:7" ht="12.6" customHeight="1" thickBot="1">
      <c r="B36" s="447" t="s">
        <v>319</v>
      </c>
      <c r="C36" s="432">
        <v>1119</v>
      </c>
      <c r="D36" s="432">
        <v>1072</v>
      </c>
      <c r="E36" s="432">
        <v>1043</v>
      </c>
      <c r="F36" s="432">
        <v>1101</v>
      </c>
      <c r="G36" s="432">
        <v>1040</v>
      </c>
    </row>
    <row r="37" spans="2:7" ht="12.6" customHeight="1">
      <c r="B37" s="924"/>
      <c r="C37" s="924"/>
      <c r="D37" s="924"/>
      <c r="E37" s="924"/>
      <c r="F37" s="924"/>
      <c r="G37" s="924"/>
    </row>
    <row r="38" spans="2:7" ht="12.6" customHeight="1">
      <c r="B38" s="450"/>
      <c r="C38" s="451"/>
      <c r="D38" s="451"/>
      <c r="E38" s="451"/>
      <c r="F38" s="451"/>
      <c r="G38" s="451"/>
    </row>
    <row r="39" spans="2:7" ht="12.6" customHeight="1">
      <c r="B39" s="450"/>
      <c r="C39" s="451"/>
      <c r="D39" s="451"/>
      <c r="E39" s="451"/>
      <c r="F39" s="451"/>
      <c r="G39" s="451"/>
    </row>
    <row r="40" spans="2:7" ht="12.6" customHeight="1">
      <c r="B40" s="450"/>
      <c r="C40" s="451"/>
      <c r="D40" s="451"/>
      <c r="E40" s="451"/>
      <c r="F40" s="451"/>
      <c r="G40" s="451"/>
    </row>
    <row r="41" spans="2:7" ht="12.6" customHeight="1">
      <c r="B41" s="450"/>
      <c r="C41" s="451"/>
      <c r="D41" s="451"/>
      <c r="E41" s="451"/>
      <c r="F41" s="451"/>
      <c r="G41" s="451"/>
    </row>
    <row r="42" spans="2:7" ht="12.6" customHeight="1">
      <c r="B42" s="450"/>
      <c r="C42" s="451"/>
      <c r="D42" s="451"/>
      <c r="E42" s="451"/>
      <c r="F42" s="451"/>
      <c r="G42" s="451"/>
    </row>
    <row r="43" spans="2:7" ht="12.6" customHeight="1">
      <c r="B43" s="450"/>
      <c r="C43" s="451"/>
      <c r="D43" s="451"/>
      <c r="E43" s="451"/>
      <c r="F43" s="451"/>
      <c r="G43" s="451"/>
    </row>
    <row r="44" spans="2:7" ht="12.6" customHeight="1">
      <c r="B44" s="450"/>
      <c r="C44" s="451"/>
      <c r="D44" s="451"/>
      <c r="E44" s="451"/>
      <c r="F44" s="451"/>
      <c r="G44" s="451"/>
    </row>
    <row r="45" spans="2:7" ht="12.6" customHeight="1">
      <c r="B45" s="450"/>
      <c r="C45" s="451"/>
      <c r="D45" s="451"/>
      <c r="E45" s="451"/>
      <c r="F45" s="451"/>
      <c r="G45" s="451"/>
    </row>
    <row r="46" spans="2:7" ht="12.6" customHeight="1">
      <c r="B46" s="450"/>
      <c r="C46" s="451"/>
      <c r="D46" s="451"/>
      <c r="E46" s="451"/>
      <c r="F46" s="451"/>
      <c r="G46" s="451"/>
    </row>
    <row r="47" spans="2:7" ht="12.6" customHeight="1">
      <c r="B47" s="450"/>
      <c r="C47" s="451"/>
      <c r="D47" s="451"/>
      <c r="E47" s="451"/>
      <c r="F47" s="451"/>
      <c r="G47" s="451"/>
    </row>
    <row r="48" spans="2:7" ht="12.6" customHeight="1">
      <c r="B48" s="450"/>
      <c r="C48" s="451"/>
      <c r="D48" s="451"/>
      <c r="E48" s="451"/>
      <c r="F48" s="451"/>
      <c r="G48" s="451"/>
    </row>
    <row r="49" spans="2:7" ht="12.6" customHeight="1">
      <c r="B49" s="442" t="s">
        <v>98</v>
      </c>
      <c r="C49" s="492">
        <v>2022</v>
      </c>
      <c r="D49" s="493">
        <v>2021</v>
      </c>
      <c r="E49" s="493">
        <v>2020</v>
      </c>
      <c r="F49" s="493">
        <v>2019</v>
      </c>
      <c r="G49" s="493">
        <v>2018</v>
      </c>
    </row>
    <row r="50" spans="2:7" ht="12.6" customHeight="1">
      <c r="B50" s="446" t="s">
        <v>1039</v>
      </c>
      <c r="C50" s="390">
        <v>168471</v>
      </c>
      <c r="D50" s="426">
        <v>127174</v>
      </c>
      <c r="E50" s="426">
        <v>142779</v>
      </c>
      <c r="F50" s="426">
        <v>144441</v>
      </c>
      <c r="G50" s="426">
        <v>149267</v>
      </c>
    </row>
    <row r="51" spans="2:7" ht="12.6" customHeight="1">
      <c r="B51" s="446" t="s">
        <v>1091</v>
      </c>
      <c r="C51" s="390">
        <v>41</v>
      </c>
      <c r="D51" s="631">
        <v>44</v>
      </c>
      <c r="E51" s="426">
        <v>52</v>
      </c>
      <c r="F51" s="426">
        <v>49</v>
      </c>
      <c r="G51" s="426">
        <v>48</v>
      </c>
    </row>
    <row r="52" spans="2:7" ht="12.6" customHeight="1">
      <c r="B52" s="446" t="s">
        <v>1092</v>
      </c>
      <c r="C52" s="390">
        <v>118</v>
      </c>
      <c r="D52" s="631">
        <v>141</v>
      </c>
      <c r="E52" s="426">
        <v>123</v>
      </c>
      <c r="F52" s="426">
        <v>124</v>
      </c>
      <c r="G52" s="426">
        <v>154</v>
      </c>
    </row>
    <row r="53" spans="2:7" ht="12.6" customHeight="1" thickBot="1">
      <c r="B53" s="447" t="s">
        <v>319</v>
      </c>
      <c r="C53" s="432">
        <v>168630</v>
      </c>
      <c r="D53" s="432">
        <v>127358</v>
      </c>
      <c r="E53" s="432">
        <v>142955</v>
      </c>
      <c r="F53" s="432">
        <v>144614</v>
      </c>
      <c r="G53" s="432">
        <v>149468</v>
      </c>
    </row>
    <row r="54" spans="2:7" ht="12.6" customHeight="1">
      <c r="B54" s="450"/>
      <c r="C54" s="451"/>
      <c r="D54" s="451"/>
      <c r="E54" s="451"/>
      <c r="F54" s="451"/>
      <c r="G54" s="451"/>
    </row>
    <row r="55" spans="2:7" ht="12.6" customHeight="1">
      <c r="B55" s="442" t="s">
        <v>1103</v>
      </c>
      <c r="C55" s="492">
        <v>2022</v>
      </c>
      <c r="D55" s="493">
        <v>2021</v>
      </c>
      <c r="E55" s="493">
        <v>2020</v>
      </c>
      <c r="F55" s="493">
        <v>2019</v>
      </c>
      <c r="G55" s="493">
        <v>2018</v>
      </c>
    </row>
    <row r="56" spans="2:7" ht="12.6" customHeight="1">
      <c r="B56" s="446" t="s">
        <v>1091</v>
      </c>
      <c r="C56" s="390">
        <v>393</v>
      </c>
      <c r="D56" s="426">
        <v>395</v>
      </c>
      <c r="E56" s="426">
        <v>381</v>
      </c>
      <c r="F56" s="426">
        <v>380</v>
      </c>
      <c r="G56" s="426">
        <v>363</v>
      </c>
    </row>
    <row r="57" spans="2:7" ht="12.6" customHeight="1">
      <c r="B57" s="446" t="s">
        <v>1104</v>
      </c>
      <c r="C57" s="390">
        <v>115</v>
      </c>
      <c r="D57" s="628">
        <v>121</v>
      </c>
      <c r="E57" s="426">
        <v>126</v>
      </c>
      <c r="F57" s="426">
        <v>113</v>
      </c>
      <c r="G57" s="426">
        <v>125</v>
      </c>
    </row>
    <row r="58" spans="2:7" ht="12.6" customHeight="1">
      <c r="B58" s="446" t="s">
        <v>1093</v>
      </c>
      <c r="C58" s="390">
        <v>99</v>
      </c>
      <c r="D58" s="426">
        <v>108</v>
      </c>
      <c r="E58" s="628">
        <v>93</v>
      </c>
      <c r="F58" s="426">
        <v>93</v>
      </c>
      <c r="G58" s="426">
        <v>63</v>
      </c>
    </row>
    <row r="59" spans="2:7" ht="12.6" customHeight="1">
      <c r="B59" s="446" t="s">
        <v>1095</v>
      </c>
      <c r="C59" s="390">
        <v>31</v>
      </c>
      <c r="D59" s="426">
        <v>32</v>
      </c>
      <c r="E59" s="426">
        <v>34</v>
      </c>
      <c r="F59" s="426">
        <v>35</v>
      </c>
      <c r="G59" s="426">
        <v>30</v>
      </c>
    </row>
    <row r="60" spans="2:7" ht="12.6" customHeight="1" thickBot="1">
      <c r="B60" s="447" t="s">
        <v>319</v>
      </c>
      <c r="C60" s="432">
        <v>638</v>
      </c>
      <c r="D60" s="432">
        <v>657</v>
      </c>
      <c r="E60" s="432">
        <v>633</v>
      </c>
      <c r="F60" s="432">
        <v>621</v>
      </c>
      <c r="G60" s="432">
        <v>581</v>
      </c>
    </row>
    <row r="61" spans="2:7" ht="12.6" customHeight="1">
      <c r="B61" s="926"/>
      <c r="C61" s="926"/>
      <c r="D61" s="926"/>
      <c r="E61" s="926"/>
      <c r="F61" s="926"/>
      <c r="G61" s="926"/>
    </row>
    <row r="62" spans="2:7" ht="12.6" customHeight="1">
      <c r="B62" s="450"/>
      <c r="C62" s="451"/>
      <c r="D62" s="451"/>
      <c r="E62" s="451"/>
      <c r="F62" s="451"/>
      <c r="G62" s="451"/>
    </row>
    <row r="63" spans="2:7" ht="12.6" customHeight="1">
      <c r="B63" s="450"/>
      <c r="C63" s="451"/>
      <c r="D63" s="451"/>
      <c r="E63" s="451"/>
      <c r="F63" s="451"/>
      <c r="G63" s="451"/>
    </row>
    <row r="64" spans="2:7" ht="12.6" customHeight="1">
      <c r="B64" s="450"/>
      <c r="C64" s="451"/>
      <c r="D64" s="451"/>
      <c r="E64" s="451"/>
      <c r="F64" s="451"/>
      <c r="G64" s="451"/>
    </row>
    <row r="65" spans="2:8" ht="12.6" customHeight="1">
      <c r="B65" s="450"/>
      <c r="C65" s="451"/>
      <c r="D65" s="451"/>
      <c r="E65" s="451"/>
      <c r="F65" s="451"/>
      <c r="G65" s="451"/>
    </row>
    <row r="66" spans="2:8" ht="12.6" customHeight="1">
      <c r="B66" s="450"/>
      <c r="C66" s="451"/>
      <c r="D66" s="451"/>
      <c r="E66" s="451"/>
      <c r="F66" s="451"/>
      <c r="G66" s="451"/>
    </row>
    <row r="67" spans="2:8" ht="12.6" customHeight="1">
      <c r="B67" s="450"/>
      <c r="C67" s="451"/>
      <c r="D67" s="451"/>
      <c r="E67" s="451"/>
      <c r="F67" s="451"/>
      <c r="G67" s="451"/>
    </row>
    <row r="68" spans="2:8" ht="12.6" customHeight="1">
      <c r="B68" s="450"/>
      <c r="C68" s="451"/>
      <c r="D68" s="451"/>
      <c r="E68" s="451"/>
      <c r="F68" s="451"/>
      <c r="G68" s="451"/>
    </row>
    <row r="69" spans="2:8" ht="12.6" customHeight="1">
      <c r="B69" s="450"/>
      <c r="C69" s="451"/>
      <c r="D69" s="451"/>
      <c r="E69" s="451"/>
      <c r="F69" s="451"/>
      <c r="G69" s="451"/>
    </row>
    <row r="70" spans="2:8" ht="12.6" customHeight="1">
      <c r="B70" s="450"/>
      <c r="C70" s="451"/>
      <c r="D70" s="451"/>
      <c r="E70" s="451"/>
      <c r="F70" s="451"/>
      <c r="G70" s="451"/>
    </row>
    <row r="71" spans="2:8" ht="12.6" customHeight="1">
      <c r="B71" s="450"/>
      <c r="C71" s="451"/>
      <c r="D71" s="451"/>
      <c r="E71" s="451"/>
      <c r="F71" s="451"/>
      <c r="G71" s="451"/>
    </row>
    <row r="72" spans="2:8" ht="12.6" customHeight="1">
      <c r="B72" s="450"/>
      <c r="C72" s="451"/>
      <c r="D72" s="451"/>
      <c r="E72" s="451"/>
      <c r="F72" s="451"/>
      <c r="G72" s="451"/>
    </row>
    <row r="73" spans="2:8" ht="12.6" customHeight="1">
      <c r="B73" s="442" t="s">
        <v>1105</v>
      </c>
      <c r="C73" s="492">
        <v>2022</v>
      </c>
      <c r="D73" s="493">
        <v>2021</v>
      </c>
      <c r="E73" s="493">
        <v>2020</v>
      </c>
      <c r="F73" s="493">
        <v>2019</v>
      </c>
      <c r="G73" s="493">
        <v>2018</v>
      </c>
    </row>
    <row r="74" spans="2:8" ht="12.6" customHeight="1">
      <c r="B74" s="446" t="s">
        <v>1099</v>
      </c>
      <c r="C74" s="390">
        <v>378</v>
      </c>
      <c r="D74" s="628">
        <v>395</v>
      </c>
      <c r="E74" s="426">
        <v>299</v>
      </c>
      <c r="F74" s="426"/>
      <c r="G74" s="426"/>
    </row>
    <row r="75" spans="2:8" ht="12.6" customHeight="1">
      <c r="B75" s="446" t="s">
        <v>1100</v>
      </c>
      <c r="C75" s="390">
        <v>106</v>
      </c>
      <c r="D75" s="628">
        <v>95</v>
      </c>
      <c r="E75" s="452">
        <v>137</v>
      </c>
      <c r="F75" s="452" t="s">
        <v>329</v>
      </c>
      <c r="G75" s="452" t="s">
        <v>329</v>
      </c>
    </row>
    <row r="76" spans="2:8" ht="12.6" customHeight="1">
      <c r="B76" s="446" t="s">
        <v>1101</v>
      </c>
      <c r="C76" s="390">
        <v>155</v>
      </c>
      <c r="D76" s="426">
        <v>167</v>
      </c>
      <c r="E76" s="628">
        <v>196</v>
      </c>
      <c r="F76" s="452" t="s">
        <v>329</v>
      </c>
      <c r="G76" s="452" t="s">
        <v>329</v>
      </c>
    </row>
    <row r="77" spans="2:8" ht="12.6" customHeight="1">
      <c r="B77" s="446" t="s">
        <v>1102</v>
      </c>
      <c r="C77" s="390" t="s">
        <v>329</v>
      </c>
      <c r="D77" s="452" t="s">
        <v>329</v>
      </c>
      <c r="E77" s="452" t="s">
        <v>329</v>
      </c>
      <c r="F77" s="452">
        <v>391</v>
      </c>
      <c r="G77" s="626">
        <v>379</v>
      </c>
    </row>
    <row r="78" spans="2:8" ht="12.6" customHeight="1">
      <c r="B78" s="446" t="s">
        <v>404</v>
      </c>
      <c r="C78" s="390" t="s">
        <v>329</v>
      </c>
      <c r="D78" s="452" t="s">
        <v>329</v>
      </c>
      <c r="E78" s="452" t="s">
        <v>329</v>
      </c>
      <c r="F78" s="452">
        <v>231</v>
      </c>
      <c r="G78" s="626">
        <v>202</v>
      </c>
    </row>
    <row r="79" spans="2:8" ht="12.6" customHeight="1" thickBot="1">
      <c r="B79" s="447" t="s">
        <v>319</v>
      </c>
      <c r="C79" s="432">
        <v>638</v>
      </c>
      <c r="D79" s="432">
        <v>657</v>
      </c>
      <c r="E79" s="432">
        <v>633</v>
      </c>
      <c r="F79" s="432">
        <v>621</v>
      </c>
      <c r="G79" s="432">
        <v>581</v>
      </c>
    </row>
    <row r="80" spans="2:8" ht="12.6" customHeight="1">
      <c r="B80" s="927"/>
      <c r="C80" s="927"/>
      <c r="D80" s="927"/>
      <c r="E80" s="927"/>
      <c r="F80" s="927"/>
      <c r="G80" s="927"/>
      <c r="H80" s="927"/>
    </row>
    <row r="81" spans="2:7" ht="12.6" customHeight="1">
      <c r="B81" s="450"/>
      <c r="C81" s="451"/>
      <c r="D81" s="451"/>
      <c r="E81" s="451"/>
      <c r="F81" s="451"/>
      <c r="G81" s="451"/>
    </row>
    <row r="82" spans="2:7" ht="12.6" customHeight="1">
      <c r="B82" s="450"/>
      <c r="C82" s="451"/>
      <c r="D82" s="451"/>
      <c r="E82" s="451"/>
      <c r="F82" s="451"/>
      <c r="G82" s="451"/>
    </row>
    <row r="83" spans="2:7" ht="12.6" customHeight="1">
      <c r="B83" s="450"/>
      <c r="C83" s="451"/>
      <c r="D83" s="451"/>
      <c r="E83" s="451"/>
      <c r="F83" s="451"/>
      <c r="G83" s="451"/>
    </row>
    <row r="84" spans="2:7" ht="12.6" customHeight="1">
      <c r="B84" s="450"/>
      <c r="C84" s="451"/>
      <c r="D84" s="451"/>
      <c r="E84" s="451"/>
      <c r="F84" s="451"/>
      <c r="G84" s="451"/>
    </row>
    <row r="85" spans="2:7" ht="12.6" customHeight="1">
      <c r="B85" s="450"/>
      <c r="C85" s="451"/>
      <c r="D85" s="451"/>
      <c r="E85" s="451"/>
      <c r="F85" s="451"/>
      <c r="G85" s="451"/>
    </row>
    <row r="86" spans="2:7" ht="12.6" customHeight="1">
      <c r="B86" s="450"/>
      <c r="C86" s="451"/>
      <c r="D86" s="451"/>
      <c r="E86" s="451"/>
      <c r="F86" s="451"/>
      <c r="G86" s="451"/>
    </row>
    <row r="87" spans="2:7" ht="12.6" customHeight="1">
      <c r="B87" s="450"/>
      <c r="C87" s="451"/>
      <c r="D87" s="451"/>
      <c r="E87" s="451"/>
      <c r="F87" s="451"/>
      <c r="G87" s="451"/>
    </row>
    <row r="88" spans="2:7" ht="12.6" customHeight="1">
      <c r="B88" s="450"/>
      <c r="C88" s="451"/>
      <c r="D88" s="451"/>
      <c r="E88" s="451"/>
      <c r="F88" s="451"/>
      <c r="G88" s="451"/>
    </row>
    <row r="89" spans="2:7" ht="12.6" customHeight="1">
      <c r="B89" s="450"/>
      <c r="C89" s="451"/>
      <c r="D89" s="451"/>
      <c r="E89" s="451"/>
      <c r="F89" s="451"/>
      <c r="G89" s="451"/>
    </row>
    <row r="90" spans="2:7" ht="12.6" customHeight="1">
      <c r="B90" s="450"/>
      <c r="C90" s="451"/>
      <c r="D90" s="451"/>
      <c r="E90" s="451"/>
      <c r="F90" s="451"/>
      <c r="G90" s="451"/>
    </row>
    <row r="91" spans="2:7" ht="12.6" customHeight="1">
      <c r="B91" s="442" t="s">
        <v>1106</v>
      </c>
      <c r="C91" s="492">
        <v>2022</v>
      </c>
      <c r="D91" s="493">
        <v>2021</v>
      </c>
      <c r="E91" s="493">
        <v>2020</v>
      </c>
      <c r="F91" s="493">
        <v>2019</v>
      </c>
      <c r="G91" s="493">
        <v>2018</v>
      </c>
    </row>
    <row r="92" spans="2:7" ht="12.6" customHeight="1">
      <c r="B92" s="446" t="s">
        <v>1107</v>
      </c>
      <c r="C92" s="390">
        <v>549</v>
      </c>
      <c r="D92" s="628">
        <v>509</v>
      </c>
      <c r="E92" s="426">
        <v>438</v>
      </c>
      <c r="F92" s="628">
        <v>568</v>
      </c>
      <c r="G92" s="426">
        <v>649</v>
      </c>
    </row>
    <row r="93" spans="2:7" ht="12.6" customHeight="1">
      <c r="B93" s="446" t="s">
        <v>1108</v>
      </c>
      <c r="C93" s="390">
        <v>90</v>
      </c>
      <c r="D93" s="628">
        <v>85</v>
      </c>
      <c r="E93" s="628">
        <v>92</v>
      </c>
      <c r="F93" s="628">
        <v>89</v>
      </c>
      <c r="G93" s="426">
        <v>85</v>
      </c>
    </row>
    <row r="94" spans="2:7" ht="12.6" customHeight="1" thickBot="1">
      <c r="B94" s="447" t="s">
        <v>319</v>
      </c>
      <c r="C94" s="432">
        <v>639</v>
      </c>
      <c r="D94" s="432">
        <v>594</v>
      </c>
      <c r="E94" s="432">
        <v>531</v>
      </c>
      <c r="F94" s="432">
        <v>657</v>
      </c>
      <c r="G94" s="432">
        <v>734</v>
      </c>
    </row>
    <row r="95" spans="2:7" ht="12.6" customHeight="1">
      <c r="B95" s="453"/>
      <c r="C95" s="454"/>
      <c r="D95" s="455"/>
      <c r="E95" s="455"/>
      <c r="F95" s="455"/>
      <c r="G95" s="455"/>
    </row>
    <row r="96" spans="2:7" ht="12.6" customHeight="1">
      <c r="B96" s="442" t="s">
        <v>1109</v>
      </c>
      <c r="C96" s="492">
        <v>2022</v>
      </c>
      <c r="D96" s="493">
        <v>2021</v>
      </c>
      <c r="E96" s="493">
        <v>2020</v>
      </c>
      <c r="F96" s="493">
        <v>2019</v>
      </c>
      <c r="G96" s="493">
        <v>2018</v>
      </c>
    </row>
    <row r="97" spans="2:7" ht="12.6" customHeight="1" thickBot="1">
      <c r="B97" s="447" t="s">
        <v>319</v>
      </c>
      <c r="C97" s="456">
        <v>328</v>
      </c>
      <c r="D97" s="457">
        <v>310</v>
      </c>
      <c r="E97" s="457">
        <v>335</v>
      </c>
      <c r="F97" s="457">
        <v>330</v>
      </c>
      <c r="G97" s="457">
        <v>296</v>
      </c>
    </row>
    <row r="98" spans="2:7" ht="12.6" customHeight="1">
      <c r="B98" s="450"/>
      <c r="C98" s="451"/>
      <c r="D98" s="451"/>
      <c r="E98" s="451"/>
      <c r="F98" s="451"/>
      <c r="G98" s="451"/>
    </row>
    <row r="99" spans="2:7" ht="12.6" customHeight="1">
      <c r="B99" s="442" t="s">
        <v>1110</v>
      </c>
      <c r="C99" s="492">
        <v>2022</v>
      </c>
      <c r="D99" s="493">
        <v>2021</v>
      </c>
      <c r="E99" s="493">
        <v>2020</v>
      </c>
      <c r="F99" s="493">
        <v>2019</v>
      </c>
      <c r="G99" s="493">
        <v>2018</v>
      </c>
    </row>
    <row r="100" spans="2:7" ht="12.6" customHeight="1">
      <c r="B100" s="446" t="s">
        <v>1111</v>
      </c>
      <c r="C100" s="532">
        <v>0.4</v>
      </c>
      <c r="D100" s="533">
        <v>5.5</v>
      </c>
      <c r="E100" s="524" t="s">
        <v>329</v>
      </c>
      <c r="F100" s="533" t="s">
        <v>329</v>
      </c>
      <c r="G100" s="533">
        <v>6.1</v>
      </c>
    </row>
    <row r="101" spans="2:7" ht="12.6" customHeight="1" thickBot="1">
      <c r="B101" s="536" t="s">
        <v>1112</v>
      </c>
      <c r="C101" s="537" t="s">
        <v>329</v>
      </c>
      <c r="D101" s="177" t="s">
        <v>329</v>
      </c>
      <c r="E101" s="534">
        <v>0.5</v>
      </c>
      <c r="F101" s="535">
        <v>6.3</v>
      </c>
      <c r="G101" s="177" t="s">
        <v>329</v>
      </c>
    </row>
    <row r="102" spans="2:7" ht="12.6" customHeight="1">
      <c r="B102" s="923"/>
      <c r="C102" s="923"/>
      <c r="D102" s="923"/>
      <c r="E102" s="923"/>
      <c r="F102" s="923"/>
      <c r="G102" s="923"/>
    </row>
    <row r="103" spans="2:7" ht="19.149999999999999" customHeight="1">
      <c r="B103" s="923" t="s">
        <v>1113</v>
      </c>
      <c r="C103" s="923"/>
      <c r="D103" s="923"/>
      <c r="E103" s="923"/>
      <c r="F103" s="923"/>
      <c r="G103" s="923"/>
    </row>
    <row r="104" spans="2:7" ht="19.5" customHeight="1">
      <c r="B104" s="923" t="s">
        <v>1114</v>
      </c>
      <c r="C104" s="923"/>
      <c r="D104" s="923"/>
      <c r="E104" s="923"/>
      <c r="F104" s="923"/>
      <c r="G104" s="923"/>
    </row>
    <row r="105" spans="2:7" ht="10.5" customHeight="1">
      <c r="B105" s="929" t="s">
        <v>1115</v>
      </c>
      <c r="C105" s="929"/>
      <c r="D105" s="929"/>
      <c r="E105" s="929"/>
      <c r="F105" s="929"/>
      <c r="G105" s="929"/>
    </row>
    <row r="106" spans="2:7" ht="18.75" customHeight="1">
      <c r="B106" s="929" t="s">
        <v>1116</v>
      </c>
      <c r="C106" s="929"/>
      <c r="D106" s="929"/>
      <c r="E106" s="929"/>
      <c r="F106" s="929"/>
      <c r="G106" s="929"/>
    </row>
    <row r="107" spans="2:7" ht="12.6" customHeight="1">
      <c r="F107" s="641"/>
      <c r="G107" s="641"/>
    </row>
    <row r="108" spans="2:7" ht="12.6" customHeight="1">
      <c r="B108" s="929" t="s">
        <v>321</v>
      </c>
      <c r="C108" s="929"/>
      <c r="D108" s="697"/>
    </row>
    <row r="109" spans="2:7" ht="12.6" customHeight="1">
      <c r="B109" s="929"/>
      <c r="C109" s="929"/>
      <c r="D109" s="929"/>
      <c r="E109" s="929"/>
      <c r="F109" s="929"/>
      <c r="G109" s="929"/>
    </row>
  </sheetData>
  <sheetProtection algorithmName="SHA-512" hashValue="jNuYcM+1sQaiKfi1S/Qepte0xRpH4an5iWfUzNPBIpFD5+Mp8gq1a8a42y5DvqpYorYlT/t8Kvx+fq+4+IljAA==" saltValue="J+YVKcR5FQf2toAGtyfoIA==" spinCount="100000" sheet="1" objects="1" scenarios="1"/>
  <mergeCells count="13">
    <mergeCell ref="B109:G109"/>
    <mergeCell ref="B104:G104"/>
    <mergeCell ref="B105:G105"/>
    <mergeCell ref="B106:G106"/>
    <mergeCell ref="B108:C108"/>
    <mergeCell ref="B6:G6"/>
    <mergeCell ref="B103:G103"/>
    <mergeCell ref="B37:G37"/>
    <mergeCell ref="B17:G17"/>
    <mergeCell ref="B61:G61"/>
    <mergeCell ref="B80:H80"/>
    <mergeCell ref="B102:G102"/>
    <mergeCell ref="B8:G8"/>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2" max="7" man="1"/>
  </rowBreaks>
  <colBreaks count="1" manualBreakCount="1">
    <brk id="8" max="1048575" man="1"/>
  </col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dimension ref="A2:I94"/>
  <sheetViews>
    <sheetView showGridLines="0" showRuler="0" topLeftCell="A76" zoomScale="145" zoomScaleNormal="145" zoomScalePageLayoutView="130" workbookViewId="0">
      <selection activeCell="O77" sqref="O77"/>
    </sheetView>
  </sheetViews>
  <sheetFormatPr defaultColWidth="9.59765625" defaultRowHeight="12.6" customHeight="1"/>
  <cols>
    <col min="1" max="1" width="4.59765625" customWidth="1"/>
    <col min="2" max="2" width="42.19921875" customWidth="1"/>
    <col min="3" max="3" width="11" style="23" customWidth="1"/>
    <col min="4" max="7" width="9.796875" style="23" customWidth="1"/>
    <col min="8" max="8" width="11" customWidth="1"/>
    <col min="9" max="13" width="9.19921875" customWidth="1"/>
  </cols>
  <sheetData>
    <row r="2" spans="1:9" ht="12.6" customHeight="1">
      <c r="G2" s="301" t="s">
        <v>1</v>
      </c>
    </row>
    <row r="5" spans="1:9" ht="32.25" customHeight="1">
      <c r="B5" s="335" t="s">
        <v>1117</v>
      </c>
    </row>
    <row r="6" spans="1:9" ht="18" customHeight="1">
      <c r="B6" s="303" t="s">
        <v>1118</v>
      </c>
      <c r="C6" s="250"/>
      <c r="D6" s="255"/>
      <c r="E6" s="255"/>
      <c r="F6" s="255"/>
      <c r="G6" s="255"/>
    </row>
    <row r="7" spans="1:9" ht="25.9" customHeight="1">
      <c r="B7" s="495" t="s">
        <v>1119</v>
      </c>
      <c r="C7" s="304">
        <v>2022</v>
      </c>
      <c r="D7" s="305">
        <v>2021</v>
      </c>
      <c r="E7" s="305">
        <v>2020</v>
      </c>
      <c r="F7" s="305">
        <v>2019</v>
      </c>
      <c r="G7" s="305">
        <v>2018</v>
      </c>
    </row>
    <row r="8" spans="1:9" ht="12.6" customHeight="1">
      <c r="B8" s="373" t="s">
        <v>332</v>
      </c>
      <c r="C8" s="538">
        <v>146</v>
      </c>
      <c r="D8" s="633">
        <v>144</v>
      </c>
      <c r="E8" s="633">
        <v>144</v>
      </c>
      <c r="F8" s="337">
        <v>138</v>
      </c>
      <c r="G8" s="337">
        <v>123</v>
      </c>
    </row>
    <row r="9" spans="1:9" ht="12.75">
      <c r="B9" s="373" t="s">
        <v>333</v>
      </c>
      <c r="C9" s="538">
        <v>63</v>
      </c>
      <c r="D9" s="337">
        <v>59</v>
      </c>
      <c r="E9" s="632">
        <v>50</v>
      </c>
      <c r="F9" s="632">
        <v>55</v>
      </c>
      <c r="G9" s="632">
        <v>50</v>
      </c>
      <c r="H9" s="7"/>
      <c r="I9" s="6"/>
    </row>
    <row r="10" spans="1:9" ht="12.6" customHeight="1">
      <c r="B10" s="373" t="s">
        <v>334</v>
      </c>
      <c r="C10" s="538">
        <v>285</v>
      </c>
      <c r="D10" s="337">
        <v>270</v>
      </c>
      <c r="E10" s="632">
        <v>261</v>
      </c>
      <c r="F10" s="632">
        <v>273</v>
      </c>
      <c r="G10" s="632">
        <v>233</v>
      </c>
      <c r="H10" s="7"/>
      <c r="I10" s="6"/>
    </row>
    <row r="11" spans="1:9" ht="12.6" customHeight="1">
      <c r="B11" s="373" t="s">
        <v>335</v>
      </c>
      <c r="C11" s="538">
        <v>587</v>
      </c>
      <c r="D11" s="633">
        <v>559</v>
      </c>
      <c r="E11" s="632">
        <v>553</v>
      </c>
      <c r="F11" s="632">
        <v>605</v>
      </c>
      <c r="G11" s="632">
        <v>611</v>
      </c>
      <c r="H11" s="7"/>
      <c r="I11" s="6"/>
    </row>
    <row r="12" spans="1:9" ht="12.6" customHeight="1">
      <c r="B12" s="373" t="s">
        <v>312</v>
      </c>
      <c r="C12" s="538">
        <v>37</v>
      </c>
      <c r="D12" s="337">
        <v>40</v>
      </c>
      <c r="E12" s="632">
        <v>35</v>
      </c>
      <c r="F12" s="632">
        <v>30</v>
      </c>
      <c r="G12" s="632">
        <v>23</v>
      </c>
    </row>
    <row r="13" spans="1:9" ht="12.6" customHeight="1" thickBot="1">
      <c r="B13" s="319" t="s">
        <v>319</v>
      </c>
      <c r="C13" s="432">
        <v>1119</v>
      </c>
      <c r="D13" s="432">
        <v>1072</v>
      </c>
      <c r="E13" s="432">
        <v>1043</v>
      </c>
      <c r="F13" s="432">
        <v>1101</v>
      </c>
      <c r="G13" s="432">
        <v>1040</v>
      </c>
    </row>
    <row r="14" spans="1:9" ht="15.75" customHeight="1">
      <c r="B14" s="876" t="s">
        <v>340</v>
      </c>
      <c r="C14" s="876"/>
      <c r="D14" s="876"/>
      <c r="E14" s="876"/>
      <c r="F14" s="876"/>
      <c r="G14" s="876"/>
    </row>
    <row r="15" spans="1:9" ht="12.6" customHeight="1">
      <c r="A15" s="244"/>
      <c r="B15" s="868" t="s">
        <v>1120</v>
      </c>
      <c r="C15" s="868"/>
      <c r="D15" s="868"/>
      <c r="E15" s="868"/>
      <c r="F15" s="868"/>
      <c r="G15" s="868"/>
    </row>
    <row r="16" spans="1:9" ht="12.6" customHeight="1">
      <c r="B16" s="282"/>
      <c r="C16" s="170"/>
      <c r="D16" s="170"/>
      <c r="E16" s="170"/>
      <c r="F16" s="170"/>
      <c r="G16" s="170"/>
      <c r="I16" s="6"/>
    </row>
    <row r="17" spans="2:8" ht="12.6" customHeight="1">
      <c r="B17" s="282"/>
      <c r="C17" s="170"/>
      <c r="D17" s="170"/>
      <c r="E17" s="170"/>
      <c r="F17" s="170"/>
      <c r="G17" s="170"/>
    </row>
    <row r="18" spans="2:8" ht="12.6" customHeight="1">
      <c r="B18" s="282"/>
      <c r="C18" s="170"/>
      <c r="D18" s="170"/>
      <c r="E18" s="170"/>
      <c r="F18" s="170"/>
      <c r="G18" s="170"/>
    </row>
    <row r="19" spans="2:8" ht="12.6" customHeight="1">
      <c r="B19" s="282"/>
      <c r="C19" s="170"/>
      <c r="D19" s="170"/>
      <c r="E19" s="170"/>
      <c r="F19" s="170"/>
      <c r="G19" s="170"/>
    </row>
    <row r="20" spans="2:8" ht="12.6" customHeight="1">
      <c r="B20" s="282"/>
      <c r="C20" s="170"/>
      <c r="D20" s="170"/>
      <c r="E20" s="170"/>
      <c r="F20" s="170"/>
      <c r="G20" s="170"/>
    </row>
    <row r="21" spans="2:8" ht="12.6" customHeight="1">
      <c r="B21" s="282"/>
      <c r="C21" s="170"/>
      <c r="D21" s="170"/>
      <c r="E21" s="170"/>
      <c r="F21" s="170"/>
      <c r="G21" s="170"/>
    </row>
    <row r="22" spans="2:8" ht="12.6" customHeight="1">
      <c r="B22" s="282"/>
      <c r="C22" s="170"/>
      <c r="D22" s="170"/>
      <c r="E22" s="170"/>
      <c r="F22" s="170"/>
      <c r="G22" s="170"/>
    </row>
    <row r="23" spans="2:8" ht="12.6" customHeight="1">
      <c r="B23" s="282"/>
      <c r="C23" s="170"/>
      <c r="D23" s="170"/>
      <c r="E23" s="170"/>
      <c r="F23" s="170"/>
      <c r="G23" s="170"/>
    </row>
    <row r="24" spans="2:8" ht="12.6" customHeight="1">
      <c r="B24" s="282"/>
      <c r="C24" s="170"/>
      <c r="D24" s="170"/>
      <c r="E24" s="170"/>
      <c r="F24" s="170"/>
      <c r="G24" s="170"/>
    </row>
    <row r="25" spans="2:8" ht="12.6" customHeight="1">
      <c r="B25" s="282"/>
      <c r="C25" s="170"/>
      <c r="D25" s="170"/>
      <c r="E25" s="170"/>
      <c r="F25" s="170"/>
      <c r="G25" s="170"/>
    </row>
    <row r="26" spans="2:8" ht="12.6" customHeight="1">
      <c r="B26" s="282"/>
      <c r="C26" s="170"/>
      <c r="D26" s="170"/>
      <c r="E26" s="170"/>
      <c r="F26" s="170"/>
      <c r="G26" s="170"/>
    </row>
    <row r="27" spans="2:8" ht="16.149999999999999" customHeight="1">
      <c r="B27" s="679" t="s">
        <v>1121</v>
      </c>
      <c r="C27" s="680">
        <v>2022</v>
      </c>
      <c r="D27" s="681">
        <v>2021</v>
      </c>
      <c r="E27" s="681">
        <v>2020</v>
      </c>
      <c r="F27" s="681">
        <v>2019</v>
      </c>
      <c r="G27" s="681">
        <v>2018</v>
      </c>
    </row>
    <row r="28" spans="2:8" ht="12.6" customHeight="1">
      <c r="B28" s="373" t="s">
        <v>332</v>
      </c>
      <c r="C28" s="538">
        <v>108</v>
      </c>
      <c r="D28" s="337">
        <v>107</v>
      </c>
      <c r="E28" s="632">
        <v>101</v>
      </c>
      <c r="F28" s="632">
        <v>101</v>
      </c>
      <c r="G28" s="632">
        <v>80</v>
      </c>
    </row>
    <row r="29" spans="2:8" ht="12.6" customHeight="1">
      <c r="B29" s="373" t="s">
        <v>506</v>
      </c>
      <c r="C29" s="538">
        <v>23</v>
      </c>
      <c r="D29" s="337">
        <v>24</v>
      </c>
      <c r="E29" s="632">
        <v>27</v>
      </c>
      <c r="F29" s="632">
        <v>29</v>
      </c>
      <c r="G29" s="632">
        <v>23</v>
      </c>
      <c r="H29" s="7"/>
    </row>
    <row r="30" spans="2:8" ht="12.6" customHeight="1">
      <c r="B30" s="373" t="s">
        <v>334</v>
      </c>
      <c r="C30" s="538">
        <v>289</v>
      </c>
      <c r="D30" s="337">
        <v>272</v>
      </c>
      <c r="E30" s="632">
        <v>278</v>
      </c>
      <c r="F30" s="632">
        <v>274</v>
      </c>
      <c r="G30" s="632">
        <v>264</v>
      </c>
      <c r="H30" s="7"/>
    </row>
    <row r="31" spans="2:8" ht="12.6" customHeight="1">
      <c r="B31" s="373" t="s">
        <v>335</v>
      </c>
      <c r="C31" s="538">
        <v>194</v>
      </c>
      <c r="D31" s="633">
        <v>227</v>
      </c>
      <c r="E31" s="633">
        <v>204</v>
      </c>
      <c r="F31" s="634">
        <v>197</v>
      </c>
      <c r="G31" s="634">
        <v>195</v>
      </c>
      <c r="H31" s="7"/>
    </row>
    <row r="32" spans="2:8" ht="12.6" customHeight="1">
      <c r="B32" s="373" t="s">
        <v>312</v>
      </c>
      <c r="C32" s="538">
        <v>24</v>
      </c>
      <c r="D32" s="337">
        <v>27</v>
      </c>
      <c r="E32" s="632">
        <v>23</v>
      </c>
      <c r="F32" s="632">
        <v>22</v>
      </c>
      <c r="G32" s="632">
        <v>19</v>
      </c>
    </row>
    <row r="33" spans="1:7" ht="12.6" customHeight="1" thickBot="1">
      <c r="B33" s="319" t="s">
        <v>319</v>
      </c>
      <c r="C33" s="321">
        <v>638</v>
      </c>
      <c r="D33" s="321">
        <v>657</v>
      </c>
      <c r="E33" s="321">
        <v>633</v>
      </c>
      <c r="F33" s="321">
        <v>621</v>
      </c>
      <c r="G33" s="321">
        <v>581</v>
      </c>
    </row>
    <row r="34" spans="1:7" ht="16.5" customHeight="1">
      <c r="B34" s="869" t="s">
        <v>340</v>
      </c>
      <c r="C34" s="869"/>
      <c r="D34" s="869"/>
      <c r="E34" s="869"/>
      <c r="F34" s="869"/>
      <c r="G34" s="869"/>
    </row>
    <row r="35" spans="1:7" ht="12.6" customHeight="1">
      <c r="A35" s="244"/>
      <c r="B35" s="868" t="s">
        <v>1120</v>
      </c>
      <c r="C35" s="868"/>
      <c r="D35" s="868"/>
      <c r="E35" s="868"/>
      <c r="F35" s="868"/>
      <c r="G35" s="868"/>
    </row>
    <row r="36" spans="1:7" ht="12.6" customHeight="1">
      <c r="B36" s="282"/>
      <c r="C36" s="170"/>
      <c r="D36" s="170"/>
      <c r="E36" s="170"/>
      <c r="F36" s="170"/>
      <c r="G36" s="170"/>
    </row>
    <row r="37" spans="1:7" ht="12.6" customHeight="1">
      <c r="B37" s="282"/>
      <c r="C37" s="170"/>
      <c r="D37" s="170"/>
      <c r="E37" s="170"/>
      <c r="F37" s="170"/>
      <c r="G37" s="170"/>
    </row>
    <row r="38" spans="1:7" ht="12.6" customHeight="1">
      <c r="B38" s="282"/>
      <c r="C38" s="170"/>
      <c r="D38" s="170"/>
      <c r="E38" s="170"/>
      <c r="F38" s="170"/>
      <c r="G38" s="170"/>
    </row>
    <row r="39" spans="1:7" ht="12.6" customHeight="1">
      <c r="B39" s="282"/>
      <c r="C39" s="170"/>
      <c r="D39" s="170"/>
      <c r="E39" s="170"/>
      <c r="F39" s="170"/>
      <c r="G39" s="170"/>
    </row>
    <row r="40" spans="1:7" ht="12.6" customHeight="1">
      <c r="B40" s="282"/>
      <c r="C40" s="170"/>
      <c r="D40" s="170"/>
      <c r="E40" s="170"/>
      <c r="F40" s="170"/>
      <c r="G40" s="170"/>
    </row>
    <row r="41" spans="1:7" ht="12.6" customHeight="1">
      <c r="B41" s="282"/>
      <c r="C41" s="170"/>
      <c r="D41" s="170"/>
      <c r="E41" s="170"/>
      <c r="F41" s="170"/>
      <c r="G41" s="170"/>
    </row>
    <row r="42" spans="1:7" ht="12.6" customHeight="1">
      <c r="B42" s="282"/>
      <c r="C42" s="170"/>
      <c r="D42" s="170"/>
      <c r="E42" s="170"/>
      <c r="F42" s="170"/>
      <c r="G42" s="170"/>
    </row>
    <row r="43" spans="1:7" ht="12.6" customHeight="1">
      <c r="B43" s="282"/>
      <c r="C43" s="170"/>
      <c r="D43" s="170"/>
      <c r="E43" s="170"/>
      <c r="F43" s="170"/>
      <c r="G43" s="170"/>
    </row>
    <row r="44" spans="1:7" ht="12.6" customHeight="1">
      <c r="B44" s="282"/>
      <c r="C44" s="170"/>
      <c r="D44" s="170"/>
      <c r="E44" s="170"/>
      <c r="F44" s="170"/>
      <c r="G44" s="170"/>
    </row>
    <row r="45" spans="1:7" ht="12.6" customHeight="1">
      <c r="B45" s="282"/>
      <c r="C45" s="170"/>
      <c r="D45" s="170"/>
      <c r="E45" s="170"/>
      <c r="F45" s="170"/>
      <c r="G45" s="170"/>
    </row>
    <row r="46" spans="1:7" ht="12.6" customHeight="1">
      <c r="B46" s="282"/>
      <c r="C46" s="170"/>
      <c r="D46" s="170"/>
      <c r="E46" s="170"/>
      <c r="F46" s="170"/>
      <c r="G46" s="170"/>
    </row>
    <row r="47" spans="1:7" ht="15" customHeight="1">
      <c r="B47" s="539" t="s">
        <v>1122</v>
      </c>
      <c r="C47" s="540">
        <v>2022</v>
      </c>
      <c r="D47" s="541">
        <v>2021</v>
      </c>
      <c r="E47" s="541">
        <v>2020</v>
      </c>
      <c r="F47" s="541">
        <v>2019</v>
      </c>
      <c r="G47" s="541">
        <v>2018</v>
      </c>
    </row>
    <row r="48" spans="1:7" ht="12.6" customHeight="1">
      <c r="B48" s="373" t="s">
        <v>332</v>
      </c>
      <c r="C48" s="538">
        <v>58</v>
      </c>
      <c r="D48" s="633">
        <v>55</v>
      </c>
      <c r="E48" s="633">
        <v>58</v>
      </c>
      <c r="F48" s="634">
        <v>50</v>
      </c>
      <c r="G48" s="634">
        <v>122</v>
      </c>
    </row>
    <row r="49" spans="1:8" ht="12.6" customHeight="1">
      <c r="B49" s="373" t="s">
        <v>506</v>
      </c>
      <c r="C49" s="538">
        <v>52</v>
      </c>
      <c r="D49" s="337">
        <v>50</v>
      </c>
      <c r="E49" s="632">
        <v>45</v>
      </c>
      <c r="F49" s="632">
        <v>50</v>
      </c>
      <c r="G49" s="632">
        <v>49</v>
      </c>
      <c r="H49" s="7"/>
    </row>
    <row r="50" spans="1:8" ht="12.6" customHeight="1">
      <c r="B50" s="373" t="s">
        <v>334</v>
      </c>
      <c r="C50" s="538">
        <v>37</v>
      </c>
      <c r="D50" s="337">
        <v>38</v>
      </c>
      <c r="E50" s="632">
        <v>20</v>
      </c>
      <c r="F50" s="632">
        <v>41</v>
      </c>
      <c r="G50" s="632">
        <v>31</v>
      </c>
      <c r="H50" s="7"/>
    </row>
    <row r="51" spans="1:8" ht="12.6" customHeight="1">
      <c r="B51" s="373" t="s">
        <v>335</v>
      </c>
      <c r="C51" s="538">
        <v>475</v>
      </c>
      <c r="D51" s="633">
        <v>436</v>
      </c>
      <c r="E51" s="634">
        <v>391</v>
      </c>
      <c r="F51" s="634">
        <v>498</v>
      </c>
      <c r="G51" s="634">
        <v>515</v>
      </c>
      <c r="H51" s="7"/>
    </row>
    <row r="52" spans="1:8" ht="12.6" customHeight="1">
      <c r="B52" s="373" t="s">
        <v>312</v>
      </c>
      <c r="C52" s="538">
        <v>17</v>
      </c>
      <c r="D52" s="337">
        <v>15</v>
      </c>
      <c r="E52" s="632">
        <v>16</v>
      </c>
      <c r="F52" s="632">
        <v>19</v>
      </c>
      <c r="G52" s="632">
        <v>18</v>
      </c>
    </row>
    <row r="53" spans="1:8" ht="12.6" customHeight="1" thickBot="1">
      <c r="B53" s="319" t="s">
        <v>319</v>
      </c>
      <c r="C53" s="321">
        <v>639</v>
      </c>
      <c r="D53" s="321">
        <v>594</v>
      </c>
      <c r="E53" s="321">
        <v>531</v>
      </c>
      <c r="F53" s="321">
        <v>657</v>
      </c>
      <c r="G53" s="321">
        <v>734</v>
      </c>
    </row>
    <row r="54" spans="1:8" ht="21" customHeight="1">
      <c r="B54" s="869" t="s">
        <v>340</v>
      </c>
      <c r="C54" s="869"/>
      <c r="D54" s="869"/>
      <c r="E54" s="869"/>
      <c r="F54" s="869"/>
      <c r="G54" s="869"/>
    </row>
    <row r="55" spans="1:8" ht="12.6" customHeight="1">
      <c r="A55" s="244"/>
      <c r="B55" s="868" t="s">
        <v>1120</v>
      </c>
      <c r="C55" s="868"/>
      <c r="D55" s="868"/>
      <c r="E55" s="868"/>
      <c r="F55" s="868"/>
      <c r="G55" s="868"/>
    </row>
    <row r="56" spans="1:8" ht="12.6" customHeight="1">
      <c r="B56" s="282"/>
      <c r="C56" s="170"/>
      <c r="D56" s="170"/>
      <c r="E56" s="170"/>
      <c r="F56" s="170"/>
      <c r="G56" s="170"/>
    </row>
    <row r="57" spans="1:8" ht="12.6" customHeight="1">
      <c r="B57" s="282"/>
      <c r="C57" s="170"/>
      <c r="D57" s="170"/>
      <c r="E57" s="170"/>
      <c r="F57" s="170"/>
      <c r="G57" s="170"/>
    </row>
    <row r="58" spans="1:8" ht="12.6" customHeight="1">
      <c r="B58" s="282"/>
      <c r="C58" s="170"/>
      <c r="D58" s="170"/>
      <c r="E58" s="170"/>
      <c r="F58" s="170"/>
      <c r="G58" s="170"/>
    </row>
    <row r="59" spans="1:8" ht="12.6" customHeight="1">
      <c r="B59" s="282"/>
      <c r="C59" s="170"/>
      <c r="D59" s="170"/>
      <c r="E59" s="170"/>
      <c r="F59" s="170"/>
      <c r="G59" s="170"/>
    </row>
    <row r="60" spans="1:8" ht="12.6" customHeight="1">
      <c r="B60" s="282"/>
      <c r="C60" s="170"/>
      <c r="D60" s="170"/>
      <c r="E60" s="170"/>
      <c r="F60" s="170"/>
      <c r="G60" s="170"/>
    </row>
    <row r="61" spans="1:8" ht="12.6" customHeight="1">
      <c r="B61" s="282"/>
      <c r="C61" s="170"/>
      <c r="D61" s="170"/>
      <c r="E61" s="170"/>
      <c r="F61" s="170"/>
      <c r="G61" s="170"/>
    </row>
    <row r="62" spans="1:8" ht="12.6" customHeight="1">
      <c r="B62" s="282"/>
      <c r="C62" s="170"/>
      <c r="D62" s="170"/>
      <c r="E62" s="170"/>
      <c r="F62" s="170"/>
      <c r="G62" s="170"/>
    </row>
    <row r="63" spans="1:8" ht="12.6" customHeight="1">
      <c r="B63" s="282"/>
      <c r="C63" s="170"/>
      <c r="D63" s="170"/>
      <c r="E63" s="170"/>
      <c r="F63" s="170"/>
      <c r="G63" s="170"/>
    </row>
    <row r="64" spans="1:8" ht="12.6" customHeight="1">
      <c r="B64" s="282"/>
      <c r="C64" s="170"/>
      <c r="D64" s="170"/>
      <c r="E64" s="170"/>
      <c r="F64" s="170"/>
      <c r="G64" s="170"/>
    </row>
    <row r="65" spans="1:8" ht="12.6" customHeight="1">
      <c r="B65" s="282"/>
      <c r="C65" s="170"/>
      <c r="D65" s="170"/>
      <c r="E65" s="170"/>
      <c r="F65" s="170"/>
      <c r="G65" s="170"/>
    </row>
    <row r="66" spans="1:8" ht="12.6" customHeight="1">
      <c r="B66" s="282"/>
      <c r="C66" s="170"/>
      <c r="D66" s="170"/>
      <c r="E66" s="170"/>
      <c r="F66" s="170"/>
      <c r="G66" s="170"/>
    </row>
    <row r="67" spans="1:8" ht="14.45" customHeight="1">
      <c r="B67" s="539" t="s">
        <v>1123</v>
      </c>
      <c r="C67" s="540">
        <v>2022</v>
      </c>
      <c r="D67" s="541">
        <v>2021</v>
      </c>
      <c r="E67" s="541">
        <v>2020</v>
      </c>
      <c r="F67" s="541">
        <v>2019</v>
      </c>
      <c r="G67" s="541">
        <v>2018</v>
      </c>
    </row>
    <row r="68" spans="1:8" ht="12.6" customHeight="1">
      <c r="B68" s="373" t="s">
        <v>332</v>
      </c>
      <c r="C68" s="538">
        <v>21</v>
      </c>
      <c r="D68" s="337">
        <v>18</v>
      </c>
      <c r="E68" s="337">
        <v>17</v>
      </c>
      <c r="F68" s="337">
        <v>23</v>
      </c>
      <c r="G68" s="337">
        <v>16</v>
      </c>
    </row>
    <row r="69" spans="1:8" ht="12.6" customHeight="1">
      <c r="B69" s="373" t="s">
        <v>506</v>
      </c>
      <c r="C69" s="538">
        <v>153</v>
      </c>
      <c r="D69" s="337">
        <v>163</v>
      </c>
      <c r="E69" s="632">
        <v>166</v>
      </c>
      <c r="F69" s="632">
        <v>155</v>
      </c>
      <c r="G69" s="632">
        <v>154</v>
      </c>
      <c r="H69" s="7"/>
    </row>
    <row r="70" spans="1:8" ht="12.6" customHeight="1">
      <c r="B70" s="373" t="s">
        <v>334</v>
      </c>
      <c r="C70" s="538">
        <v>150</v>
      </c>
      <c r="D70" s="337">
        <v>115</v>
      </c>
      <c r="E70" s="632">
        <v>121</v>
      </c>
      <c r="F70" s="632">
        <v>128</v>
      </c>
      <c r="G70" s="632">
        <v>101</v>
      </c>
      <c r="H70" s="7"/>
    </row>
    <row r="71" spans="1:8" ht="12.6" customHeight="1">
      <c r="B71" s="373" t="s">
        <v>335</v>
      </c>
      <c r="C71" s="538">
        <v>5</v>
      </c>
      <c r="D71" s="337">
        <v>15</v>
      </c>
      <c r="E71" s="634">
        <v>11</v>
      </c>
      <c r="F71" s="634">
        <v>9</v>
      </c>
      <c r="G71" s="634">
        <v>9</v>
      </c>
      <c r="H71" s="7"/>
    </row>
    <row r="72" spans="1:8" ht="12.6" customHeight="1">
      <c r="B72" s="373" t="s">
        <v>312</v>
      </c>
      <c r="C72" s="538">
        <v>0</v>
      </c>
      <c r="D72" s="337">
        <v>0</v>
      </c>
      <c r="E72" s="632">
        <v>21</v>
      </c>
      <c r="F72" s="632">
        <v>16</v>
      </c>
      <c r="G72" s="632">
        <v>15</v>
      </c>
    </row>
    <row r="73" spans="1:8" ht="12.6" customHeight="1" thickBot="1">
      <c r="B73" s="319" t="s">
        <v>319</v>
      </c>
      <c r="C73" s="321">
        <v>328</v>
      </c>
      <c r="D73" s="321">
        <v>310</v>
      </c>
      <c r="E73" s="321">
        <v>335</v>
      </c>
      <c r="F73" s="321">
        <v>330</v>
      </c>
      <c r="G73" s="321">
        <v>296</v>
      </c>
    </row>
    <row r="74" spans="1:8" ht="16.5" customHeight="1">
      <c r="B74" s="869" t="s">
        <v>340</v>
      </c>
      <c r="C74" s="869"/>
      <c r="D74" s="869"/>
      <c r="E74" s="869"/>
      <c r="F74" s="869"/>
      <c r="G74" s="869"/>
    </row>
    <row r="75" spans="1:8" ht="13.5" customHeight="1">
      <c r="A75" s="244"/>
      <c r="B75" s="868" t="s">
        <v>1120</v>
      </c>
      <c r="C75" s="868"/>
      <c r="D75" s="868"/>
      <c r="E75" s="868"/>
      <c r="F75" s="868"/>
      <c r="G75" s="868"/>
    </row>
    <row r="76" spans="1:8" ht="12.6" customHeight="1">
      <c r="B76" s="282"/>
      <c r="C76" s="170"/>
      <c r="D76" s="170"/>
      <c r="E76" s="170"/>
      <c r="F76" s="170"/>
      <c r="G76" s="170"/>
    </row>
    <row r="77" spans="1:8" ht="12.6" customHeight="1">
      <c r="B77" s="282"/>
      <c r="C77" s="170"/>
      <c r="D77" s="170"/>
      <c r="E77" s="170"/>
      <c r="F77" s="170"/>
      <c r="G77" s="170"/>
    </row>
    <row r="78" spans="1:8" ht="12.6" customHeight="1">
      <c r="B78" s="282"/>
      <c r="C78" s="170"/>
      <c r="D78" s="170"/>
      <c r="E78" s="170"/>
      <c r="F78" s="170"/>
      <c r="G78" s="170"/>
    </row>
    <row r="79" spans="1:8" ht="12.6" customHeight="1">
      <c r="B79" s="282"/>
      <c r="C79" s="170"/>
      <c r="D79" s="170"/>
      <c r="E79" s="170"/>
      <c r="F79" s="170"/>
      <c r="G79" s="170"/>
    </row>
    <row r="80" spans="1:8" ht="12.6" customHeight="1">
      <c r="B80" s="282"/>
      <c r="C80" s="170"/>
      <c r="D80" s="170"/>
      <c r="E80" s="170"/>
      <c r="F80" s="170"/>
      <c r="G80" s="170"/>
    </row>
    <row r="81" spans="2:7" ht="12.6" customHeight="1">
      <c r="B81" s="282"/>
      <c r="C81" s="170"/>
      <c r="D81" s="170"/>
      <c r="E81" s="170"/>
      <c r="F81" s="170"/>
      <c r="G81" s="170"/>
    </row>
    <row r="82" spans="2:7" ht="12.6" customHeight="1">
      <c r="B82" s="282"/>
      <c r="C82" s="170"/>
      <c r="D82" s="170"/>
      <c r="E82" s="170"/>
      <c r="F82" s="170"/>
      <c r="G82" s="170"/>
    </row>
    <row r="83" spans="2:7" ht="12.6" customHeight="1">
      <c r="B83" s="282"/>
      <c r="C83" s="170"/>
      <c r="D83" s="170"/>
      <c r="E83" s="170"/>
      <c r="F83" s="170"/>
      <c r="G83" s="170"/>
    </row>
    <row r="84" spans="2:7" ht="12.6" customHeight="1">
      <c r="B84" s="282"/>
      <c r="C84" s="170"/>
      <c r="D84" s="170"/>
      <c r="E84" s="170"/>
      <c r="F84" s="170"/>
      <c r="G84" s="170"/>
    </row>
    <row r="85" spans="2:7" ht="12.6" customHeight="1">
      <c r="B85" s="282"/>
      <c r="C85" s="170"/>
      <c r="D85" s="170"/>
      <c r="E85" s="170"/>
      <c r="F85" s="170"/>
      <c r="G85" s="170"/>
    </row>
    <row r="86" spans="2:7" ht="12.6" customHeight="1">
      <c r="B86" s="282"/>
      <c r="C86" s="170"/>
      <c r="D86" s="170"/>
      <c r="E86" s="170"/>
      <c r="F86" s="170"/>
      <c r="G86" s="170"/>
    </row>
    <row r="87" spans="2:7" ht="12.6" customHeight="1">
      <c r="B87" s="930"/>
      <c r="C87" s="930"/>
      <c r="D87" s="930"/>
      <c r="E87" s="546"/>
      <c r="F87" s="322"/>
      <c r="G87" s="322"/>
    </row>
    <row r="88" spans="2:7" ht="25.5" customHeight="1">
      <c r="B88" s="868" t="s">
        <v>1113</v>
      </c>
      <c r="C88" s="868"/>
      <c r="D88" s="868"/>
      <c r="E88" s="868"/>
      <c r="F88" s="868"/>
      <c r="G88" s="868"/>
    </row>
    <row r="89" spans="2:7" ht="17.25" customHeight="1">
      <c r="B89" s="868" t="s">
        <v>1114</v>
      </c>
      <c r="C89" s="868"/>
      <c r="D89" s="868"/>
      <c r="E89" s="868"/>
      <c r="F89" s="868"/>
      <c r="G89" s="868"/>
    </row>
    <row r="90" spans="2:7" ht="12.6" customHeight="1">
      <c r="B90" s="868" t="s">
        <v>1115</v>
      </c>
      <c r="C90" s="868"/>
      <c r="D90" s="868"/>
      <c r="E90" s="868"/>
      <c r="F90" s="868"/>
      <c r="G90" s="868"/>
    </row>
    <row r="91" spans="2:7" ht="20.25" customHeight="1">
      <c r="B91" s="868" t="s">
        <v>1116</v>
      </c>
      <c r="C91" s="868"/>
      <c r="D91" s="868"/>
      <c r="E91" s="868"/>
      <c r="F91" s="868"/>
      <c r="G91" s="868"/>
    </row>
    <row r="92" spans="2:7" ht="12.6" customHeight="1">
      <c r="B92" s="868" t="s">
        <v>1124</v>
      </c>
      <c r="C92" s="868"/>
      <c r="D92" s="868"/>
      <c r="E92" s="868"/>
      <c r="F92" s="868"/>
      <c r="G92" s="868"/>
    </row>
    <row r="94" spans="2:7" ht="14.25" customHeight="1">
      <c r="B94" s="929" t="s">
        <v>321</v>
      </c>
      <c r="C94" s="929"/>
      <c r="D94" s="929"/>
      <c r="E94" s="697"/>
    </row>
  </sheetData>
  <sheetProtection algorithmName="SHA-512" hashValue="tdD8zuoqKL0pM5GR9MozmeVdAe4OSF2Iixec1UMD8zloAY7dapbGd0LJbd3HAFfUna8jYvg6YAZHgaZRX9fLVQ==" saltValue="16HESU73Bktcds/cOmvzXQ==" spinCount="100000" sheet="1" objects="1" scenarios="1"/>
  <mergeCells count="15">
    <mergeCell ref="B94:D94"/>
    <mergeCell ref="B75:G75"/>
    <mergeCell ref="B87:D87"/>
    <mergeCell ref="B14:G14"/>
    <mergeCell ref="B34:G34"/>
    <mergeCell ref="B54:G54"/>
    <mergeCell ref="B74:G74"/>
    <mergeCell ref="B15:G15"/>
    <mergeCell ref="B35:G35"/>
    <mergeCell ref="B55:G55"/>
    <mergeCell ref="B92:G92"/>
    <mergeCell ref="B88:G88"/>
    <mergeCell ref="B89:G89"/>
    <mergeCell ref="B90:G90"/>
    <mergeCell ref="B91:G91"/>
  </mergeCells>
  <pageMargins left="3.9262820512820512E-2" right="0.70866141732283472" top="2.8044871794871796E-2"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B2:I50"/>
  <sheetViews>
    <sheetView showGridLines="0" zoomScaleNormal="100" workbookViewId="0"/>
  </sheetViews>
  <sheetFormatPr defaultColWidth="9.59765625" defaultRowHeight="12.6" customHeight="1"/>
  <cols>
    <col min="1" max="1" width="5" customWidth="1"/>
    <col min="2" max="2" width="25.796875" customWidth="1"/>
    <col min="3" max="3" width="16.19921875" customWidth="1"/>
    <col min="4" max="4" width="9.796875" style="23" customWidth="1"/>
    <col min="5" max="8" width="15.796875" style="23" customWidth="1"/>
    <col min="9" max="9" width="4.19921875" customWidth="1"/>
  </cols>
  <sheetData>
    <row r="2" spans="2:9" ht="12.6" customHeight="1">
      <c r="H2" s="301" t="s">
        <v>1</v>
      </c>
    </row>
    <row r="5" spans="2:9" ht="18" customHeight="1">
      <c r="B5" s="310" t="s">
        <v>1125</v>
      </c>
      <c r="C5" s="423"/>
      <c r="D5" s="423"/>
      <c r="E5" s="423"/>
      <c r="F5" s="423"/>
      <c r="G5" s="423"/>
      <c r="H5" s="335"/>
    </row>
    <row r="6" spans="2:9" ht="18" customHeight="1">
      <c r="B6" s="303" t="s">
        <v>1126</v>
      </c>
      <c r="C6" s="303"/>
      <c r="D6" s="323"/>
      <c r="E6" s="323"/>
      <c r="F6" s="323"/>
      <c r="G6" s="323"/>
      <c r="H6" s="323"/>
    </row>
    <row r="7" spans="2:9" ht="24.6" customHeight="1">
      <c r="B7" s="419" t="s">
        <v>799</v>
      </c>
      <c r="C7" s="419" t="s">
        <v>427</v>
      </c>
      <c r="D7" s="305" t="s">
        <v>319</v>
      </c>
      <c r="E7" s="305" t="s">
        <v>1091</v>
      </c>
      <c r="F7" s="305" t="s">
        <v>1127</v>
      </c>
      <c r="G7" s="305" t="s">
        <v>1093</v>
      </c>
      <c r="H7" s="305" t="s">
        <v>1095</v>
      </c>
    </row>
    <row r="8" spans="2:9" ht="12.6" customHeight="1">
      <c r="B8" s="254"/>
      <c r="C8" s="254"/>
      <c r="D8" s="254"/>
      <c r="E8" s="254"/>
      <c r="F8" s="254"/>
      <c r="G8" s="254"/>
      <c r="H8" s="254"/>
    </row>
    <row r="9" spans="2:9" ht="12.6" customHeight="1">
      <c r="B9" s="316" t="s">
        <v>332</v>
      </c>
      <c r="C9" s="316"/>
      <c r="D9" s="316"/>
      <c r="E9" s="316"/>
      <c r="F9" s="316"/>
      <c r="G9" s="316"/>
      <c r="H9" s="316"/>
      <c r="I9" s="139"/>
    </row>
    <row r="10" spans="2:9" ht="12.6" customHeight="1">
      <c r="B10" s="373" t="s">
        <v>1128</v>
      </c>
      <c r="C10" s="373" t="s">
        <v>683</v>
      </c>
      <c r="D10" s="425">
        <v>33</v>
      </c>
      <c r="E10" s="337">
        <v>23</v>
      </c>
      <c r="F10" s="337">
        <v>0</v>
      </c>
      <c r="G10" s="337">
        <v>9</v>
      </c>
      <c r="H10" s="337">
        <v>1</v>
      </c>
      <c r="I10" s="139"/>
    </row>
    <row r="11" spans="2:9" ht="12.6" customHeight="1">
      <c r="B11" s="373"/>
      <c r="C11" s="373" t="s">
        <v>318</v>
      </c>
      <c r="D11" s="425">
        <v>9</v>
      </c>
      <c r="E11" s="337">
        <v>0</v>
      </c>
      <c r="F11" s="337">
        <v>0</v>
      </c>
      <c r="G11" s="337">
        <v>9</v>
      </c>
      <c r="H11" s="337">
        <v>1</v>
      </c>
    </row>
    <row r="12" spans="2:9" ht="12.6" customHeight="1">
      <c r="B12" s="373" t="s">
        <v>1129</v>
      </c>
      <c r="C12" s="373" t="s">
        <v>476</v>
      </c>
      <c r="D12" s="425">
        <v>65</v>
      </c>
      <c r="E12" s="337">
        <v>33</v>
      </c>
      <c r="F12" s="337">
        <v>0</v>
      </c>
      <c r="G12" s="337">
        <v>32</v>
      </c>
      <c r="H12" s="337">
        <v>0</v>
      </c>
      <c r="I12" s="139"/>
    </row>
    <row r="13" spans="2:9" ht="12.6" customHeight="1">
      <c r="B13" s="373"/>
      <c r="C13" s="373" t="s">
        <v>806</v>
      </c>
      <c r="D13" s="425">
        <v>0</v>
      </c>
      <c r="E13" s="337">
        <v>0</v>
      </c>
      <c r="F13" s="337">
        <v>0</v>
      </c>
      <c r="G13" s="337">
        <v>0</v>
      </c>
      <c r="H13" s="337">
        <v>0</v>
      </c>
      <c r="I13" s="139"/>
    </row>
    <row r="14" spans="2:9" ht="12.6" customHeight="1" thickBot="1">
      <c r="B14" s="319" t="s">
        <v>319</v>
      </c>
      <c r="C14" s="319"/>
      <c r="D14" s="321">
        <v>108</v>
      </c>
      <c r="E14" s="321">
        <v>57</v>
      </c>
      <c r="F14" s="321">
        <v>0</v>
      </c>
      <c r="G14" s="321">
        <v>50</v>
      </c>
      <c r="H14" s="321">
        <v>1</v>
      </c>
    </row>
    <row r="15" spans="2:9" ht="12.6" customHeight="1">
      <c r="B15" s="931"/>
      <c r="C15" s="931"/>
      <c r="D15" s="931"/>
      <c r="E15" s="931"/>
      <c r="F15" s="931"/>
      <c r="G15" s="931"/>
      <c r="H15" s="931"/>
    </row>
    <row r="16" spans="2:9" ht="12.6" customHeight="1">
      <c r="B16" s="316" t="s">
        <v>333</v>
      </c>
      <c r="C16" s="316"/>
      <c r="D16" s="316"/>
      <c r="E16" s="316"/>
      <c r="F16" s="316"/>
      <c r="G16" s="316"/>
      <c r="H16" s="316"/>
      <c r="I16" s="139"/>
    </row>
    <row r="17" spans="2:9" ht="12.6" customHeight="1">
      <c r="B17" s="373" t="s">
        <v>333</v>
      </c>
      <c r="C17" s="373" t="s">
        <v>315</v>
      </c>
      <c r="D17" s="425">
        <v>0</v>
      </c>
      <c r="E17" s="337">
        <v>0</v>
      </c>
      <c r="F17" s="337">
        <v>0</v>
      </c>
      <c r="G17" s="337">
        <v>0</v>
      </c>
      <c r="H17" s="337">
        <v>0</v>
      </c>
      <c r="I17" s="139"/>
    </row>
    <row r="18" spans="2:9" ht="12.6" customHeight="1">
      <c r="B18" s="373"/>
      <c r="C18" s="373" t="s">
        <v>476</v>
      </c>
      <c r="D18" s="425">
        <v>0</v>
      </c>
      <c r="E18" s="337">
        <v>0</v>
      </c>
      <c r="F18" s="337">
        <v>0</v>
      </c>
      <c r="G18" s="337">
        <v>0</v>
      </c>
      <c r="H18" s="337">
        <v>0</v>
      </c>
    </row>
    <row r="19" spans="2:9" ht="12.6" customHeight="1">
      <c r="B19" s="373"/>
      <c r="C19" s="373" t="s">
        <v>314</v>
      </c>
      <c r="D19" s="425">
        <v>0</v>
      </c>
      <c r="E19" s="337">
        <v>0</v>
      </c>
      <c r="F19" s="337">
        <v>0</v>
      </c>
      <c r="G19" s="337">
        <v>0</v>
      </c>
      <c r="H19" s="337">
        <v>0</v>
      </c>
      <c r="I19" s="139"/>
    </row>
    <row r="20" spans="2:9" ht="12.6" customHeight="1">
      <c r="B20" s="373"/>
      <c r="C20" s="373" t="s">
        <v>1130</v>
      </c>
      <c r="D20" s="425">
        <v>23</v>
      </c>
      <c r="E20" s="337">
        <v>17</v>
      </c>
      <c r="F20" s="337">
        <v>0</v>
      </c>
      <c r="G20" s="337">
        <v>0</v>
      </c>
      <c r="H20" s="337">
        <v>6</v>
      </c>
      <c r="I20" s="139"/>
    </row>
    <row r="21" spans="2:9" ht="12.6" customHeight="1">
      <c r="B21" s="373"/>
      <c r="C21" s="373" t="s">
        <v>586</v>
      </c>
      <c r="D21" s="425">
        <v>0</v>
      </c>
      <c r="E21" s="337">
        <v>0</v>
      </c>
      <c r="F21" s="337">
        <v>0</v>
      </c>
      <c r="G21" s="337">
        <v>0</v>
      </c>
      <c r="H21" s="337">
        <v>0</v>
      </c>
      <c r="I21" s="139"/>
    </row>
    <row r="22" spans="2:9" ht="12.6" customHeight="1" thickBot="1">
      <c r="B22" s="319" t="s">
        <v>319</v>
      </c>
      <c r="C22" s="319"/>
      <c r="D22" s="321">
        <v>23</v>
      </c>
      <c r="E22" s="321">
        <v>17</v>
      </c>
      <c r="F22" s="321">
        <v>0</v>
      </c>
      <c r="G22" s="321">
        <v>0</v>
      </c>
      <c r="H22" s="321">
        <v>6</v>
      </c>
    </row>
    <row r="23" spans="2:9" ht="12.6" customHeight="1">
      <c r="B23" s="282"/>
      <c r="C23" s="282"/>
      <c r="D23" s="170"/>
      <c r="E23" s="170"/>
      <c r="F23" s="170"/>
      <c r="G23" s="170"/>
      <c r="H23" s="170"/>
      <c r="I23" s="139"/>
    </row>
    <row r="24" spans="2:9" ht="12.6" customHeight="1">
      <c r="B24" s="316" t="s">
        <v>334</v>
      </c>
      <c r="C24" s="316"/>
      <c r="D24" s="316"/>
      <c r="E24" s="316"/>
      <c r="F24" s="316"/>
      <c r="G24" s="316"/>
      <c r="H24" s="316"/>
      <c r="I24" s="139"/>
    </row>
    <row r="25" spans="2:9" ht="12.6" customHeight="1">
      <c r="B25" s="373" t="s">
        <v>1131</v>
      </c>
      <c r="C25" s="373" t="s">
        <v>318</v>
      </c>
      <c r="D25" s="425">
        <v>0</v>
      </c>
      <c r="E25" s="337">
        <v>0</v>
      </c>
      <c r="F25" s="337">
        <v>0</v>
      </c>
      <c r="G25" s="337">
        <v>0</v>
      </c>
      <c r="H25" s="337">
        <v>0</v>
      </c>
      <c r="I25" s="139"/>
    </row>
    <row r="26" spans="2:9" ht="12.6" customHeight="1">
      <c r="B26" s="373"/>
      <c r="C26" s="373" t="s">
        <v>1130</v>
      </c>
      <c r="D26" s="425">
        <v>0</v>
      </c>
      <c r="E26" s="337">
        <v>0</v>
      </c>
      <c r="F26" s="337">
        <v>0</v>
      </c>
      <c r="G26" s="337">
        <v>0</v>
      </c>
      <c r="H26" s="337">
        <v>0</v>
      </c>
    </row>
    <row r="27" spans="2:9" ht="12.6" customHeight="1">
      <c r="B27" s="373" t="s">
        <v>1132</v>
      </c>
      <c r="C27" s="373" t="s">
        <v>683</v>
      </c>
      <c r="D27" s="425">
        <v>14</v>
      </c>
      <c r="E27" s="337">
        <v>14</v>
      </c>
      <c r="F27" s="337">
        <v>0</v>
      </c>
      <c r="G27" s="337">
        <v>0</v>
      </c>
      <c r="H27" s="337">
        <v>0</v>
      </c>
    </row>
    <row r="28" spans="2:9" ht="12.6" customHeight="1">
      <c r="B28" s="373" t="s">
        <v>1133</v>
      </c>
      <c r="C28" s="373" t="s">
        <v>314</v>
      </c>
      <c r="D28" s="425">
        <v>20</v>
      </c>
      <c r="E28" s="337">
        <v>3</v>
      </c>
      <c r="F28" s="337">
        <v>17</v>
      </c>
      <c r="G28" s="337">
        <v>0</v>
      </c>
      <c r="H28" s="337">
        <v>0</v>
      </c>
    </row>
    <row r="29" spans="2:9" ht="12.6" customHeight="1">
      <c r="B29" s="373"/>
      <c r="C29" s="373" t="s">
        <v>683</v>
      </c>
      <c r="D29" s="425">
        <v>56</v>
      </c>
      <c r="E29" s="337">
        <v>56</v>
      </c>
      <c r="F29" s="337">
        <v>0</v>
      </c>
      <c r="G29" s="337">
        <v>0</v>
      </c>
      <c r="H29" s="337">
        <v>0</v>
      </c>
    </row>
    <row r="30" spans="2:9" ht="12.6" customHeight="1">
      <c r="B30" s="373"/>
      <c r="C30" s="373" t="s">
        <v>1134</v>
      </c>
      <c r="D30" s="425">
        <v>0</v>
      </c>
      <c r="E30" s="337">
        <v>0</v>
      </c>
      <c r="F30" s="337">
        <v>0</v>
      </c>
      <c r="G30" s="337">
        <v>0</v>
      </c>
      <c r="H30" s="337">
        <v>0</v>
      </c>
    </row>
    <row r="31" spans="2:9" ht="12.6" customHeight="1">
      <c r="B31" s="373" t="s">
        <v>335</v>
      </c>
      <c r="C31" s="373" t="s">
        <v>683</v>
      </c>
      <c r="D31" s="425">
        <v>198</v>
      </c>
      <c r="E31" s="337">
        <v>196</v>
      </c>
      <c r="F31" s="337">
        <v>2</v>
      </c>
      <c r="G31" s="337">
        <v>0</v>
      </c>
      <c r="H31" s="337">
        <v>0</v>
      </c>
      <c r="I31" s="139"/>
    </row>
    <row r="32" spans="2:9" ht="12.6" customHeight="1" thickBot="1">
      <c r="B32" s="319" t="s">
        <v>319</v>
      </c>
      <c r="C32" s="319"/>
      <c r="D32" s="321">
        <v>289</v>
      </c>
      <c r="E32" s="321">
        <v>270</v>
      </c>
      <c r="F32" s="321">
        <v>19</v>
      </c>
      <c r="G32" s="321">
        <v>0</v>
      </c>
      <c r="H32" s="321">
        <v>0</v>
      </c>
    </row>
    <row r="33" spans="2:9" ht="12.6" customHeight="1">
      <c r="B33" s="282"/>
      <c r="C33" s="282"/>
      <c r="D33" s="170"/>
      <c r="E33" s="170"/>
      <c r="F33" s="170"/>
      <c r="G33" s="170"/>
      <c r="H33" s="170"/>
      <c r="I33" s="139"/>
    </row>
    <row r="34" spans="2:9" ht="12.6" customHeight="1">
      <c r="B34" s="316" t="s">
        <v>335</v>
      </c>
      <c r="C34" s="316"/>
      <c r="D34" s="316"/>
      <c r="E34" s="316"/>
      <c r="F34" s="316"/>
      <c r="G34" s="316"/>
      <c r="H34" s="316"/>
      <c r="I34" s="139"/>
    </row>
    <row r="35" spans="2:9" ht="12.6" customHeight="1">
      <c r="B35" s="373" t="s">
        <v>335</v>
      </c>
      <c r="C35" s="373" t="s">
        <v>476</v>
      </c>
      <c r="D35" s="425">
        <v>158</v>
      </c>
      <c r="E35" s="337">
        <v>41</v>
      </c>
      <c r="F35" s="337">
        <v>94</v>
      </c>
      <c r="G35" s="337">
        <v>0</v>
      </c>
      <c r="H35" s="337">
        <v>23</v>
      </c>
      <c r="I35" s="139"/>
    </row>
    <row r="36" spans="2:9" ht="12.6" customHeight="1">
      <c r="B36" s="373" t="s">
        <v>1135</v>
      </c>
      <c r="C36" s="373" t="s">
        <v>476</v>
      </c>
      <c r="D36" s="425">
        <v>36</v>
      </c>
      <c r="E36" s="337">
        <v>1</v>
      </c>
      <c r="F36" s="337">
        <v>0</v>
      </c>
      <c r="G36" s="337">
        <v>35</v>
      </c>
      <c r="H36" s="337">
        <v>0</v>
      </c>
      <c r="I36" s="139"/>
    </row>
    <row r="37" spans="2:9" ht="12.6" customHeight="1" thickBot="1">
      <c r="B37" s="319" t="s">
        <v>319</v>
      </c>
      <c r="C37" s="319"/>
      <c r="D37" s="321">
        <v>194</v>
      </c>
      <c r="E37" s="321">
        <v>41</v>
      </c>
      <c r="F37" s="321">
        <v>94</v>
      </c>
      <c r="G37" s="321">
        <v>35</v>
      </c>
      <c r="H37" s="321">
        <v>23</v>
      </c>
    </row>
    <row r="38" spans="2:9" ht="12.6" customHeight="1">
      <c r="B38" s="282"/>
      <c r="C38" s="282"/>
      <c r="D38" s="170"/>
      <c r="E38" s="170"/>
      <c r="F38" s="170"/>
      <c r="G38" s="170"/>
      <c r="H38" s="170"/>
      <c r="I38" s="139"/>
    </row>
    <row r="39" spans="2:9" ht="12.6" customHeight="1">
      <c r="B39" s="316" t="s">
        <v>404</v>
      </c>
      <c r="C39" s="316"/>
      <c r="D39" s="316"/>
      <c r="E39" s="316"/>
      <c r="F39" s="316"/>
      <c r="G39" s="316"/>
      <c r="H39" s="316"/>
      <c r="I39" s="139"/>
    </row>
    <row r="40" spans="2:9" ht="12.6" customHeight="1">
      <c r="B40" s="373" t="s">
        <v>337</v>
      </c>
      <c r="C40" s="373" t="s">
        <v>718</v>
      </c>
      <c r="D40" s="425">
        <v>14</v>
      </c>
      <c r="E40" s="337">
        <v>0</v>
      </c>
      <c r="F40" s="337">
        <v>0</v>
      </c>
      <c r="G40" s="337">
        <v>14</v>
      </c>
      <c r="H40" s="337">
        <v>0</v>
      </c>
      <c r="I40" s="139"/>
    </row>
    <row r="41" spans="2:9" ht="12.6" customHeight="1">
      <c r="B41" s="373" t="s">
        <v>1136</v>
      </c>
      <c r="C41" s="373" t="s">
        <v>476</v>
      </c>
      <c r="D41" s="425">
        <v>10</v>
      </c>
      <c r="E41" s="337">
        <v>9</v>
      </c>
      <c r="F41" s="337">
        <v>1</v>
      </c>
      <c r="G41" s="337">
        <v>0</v>
      </c>
      <c r="H41" s="337">
        <v>0</v>
      </c>
      <c r="I41" s="139"/>
    </row>
    <row r="42" spans="2:9" ht="12.6" customHeight="1">
      <c r="B42" s="373" t="s">
        <v>1137</v>
      </c>
      <c r="C42" s="373" t="s">
        <v>476</v>
      </c>
      <c r="D42" s="425">
        <v>0</v>
      </c>
      <c r="E42" s="337">
        <v>0</v>
      </c>
      <c r="F42" s="337">
        <v>0</v>
      </c>
      <c r="G42" s="337">
        <v>0</v>
      </c>
      <c r="H42" s="337">
        <v>0</v>
      </c>
      <c r="I42" s="139"/>
    </row>
    <row r="43" spans="2:9" ht="12.6" customHeight="1">
      <c r="B43" s="373"/>
      <c r="C43" s="373" t="s">
        <v>404</v>
      </c>
      <c r="D43" s="425">
        <v>0</v>
      </c>
      <c r="E43" s="337">
        <v>0</v>
      </c>
      <c r="F43" s="337">
        <v>0</v>
      </c>
      <c r="G43" s="337">
        <v>0</v>
      </c>
      <c r="H43" s="337">
        <v>0</v>
      </c>
    </row>
    <row r="44" spans="2:9" ht="12.6" customHeight="1" thickBot="1">
      <c r="B44" s="319" t="s">
        <v>319</v>
      </c>
      <c r="C44" s="319"/>
      <c r="D44" s="321">
        <v>24</v>
      </c>
      <c r="E44" s="321">
        <v>9</v>
      </c>
      <c r="F44" s="321">
        <v>1</v>
      </c>
      <c r="G44" s="321">
        <v>14</v>
      </c>
      <c r="H44" s="321">
        <v>0</v>
      </c>
    </row>
    <row r="45" spans="2:9" ht="12" customHeight="1">
      <c r="B45" s="876"/>
      <c r="C45" s="876"/>
      <c r="D45" s="876"/>
      <c r="E45" s="876"/>
      <c r="F45" s="876"/>
      <c r="G45" s="876"/>
      <c r="H45" s="170"/>
      <c r="I45" s="139"/>
    </row>
    <row r="46" spans="2:9" ht="19.5" customHeight="1">
      <c r="B46" s="868" t="s">
        <v>1113</v>
      </c>
      <c r="C46" s="868"/>
      <c r="D46" s="868"/>
      <c r="E46" s="868"/>
      <c r="F46" s="868"/>
      <c r="G46" s="868"/>
      <c r="H46" s="868"/>
    </row>
    <row r="47" spans="2:9" ht="18" customHeight="1">
      <c r="B47" s="868" t="s">
        <v>1114</v>
      </c>
      <c r="C47" s="868"/>
      <c r="D47" s="868"/>
      <c r="E47" s="868"/>
      <c r="F47" s="868"/>
      <c r="G47" s="868"/>
      <c r="H47" s="868"/>
    </row>
    <row r="48" spans="2:9" ht="12.6" customHeight="1">
      <c r="B48" s="868" t="s">
        <v>1115</v>
      </c>
      <c r="C48" s="868"/>
      <c r="D48" s="868"/>
      <c r="E48" s="868"/>
      <c r="F48" s="868"/>
      <c r="G48" s="868"/>
    </row>
    <row r="49" spans="2:8" ht="18.75" customHeight="1">
      <c r="B49" s="868" t="s">
        <v>1116</v>
      </c>
      <c r="C49" s="868"/>
      <c r="D49" s="868"/>
      <c r="E49" s="868"/>
      <c r="F49" s="868"/>
      <c r="G49" s="868"/>
      <c r="H49" s="868"/>
    </row>
    <row r="50" spans="2:8" ht="12.6" customHeight="1">
      <c r="B50" s="868" t="s">
        <v>1124</v>
      </c>
      <c r="C50" s="868"/>
      <c r="D50" s="868"/>
      <c r="E50" s="868"/>
      <c r="F50" s="868"/>
      <c r="G50" s="868"/>
    </row>
  </sheetData>
  <sheetProtection algorithmName="SHA-512" hashValue="esnyCATTi3PNoft9PxvLWeodtLXpVXoXco8e9iaQB/rwDCoKjj+ELfvFfi8B9sTIu3zfTCROmV4J2vOTsTshdQ==" saltValue="OTxLEDbGT//CvDt+DjF+Dw==" spinCount="100000" sheet="1" objects="1" scenarios="1"/>
  <mergeCells count="7">
    <mergeCell ref="B15:H15"/>
    <mergeCell ref="B45:G45"/>
    <mergeCell ref="B50:G50"/>
    <mergeCell ref="B46:H46"/>
    <mergeCell ref="B48:G48"/>
    <mergeCell ref="B47:H47"/>
    <mergeCell ref="B49:H49"/>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
  <dimension ref="B2:K50"/>
  <sheetViews>
    <sheetView showGridLines="0" topLeftCell="A10" zoomScaleNormal="100" workbookViewId="0"/>
  </sheetViews>
  <sheetFormatPr defaultColWidth="9.59765625" defaultRowHeight="12.6" customHeight="1"/>
  <cols>
    <col min="1" max="1" width="5" customWidth="1"/>
    <col min="2" max="2" width="25.796875" customWidth="1"/>
    <col min="3" max="3" width="16.19921875" customWidth="1"/>
    <col min="4" max="4" width="9.796875" style="23" customWidth="1"/>
    <col min="5" max="10" width="15.796875" style="23" customWidth="1"/>
    <col min="11" max="11" width="4.19921875" customWidth="1"/>
  </cols>
  <sheetData>
    <row r="2" spans="2:11" ht="12.6" customHeight="1">
      <c r="J2" s="301" t="s">
        <v>1</v>
      </c>
    </row>
    <row r="5" spans="2:11" ht="18" customHeight="1">
      <c r="B5" s="310" t="s">
        <v>1138</v>
      </c>
      <c r="C5" s="423"/>
      <c r="D5" s="423"/>
      <c r="E5" s="423"/>
      <c r="F5" s="423"/>
      <c r="G5" s="423"/>
      <c r="H5" s="335"/>
      <c r="I5" s="335"/>
      <c r="J5" s="335"/>
    </row>
    <row r="6" spans="2:11" ht="18" customHeight="1">
      <c r="B6" s="303" t="s">
        <v>1139</v>
      </c>
      <c r="C6" s="303"/>
      <c r="D6" s="323"/>
      <c r="E6" s="323"/>
      <c r="F6" s="323"/>
      <c r="G6" s="323"/>
      <c r="H6" s="323"/>
      <c r="I6" s="323"/>
      <c r="J6" s="323"/>
    </row>
    <row r="7" spans="2:11" ht="24.6" customHeight="1">
      <c r="B7" s="419" t="s">
        <v>799</v>
      </c>
      <c r="C7" s="419" t="s">
        <v>427</v>
      </c>
      <c r="D7" s="421" t="s">
        <v>319</v>
      </c>
      <c r="E7" s="421" t="s">
        <v>1091</v>
      </c>
      <c r="F7" s="421" t="s">
        <v>1092</v>
      </c>
      <c r="G7" s="421" t="s">
        <v>1093</v>
      </c>
      <c r="H7" s="421" t="s">
        <v>1094</v>
      </c>
      <c r="I7" s="421" t="s">
        <v>1095</v>
      </c>
      <c r="J7" s="421" t="s">
        <v>1096</v>
      </c>
    </row>
    <row r="8" spans="2:11" ht="12.6" customHeight="1">
      <c r="B8" s="254"/>
      <c r="C8" s="254"/>
      <c r="D8" s="283"/>
      <c r="E8" s="254"/>
      <c r="F8" s="254"/>
      <c r="G8" s="254"/>
      <c r="H8" s="254"/>
      <c r="I8" s="254"/>
      <c r="J8" s="254"/>
    </row>
    <row r="9" spans="2:11" ht="12.6" customHeight="1">
      <c r="B9" s="316" t="s">
        <v>332</v>
      </c>
      <c r="C9" s="419"/>
      <c r="D9" s="421"/>
      <c r="E9" s="421"/>
      <c r="F9" s="421"/>
      <c r="G9" s="421"/>
      <c r="H9" s="421"/>
      <c r="I9" s="421"/>
      <c r="J9" s="421"/>
      <c r="K9" s="139"/>
    </row>
    <row r="10" spans="2:11" ht="12.6" customHeight="1">
      <c r="B10" s="373" t="s">
        <v>1128</v>
      </c>
      <c r="C10" s="373" t="s">
        <v>683</v>
      </c>
      <c r="D10" s="425">
        <v>24</v>
      </c>
      <c r="E10" s="337">
        <v>20</v>
      </c>
      <c r="F10" s="337">
        <v>1</v>
      </c>
      <c r="G10" s="337">
        <v>0</v>
      </c>
      <c r="H10" s="337">
        <v>2</v>
      </c>
      <c r="I10" s="337">
        <v>1</v>
      </c>
      <c r="J10" s="337">
        <v>0</v>
      </c>
      <c r="K10" s="139"/>
    </row>
    <row r="11" spans="2:11" ht="12.6" customHeight="1">
      <c r="B11" s="373"/>
      <c r="C11" s="373" t="s">
        <v>318</v>
      </c>
      <c r="D11" s="425">
        <v>9</v>
      </c>
      <c r="E11" s="337">
        <v>0</v>
      </c>
      <c r="F11" s="337">
        <v>9</v>
      </c>
      <c r="G11" s="337">
        <v>0</v>
      </c>
      <c r="H11" s="337">
        <v>0</v>
      </c>
      <c r="I11" s="337">
        <v>0</v>
      </c>
      <c r="J11" s="337">
        <v>0</v>
      </c>
    </row>
    <row r="12" spans="2:11" ht="12.6" customHeight="1">
      <c r="B12" s="373" t="s">
        <v>1129</v>
      </c>
      <c r="C12" s="373" t="s">
        <v>476</v>
      </c>
      <c r="D12" s="425">
        <v>112</v>
      </c>
      <c r="E12" s="337">
        <v>23</v>
      </c>
      <c r="F12" s="337">
        <v>18</v>
      </c>
      <c r="G12" s="337">
        <v>53</v>
      </c>
      <c r="H12" s="337">
        <v>9</v>
      </c>
      <c r="I12" s="337">
        <v>0</v>
      </c>
      <c r="J12" s="337">
        <v>9</v>
      </c>
      <c r="K12" s="139"/>
    </row>
    <row r="13" spans="2:11" ht="12.6" customHeight="1">
      <c r="B13" s="373"/>
      <c r="C13" s="373" t="s">
        <v>806</v>
      </c>
      <c r="D13" s="425">
        <v>1</v>
      </c>
      <c r="E13" s="337">
        <v>0</v>
      </c>
      <c r="F13" s="337">
        <v>1</v>
      </c>
      <c r="G13" s="337">
        <v>0</v>
      </c>
      <c r="H13" s="337">
        <v>0</v>
      </c>
      <c r="I13" s="337">
        <v>0</v>
      </c>
      <c r="J13" s="337">
        <v>0</v>
      </c>
      <c r="K13" s="139"/>
    </row>
    <row r="14" spans="2:11" ht="12.6" customHeight="1" thickBot="1">
      <c r="B14" s="319" t="s">
        <v>319</v>
      </c>
      <c r="C14" s="319"/>
      <c r="D14" s="321">
        <v>146</v>
      </c>
      <c r="E14" s="321">
        <v>43</v>
      </c>
      <c r="F14" s="321">
        <v>28</v>
      </c>
      <c r="G14" s="321">
        <v>53</v>
      </c>
      <c r="H14" s="321">
        <v>12</v>
      </c>
      <c r="I14" s="321">
        <v>1</v>
      </c>
      <c r="J14" s="321">
        <v>9</v>
      </c>
    </row>
    <row r="15" spans="2:11" ht="12.6" customHeight="1">
      <c r="B15" s="931"/>
      <c r="C15" s="931"/>
      <c r="D15" s="931"/>
      <c r="E15" s="931"/>
      <c r="F15" s="931"/>
      <c r="G15" s="931"/>
      <c r="H15" s="931"/>
      <c r="I15" s="931"/>
      <c r="J15" s="931"/>
    </row>
    <row r="16" spans="2:11" ht="12.6" customHeight="1">
      <c r="B16" s="316" t="s">
        <v>506</v>
      </c>
      <c r="C16" s="419"/>
      <c r="D16" s="421"/>
      <c r="E16" s="421"/>
      <c r="F16" s="421"/>
      <c r="G16" s="421"/>
      <c r="H16" s="421"/>
      <c r="I16" s="421"/>
      <c r="J16" s="421"/>
      <c r="K16" s="139"/>
    </row>
    <row r="17" spans="2:11" ht="12.6" customHeight="1">
      <c r="B17" s="373" t="s">
        <v>333</v>
      </c>
      <c r="C17" s="373" t="s">
        <v>315</v>
      </c>
      <c r="D17" s="425">
        <v>16</v>
      </c>
      <c r="E17" s="337">
        <v>0</v>
      </c>
      <c r="F17" s="337">
        <v>16</v>
      </c>
      <c r="G17" s="337">
        <v>0</v>
      </c>
      <c r="H17" s="337">
        <v>0</v>
      </c>
      <c r="I17" s="337">
        <v>0</v>
      </c>
      <c r="J17" s="337">
        <v>0</v>
      </c>
      <c r="K17" s="139"/>
    </row>
    <row r="18" spans="2:11" ht="12.6" customHeight="1">
      <c r="B18" s="373"/>
      <c r="C18" s="373" t="s">
        <v>476</v>
      </c>
      <c r="D18" s="425">
        <v>0</v>
      </c>
      <c r="E18" s="337">
        <v>0</v>
      </c>
      <c r="F18" s="337">
        <v>0</v>
      </c>
      <c r="G18" s="337">
        <v>0</v>
      </c>
      <c r="H18" s="337">
        <v>0</v>
      </c>
      <c r="I18" s="337">
        <v>0</v>
      </c>
      <c r="J18" s="337">
        <v>0</v>
      </c>
    </row>
    <row r="19" spans="2:11" ht="12.6" customHeight="1">
      <c r="B19" s="373"/>
      <c r="C19" s="373" t="s">
        <v>314</v>
      </c>
      <c r="D19" s="425">
        <v>0</v>
      </c>
      <c r="E19" s="337">
        <v>0</v>
      </c>
      <c r="F19" s="337">
        <v>0</v>
      </c>
      <c r="G19" s="337">
        <v>0</v>
      </c>
      <c r="H19" s="337">
        <v>0</v>
      </c>
      <c r="I19" s="337">
        <v>0</v>
      </c>
      <c r="J19" s="337">
        <v>0</v>
      </c>
      <c r="K19" s="139"/>
    </row>
    <row r="20" spans="2:11" ht="12.6" customHeight="1">
      <c r="B20" s="373"/>
      <c r="C20" s="373" t="s">
        <v>1130</v>
      </c>
      <c r="D20" s="425">
        <v>47</v>
      </c>
      <c r="E20" s="337">
        <v>17</v>
      </c>
      <c r="F20" s="337">
        <v>30</v>
      </c>
      <c r="G20" s="337">
        <v>0</v>
      </c>
      <c r="H20" s="337">
        <v>0</v>
      </c>
      <c r="I20" s="337">
        <v>0</v>
      </c>
      <c r="J20" s="337">
        <v>0</v>
      </c>
      <c r="K20" s="139"/>
    </row>
    <row r="21" spans="2:11" ht="12.6" customHeight="1">
      <c r="B21" s="373"/>
      <c r="C21" s="373" t="s">
        <v>586</v>
      </c>
      <c r="D21" s="425">
        <v>0</v>
      </c>
      <c r="E21" s="337">
        <v>0</v>
      </c>
      <c r="F21" s="337">
        <v>0</v>
      </c>
      <c r="G21" s="337">
        <v>0</v>
      </c>
      <c r="H21" s="337">
        <v>0</v>
      </c>
      <c r="I21" s="337">
        <v>0</v>
      </c>
      <c r="J21" s="337">
        <v>0</v>
      </c>
      <c r="K21" s="139"/>
    </row>
    <row r="22" spans="2:11" ht="12.6" customHeight="1" thickBot="1">
      <c r="B22" s="319" t="s">
        <v>319</v>
      </c>
      <c r="C22" s="319"/>
      <c r="D22" s="321">
        <v>63</v>
      </c>
      <c r="E22" s="321">
        <v>17</v>
      </c>
      <c r="F22" s="321">
        <v>46</v>
      </c>
      <c r="G22" s="321">
        <v>0</v>
      </c>
      <c r="H22" s="321">
        <v>0</v>
      </c>
      <c r="I22" s="321">
        <v>0</v>
      </c>
      <c r="J22" s="321">
        <v>0</v>
      </c>
    </row>
    <row r="23" spans="2:11" ht="12.6" customHeight="1">
      <c r="B23" s="282"/>
      <c r="C23" s="282"/>
      <c r="D23" s="170"/>
      <c r="E23" s="170"/>
      <c r="F23" s="170"/>
      <c r="G23" s="170"/>
      <c r="H23" s="170"/>
      <c r="I23" s="170"/>
      <c r="J23" s="170"/>
      <c r="K23" s="139"/>
    </row>
    <row r="24" spans="2:11" ht="12.6" customHeight="1">
      <c r="B24" s="316" t="s">
        <v>334</v>
      </c>
      <c r="C24" s="419"/>
      <c r="D24" s="421"/>
      <c r="E24" s="421"/>
      <c r="F24" s="421"/>
      <c r="G24" s="421"/>
      <c r="H24" s="421"/>
      <c r="I24" s="421"/>
      <c r="J24" s="421"/>
      <c r="K24" s="139"/>
    </row>
    <row r="25" spans="2:11" ht="12.6" customHeight="1">
      <c r="B25" s="373" t="s">
        <v>1131</v>
      </c>
      <c r="C25" s="373" t="s">
        <v>318</v>
      </c>
      <c r="D25" s="425">
        <v>0</v>
      </c>
      <c r="E25" s="337">
        <v>0</v>
      </c>
      <c r="F25" s="337">
        <v>0</v>
      </c>
      <c r="G25" s="337">
        <v>0</v>
      </c>
      <c r="H25" s="337">
        <v>0</v>
      </c>
      <c r="I25" s="337">
        <v>0</v>
      </c>
      <c r="J25" s="337">
        <v>0</v>
      </c>
      <c r="K25" s="139"/>
    </row>
    <row r="26" spans="2:11" ht="12.6" customHeight="1">
      <c r="B26" s="373"/>
      <c r="C26" s="373" t="s">
        <v>1130</v>
      </c>
      <c r="D26" s="425">
        <v>4</v>
      </c>
      <c r="E26" s="337">
        <v>0</v>
      </c>
      <c r="F26" s="337">
        <v>2</v>
      </c>
      <c r="G26" s="337">
        <v>0</v>
      </c>
      <c r="H26" s="337">
        <v>2</v>
      </c>
      <c r="I26" s="337">
        <v>0</v>
      </c>
      <c r="J26" s="337">
        <v>0</v>
      </c>
    </row>
    <row r="27" spans="2:11" ht="12.6" customHeight="1">
      <c r="B27" s="373" t="s">
        <v>1132</v>
      </c>
      <c r="C27" s="373" t="s">
        <v>683</v>
      </c>
      <c r="D27" s="425">
        <v>4</v>
      </c>
      <c r="E27" s="337">
        <v>1</v>
      </c>
      <c r="F27" s="337">
        <v>3</v>
      </c>
      <c r="G27" s="337">
        <v>0</v>
      </c>
      <c r="H27" s="337">
        <v>0</v>
      </c>
      <c r="I27" s="337">
        <v>0</v>
      </c>
      <c r="J27" s="337">
        <v>0</v>
      </c>
    </row>
    <row r="28" spans="2:11" ht="12.6" customHeight="1">
      <c r="B28" s="373" t="s">
        <v>1133</v>
      </c>
      <c r="C28" s="373" t="s">
        <v>314</v>
      </c>
      <c r="D28" s="425">
        <v>35</v>
      </c>
      <c r="E28" s="337">
        <v>31</v>
      </c>
      <c r="F28" s="337">
        <v>3</v>
      </c>
      <c r="G28" s="337">
        <v>0</v>
      </c>
      <c r="H28" s="337">
        <v>1</v>
      </c>
      <c r="I28" s="337">
        <v>0</v>
      </c>
      <c r="J28" s="337">
        <v>0</v>
      </c>
    </row>
    <row r="29" spans="2:11" ht="12.6" customHeight="1">
      <c r="B29" s="373"/>
      <c r="C29" s="373" t="s">
        <v>683</v>
      </c>
      <c r="D29" s="425">
        <v>52</v>
      </c>
      <c r="E29" s="337">
        <v>51</v>
      </c>
      <c r="F29" s="337">
        <v>0</v>
      </c>
      <c r="G29" s="337">
        <v>0</v>
      </c>
      <c r="H29" s="337">
        <v>0</v>
      </c>
      <c r="I29" s="337">
        <v>0</v>
      </c>
      <c r="J29" s="337">
        <v>0</v>
      </c>
    </row>
    <row r="30" spans="2:11" ht="12.6" customHeight="1">
      <c r="B30" s="373"/>
      <c r="C30" s="373" t="s">
        <v>1134</v>
      </c>
      <c r="D30" s="425">
        <v>0</v>
      </c>
      <c r="E30" s="337">
        <v>0</v>
      </c>
      <c r="F30" s="337">
        <v>0</v>
      </c>
      <c r="G30" s="337">
        <v>0</v>
      </c>
      <c r="H30" s="337">
        <v>0</v>
      </c>
      <c r="I30" s="337">
        <v>0</v>
      </c>
      <c r="J30" s="337">
        <v>0</v>
      </c>
    </row>
    <row r="31" spans="2:11" ht="12.6" customHeight="1">
      <c r="B31" s="373" t="s">
        <v>335</v>
      </c>
      <c r="C31" s="373" t="s">
        <v>683</v>
      </c>
      <c r="D31" s="425">
        <v>190</v>
      </c>
      <c r="E31" s="337">
        <v>188</v>
      </c>
      <c r="F31" s="337">
        <v>0</v>
      </c>
      <c r="G31" s="337">
        <v>0</v>
      </c>
      <c r="H31" s="337">
        <v>2</v>
      </c>
      <c r="I31" s="337">
        <v>0</v>
      </c>
      <c r="J31" s="337">
        <v>1</v>
      </c>
      <c r="K31" s="139"/>
    </row>
    <row r="32" spans="2:11" ht="12.6" customHeight="1" thickBot="1">
      <c r="B32" s="319" t="s">
        <v>319</v>
      </c>
      <c r="C32" s="319"/>
      <c r="D32" s="321">
        <v>285</v>
      </c>
      <c r="E32" s="321">
        <v>271</v>
      </c>
      <c r="F32" s="321">
        <v>8</v>
      </c>
      <c r="G32" s="321">
        <v>0</v>
      </c>
      <c r="H32" s="321">
        <v>5</v>
      </c>
      <c r="I32" s="321">
        <v>0</v>
      </c>
      <c r="J32" s="321">
        <v>1</v>
      </c>
    </row>
    <row r="33" spans="2:11" ht="12.6" customHeight="1">
      <c r="B33" s="282"/>
      <c r="C33" s="282"/>
      <c r="D33" s="170"/>
      <c r="E33" s="170"/>
      <c r="F33" s="170"/>
      <c r="G33" s="170"/>
      <c r="H33" s="170"/>
      <c r="I33" s="170"/>
      <c r="J33" s="170"/>
      <c r="K33" s="139"/>
    </row>
    <row r="34" spans="2:11" ht="12.6" customHeight="1">
      <c r="B34" s="316" t="s">
        <v>335</v>
      </c>
      <c r="C34" s="419"/>
      <c r="D34" s="421"/>
      <c r="E34" s="421"/>
      <c r="F34" s="421"/>
      <c r="G34" s="421"/>
      <c r="H34" s="421"/>
      <c r="I34" s="421"/>
      <c r="J34" s="421"/>
      <c r="K34" s="139"/>
    </row>
    <row r="35" spans="2:11" ht="12.6" customHeight="1">
      <c r="B35" s="373" t="s">
        <v>335</v>
      </c>
      <c r="C35" s="373" t="s">
        <v>476</v>
      </c>
      <c r="D35" s="425">
        <v>181</v>
      </c>
      <c r="E35" s="337">
        <v>0</v>
      </c>
      <c r="F35" s="337">
        <v>104</v>
      </c>
      <c r="G35" s="337">
        <v>0</v>
      </c>
      <c r="H35" s="337">
        <v>4</v>
      </c>
      <c r="I35" s="337">
        <v>24</v>
      </c>
      <c r="J35" s="337">
        <v>49</v>
      </c>
      <c r="K35" s="139"/>
    </row>
    <row r="36" spans="2:11" ht="12.6" customHeight="1">
      <c r="B36" s="373" t="s">
        <v>1135</v>
      </c>
      <c r="C36" s="373" t="s">
        <v>476</v>
      </c>
      <c r="D36" s="425">
        <v>406</v>
      </c>
      <c r="E36" s="337">
        <v>5</v>
      </c>
      <c r="F36" s="337">
        <v>13</v>
      </c>
      <c r="G36" s="337">
        <v>388</v>
      </c>
      <c r="H36" s="337">
        <v>0</v>
      </c>
      <c r="I36" s="337">
        <v>0</v>
      </c>
      <c r="J36" s="337">
        <v>0</v>
      </c>
      <c r="K36" s="139"/>
    </row>
    <row r="37" spans="2:11" ht="12.6" customHeight="1" thickBot="1">
      <c r="B37" s="319" t="s">
        <v>319</v>
      </c>
      <c r="C37" s="319"/>
      <c r="D37" s="321">
        <v>587</v>
      </c>
      <c r="E37" s="321">
        <v>5</v>
      </c>
      <c r="F37" s="321">
        <v>117</v>
      </c>
      <c r="G37" s="321">
        <v>388</v>
      </c>
      <c r="H37" s="321">
        <v>4</v>
      </c>
      <c r="I37" s="321">
        <v>24</v>
      </c>
      <c r="J37" s="321">
        <v>49</v>
      </c>
    </row>
    <row r="38" spans="2:11" ht="12.6" customHeight="1">
      <c r="B38" s="282"/>
      <c r="C38" s="282"/>
      <c r="D38" s="170"/>
      <c r="E38" s="170"/>
      <c r="F38" s="170"/>
      <c r="G38" s="170"/>
      <c r="H38" s="170"/>
      <c r="I38" s="170"/>
      <c r="J38" s="170"/>
      <c r="K38" s="139"/>
    </row>
    <row r="39" spans="2:11" ht="12.6" customHeight="1">
      <c r="B39" s="316" t="s">
        <v>404</v>
      </c>
      <c r="C39" s="419"/>
      <c r="D39" s="421"/>
      <c r="E39" s="421"/>
      <c r="F39" s="421"/>
      <c r="G39" s="421"/>
      <c r="H39" s="421"/>
      <c r="I39" s="421"/>
      <c r="J39" s="421"/>
      <c r="K39" s="139"/>
    </row>
    <row r="40" spans="2:11" ht="12.6" customHeight="1">
      <c r="B40" s="373" t="s">
        <v>337</v>
      </c>
      <c r="C40" s="373" t="s">
        <v>718</v>
      </c>
      <c r="D40" s="425">
        <v>14</v>
      </c>
      <c r="E40" s="337">
        <v>0</v>
      </c>
      <c r="F40" s="337">
        <v>0</v>
      </c>
      <c r="G40" s="337">
        <v>14</v>
      </c>
      <c r="H40" s="337">
        <v>0</v>
      </c>
      <c r="I40" s="337">
        <v>0</v>
      </c>
      <c r="J40" s="337">
        <v>0</v>
      </c>
      <c r="K40" s="139"/>
    </row>
    <row r="41" spans="2:11" ht="12.6" customHeight="1">
      <c r="B41" s="373" t="s">
        <v>1136</v>
      </c>
      <c r="C41" s="373" t="s">
        <v>476</v>
      </c>
      <c r="D41" s="425">
        <v>23</v>
      </c>
      <c r="E41" s="337">
        <v>22</v>
      </c>
      <c r="F41" s="337">
        <v>1</v>
      </c>
      <c r="G41" s="337">
        <v>0</v>
      </c>
      <c r="H41" s="337">
        <v>0</v>
      </c>
      <c r="I41" s="337">
        <v>0</v>
      </c>
      <c r="J41" s="337">
        <v>0</v>
      </c>
      <c r="K41" s="139"/>
    </row>
    <row r="42" spans="2:11" ht="12.6" customHeight="1">
      <c r="B42" s="373" t="s">
        <v>1137</v>
      </c>
      <c r="C42" s="373" t="s">
        <v>476</v>
      </c>
      <c r="D42" s="425">
        <v>0</v>
      </c>
      <c r="E42" s="337">
        <v>0</v>
      </c>
      <c r="F42" s="337">
        <v>0</v>
      </c>
      <c r="G42" s="337">
        <v>0</v>
      </c>
      <c r="H42" s="337">
        <v>0</v>
      </c>
      <c r="I42" s="337">
        <v>0</v>
      </c>
      <c r="J42" s="337">
        <v>0</v>
      </c>
      <c r="K42" s="139"/>
    </row>
    <row r="43" spans="2:11" ht="12.6" customHeight="1">
      <c r="B43" s="373"/>
      <c r="C43" s="373" t="s">
        <v>404</v>
      </c>
      <c r="D43" s="425">
        <v>0</v>
      </c>
      <c r="E43" s="337">
        <v>0</v>
      </c>
      <c r="F43" s="337">
        <v>0</v>
      </c>
      <c r="G43" s="337">
        <v>0</v>
      </c>
      <c r="H43" s="337">
        <v>0</v>
      </c>
      <c r="I43" s="337">
        <v>0</v>
      </c>
      <c r="J43" s="337">
        <v>0</v>
      </c>
    </row>
    <row r="44" spans="2:11" ht="12.6" customHeight="1">
      <c r="B44" s="319" t="s">
        <v>319</v>
      </c>
      <c r="C44" s="319"/>
      <c r="D44" s="321">
        <v>37</v>
      </c>
      <c r="E44" s="321">
        <v>22</v>
      </c>
      <c r="F44" s="321">
        <v>1</v>
      </c>
      <c r="G44" s="321">
        <v>14</v>
      </c>
      <c r="H44" s="321">
        <v>0</v>
      </c>
      <c r="I44" s="321">
        <v>0</v>
      </c>
      <c r="J44" s="321">
        <v>0</v>
      </c>
    </row>
    <row r="45" spans="2:11" ht="12.6" customHeight="1">
      <c r="B45" s="903"/>
      <c r="C45" s="903"/>
      <c r="D45" s="903"/>
      <c r="E45" s="903"/>
      <c r="F45" s="903"/>
      <c r="G45" s="903"/>
      <c r="H45" s="903"/>
      <c r="I45" s="903"/>
      <c r="J45" s="903"/>
      <c r="K45" s="139"/>
    </row>
    <row r="46" spans="2:11" ht="18.75" customHeight="1">
      <c r="B46" s="868" t="s">
        <v>1113</v>
      </c>
      <c r="C46" s="868"/>
      <c r="D46" s="868"/>
      <c r="E46" s="868"/>
      <c r="F46" s="868"/>
      <c r="G46" s="868"/>
      <c r="H46" s="868"/>
      <c r="I46" s="868"/>
      <c r="J46" s="868"/>
    </row>
    <row r="47" spans="2:11" ht="18" customHeight="1">
      <c r="B47" s="868" t="s">
        <v>1114</v>
      </c>
      <c r="C47" s="868"/>
      <c r="D47" s="868"/>
      <c r="E47" s="868"/>
      <c r="F47" s="868"/>
      <c r="G47" s="868"/>
      <c r="H47" s="868"/>
      <c r="I47" s="868"/>
      <c r="J47" s="868"/>
    </row>
    <row r="48" spans="2:11" ht="9.75" customHeight="1">
      <c r="B48" s="868" t="s">
        <v>1115</v>
      </c>
      <c r="C48" s="868"/>
      <c r="D48" s="868"/>
      <c r="E48" s="868"/>
      <c r="F48" s="868"/>
      <c r="G48" s="868"/>
      <c r="H48" s="868"/>
      <c r="I48" s="868"/>
      <c r="J48" s="868"/>
    </row>
    <row r="49" spans="2:10" ht="18" customHeight="1">
      <c r="B49" s="868" t="s">
        <v>1116</v>
      </c>
      <c r="C49" s="868"/>
      <c r="D49" s="868"/>
      <c r="E49" s="868"/>
      <c r="F49" s="868"/>
      <c r="G49" s="868"/>
      <c r="H49" s="868"/>
      <c r="I49" s="868"/>
      <c r="J49" s="868"/>
    </row>
    <row r="50" spans="2:10" ht="12.6" customHeight="1">
      <c r="B50" s="868" t="s">
        <v>1124</v>
      </c>
      <c r="C50" s="868"/>
      <c r="D50" s="868"/>
      <c r="E50" s="868"/>
      <c r="F50" s="868"/>
      <c r="G50" s="868"/>
    </row>
  </sheetData>
  <sheetProtection algorithmName="SHA-512" hashValue="WRDrzRnhcu9xFPSSGDBCebjZGzWbj96zSCY/VUyOg9YN69hGmcKIgp+3tXCPuoKEDpxlno1/1P9Qeg8uUsNgig==" saltValue="usR985jEDfDTyl1ipW8Plg==" spinCount="100000" sheet="1" objects="1" scenarios="1"/>
  <mergeCells count="7">
    <mergeCell ref="B50:G50"/>
    <mergeCell ref="B15:J15"/>
    <mergeCell ref="B46:J46"/>
    <mergeCell ref="B45:J45"/>
    <mergeCell ref="B47:J47"/>
    <mergeCell ref="B48:J48"/>
    <mergeCell ref="B49:J49"/>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B2:L79"/>
  <sheetViews>
    <sheetView showGridLines="0" topLeftCell="A55" zoomScale="115" zoomScaleNormal="115" workbookViewId="0">
      <selection activeCell="B77" sqref="B77:H77"/>
    </sheetView>
  </sheetViews>
  <sheetFormatPr defaultColWidth="9.19921875" defaultRowHeight="12.4" customHeight="1"/>
  <cols>
    <col min="1" max="1" width="5" customWidth="1"/>
    <col min="2" max="2" width="14" customWidth="1"/>
    <col min="3" max="3" width="17.796875" customWidth="1"/>
    <col min="4" max="4" width="23.3984375" customWidth="1"/>
    <col min="5" max="6" width="13.796875" style="23" customWidth="1"/>
    <col min="7" max="7" width="17.3984375" style="23" customWidth="1"/>
    <col min="8" max="8" width="12.796875" style="23" customWidth="1"/>
    <col min="9" max="12" width="15.796875" style="23" customWidth="1"/>
    <col min="13" max="13" width="4.19921875" customWidth="1"/>
  </cols>
  <sheetData>
    <row r="2" spans="2:11" ht="12.4" customHeight="1">
      <c r="H2" s="301" t="s">
        <v>1</v>
      </c>
      <c r="I2" s="228"/>
      <c r="J2" s="229"/>
      <c r="K2" s="227"/>
    </row>
    <row r="3" spans="2:11" ht="12.4" customHeight="1">
      <c r="I3" s="230"/>
      <c r="J3" s="231"/>
      <c r="K3" s="227"/>
    </row>
    <row r="4" spans="2:11" ht="12.4" customHeight="1">
      <c r="B4" s="232"/>
      <c r="D4" s="233"/>
      <c r="I4" s="234"/>
      <c r="J4" s="235"/>
      <c r="K4" s="227"/>
    </row>
    <row r="5" spans="2:11" ht="18" customHeight="1">
      <c r="B5" s="310" t="s">
        <v>1140</v>
      </c>
      <c r="C5" s="423"/>
      <c r="D5" s="423"/>
      <c r="E5" s="423"/>
      <c r="F5" s="423"/>
      <c r="G5" s="423"/>
      <c r="H5" s="423"/>
      <c r="I5"/>
      <c r="J5"/>
      <c r="K5"/>
    </row>
    <row r="6" spans="2:11" ht="18" customHeight="1">
      <c r="B6" s="303" t="s">
        <v>1141</v>
      </c>
      <c r="C6" s="335"/>
      <c r="D6" s="303"/>
      <c r="E6" s="323"/>
      <c r="F6" s="323"/>
      <c r="G6" s="323"/>
      <c r="H6" s="323"/>
      <c r="I6" s="236"/>
    </row>
    <row r="7" spans="2:11" ht="12.4" customHeight="1">
      <c r="B7" s="944" t="s">
        <v>1142</v>
      </c>
      <c r="C7" s="944" t="s">
        <v>1143</v>
      </c>
      <c r="D7" s="944" t="s">
        <v>1144</v>
      </c>
      <c r="E7" s="888" t="s">
        <v>1145</v>
      </c>
      <c r="F7" s="888"/>
      <c r="G7" s="888"/>
      <c r="H7" s="888"/>
      <c r="I7" s="234"/>
      <c r="J7" s="932"/>
      <c r="K7" s="932"/>
    </row>
    <row r="8" spans="2:11" ht="16.149999999999999" customHeight="1">
      <c r="B8" s="944"/>
      <c r="C8" s="944"/>
      <c r="D8" s="944"/>
      <c r="E8" s="948" t="s">
        <v>1146</v>
      </c>
      <c r="F8" s="948"/>
      <c r="G8" s="694" t="s">
        <v>1147</v>
      </c>
      <c r="H8" s="694"/>
      <c r="I8" s="234"/>
      <c r="J8" s="932"/>
      <c r="K8" s="932"/>
    </row>
    <row r="9" spans="2:11" ht="16.149999999999999" customHeight="1">
      <c r="B9" s="945"/>
      <c r="C9" s="945"/>
      <c r="D9" s="945"/>
      <c r="E9" s="678" t="s">
        <v>1148</v>
      </c>
      <c r="F9" s="678" t="s">
        <v>1149</v>
      </c>
      <c r="G9" s="678" t="s">
        <v>1150</v>
      </c>
      <c r="H9" s="678" t="s">
        <v>1151</v>
      </c>
      <c r="I9" s="234"/>
      <c r="J9" s="932"/>
      <c r="K9" s="932"/>
    </row>
    <row r="10" spans="2:11" ht="12.4" customHeight="1">
      <c r="I10" s="234"/>
      <c r="J10" s="932"/>
      <c r="K10" s="932"/>
    </row>
    <row r="11" spans="2:11" ht="12.4" customHeight="1">
      <c r="B11" s="316" t="s">
        <v>1152</v>
      </c>
      <c r="C11" s="316"/>
      <c r="D11" s="316"/>
      <c r="E11" s="316"/>
      <c r="F11" s="316"/>
      <c r="G11" s="316"/>
      <c r="H11" s="316"/>
      <c r="I11" s="237"/>
      <c r="K11" s="238"/>
    </row>
    <row r="12" spans="2:11" ht="12.4" customHeight="1">
      <c r="B12" s="934" t="s">
        <v>1153</v>
      </c>
      <c r="C12" s="835" t="s">
        <v>1154</v>
      </c>
      <c r="D12" s="298" t="s">
        <v>1091</v>
      </c>
      <c r="E12" s="458">
        <v>228</v>
      </c>
      <c r="F12" s="458">
        <v>104</v>
      </c>
      <c r="G12" s="458">
        <v>26</v>
      </c>
      <c r="H12" s="426">
        <v>359</v>
      </c>
      <c r="I12" s="239"/>
    </row>
    <row r="13" spans="2:11" ht="12.4" customHeight="1">
      <c r="B13" s="934"/>
      <c r="C13" s="835"/>
      <c r="D13" s="298" t="s">
        <v>1092</v>
      </c>
      <c r="E13" s="458">
        <v>117</v>
      </c>
      <c r="F13" s="458">
        <v>50</v>
      </c>
      <c r="G13" s="458">
        <v>32</v>
      </c>
      <c r="H13" s="426">
        <v>199</v>
      </c>
      <c r="I13" s="239"/>
    </row>
    <row r="14" spans="2:11" ht="12.4" customHeight="1">
      <c r="B14" s="934"/>
      <c r="C14" s="835"/>
      <c r="D14" s="298" t="s">
        <v>1096</v>
      </c>
      <c r="E14" s="458">
        <v>46</v>
      </c>
      <c r="F14" s="458">
        <v>5</v>
      </c>
      <c r="G14" s="458">
        <v>8</v>
      </c>
      <c r="H14" s="426">
        <v>59</v>
      </c>
      <c r="I14" s="239"/>
    </row>
    <row r="15" spans="2:11" ht="12.4" customHeight="1">
      <c r="B15" s="934"/>
      <c r="C15" s="835"/>
      <c r="D15" s="298" t="s">
        <v>1094</v>
      </c>
      <c r="E15" s="458">
        <v>20</v>
      </c>
      <c r="F15" s="458">
        <v>0</v>
      </c>
      <c r="G15" s="458">
        <v>0</v>
      </c>
      <c r="H15" s="426">
        <v>20</v>
      </c>
      <c r="I15" s="239"/>
    </row>
    <row r="16" spans="2:11" ht="12.4" customHeight="1">
      <c r="B16" s="934"/>
      <c r="C16" s="835"/>
      <c r="D16" s="298" t="s">
        <v>1093</v>
      </c>
      <c r="E16" s="458">
        <v>0</v>
      </c>
      <c r="F16" s="458">
        <v>0</v>
      </c>
      <c r="G16" s="458">
        <v>456</v>
      </c>
      <c r="H16" s="426">
        <v>456</v>
      </c>
      <c r="I16" s="239"/>
    </row>
    <row r="17" spans="2:8" ht="12.4" customHeight="1">
      <c r="B17" s="934"/>
      <c r="C17" s="835"/>
      <c r="D17" s="369" t="s">
        <v>1155</v>
      </c>
      <c r="E17" s="458">
        <v>20</v>
      </c>
      <c r="F17" s="458">
        <v>5</v>
      </c>
      <c r="G17" s="458">
        <v>0</v>
      </c>
      <c r="H17" s="462">
        <v>25</v>
      </c>
    </row>
    <row r="18" spans="2:8" ht="12.4" customHeight="1">
      <c r="B18" s="934"/>
      <c r="C18" s="942"/>
      <c r="D18" s="464" t="s">
        <v>1156</v>
      </c>
      <c r="E18" s="465">
        <v>432</v>
      </c>
      <c r="F18" s="465">
        <v>164</v>
      </c>
      <c r="G18" s="465">
        <v>523</v>
      </c>
      <c r="H18" s="466">
        <v>1119</v>
      </c>
    </row>
    <row r="19" spans="2:8" ht="12.4" customHeight="1">
      <c r="B19" s="934"/>
      <c r="C19" s="835" t="s">
        <v>1157</v>
      </c>
      <c r="D19" s="461" t="s">
        <v>1091</v>
      </c>
      <c r="E19" s="458">
        <v>14</v>
      </c>
      <c r="F19" s="458">
        <v>14</v>
      </c>
      <c r="G19" s="458">
        <v>13</v>
      </c>
      <c r="H19" s="426">
        <v>41</v>
      </c>
    </row>
    <row r="20" spans="2:8" ht="12.4" customHeight="1">
      <c r="B20" s="934"/>
      <c r="C20" s="835"/>
      <c r="D20" s="298" t="s">
        <v>1092</v>
      </c>
      <c r="E20" s="635">
        <v>94</v>
      </c>
      <c r="F20" s="635">
        <v>2</v>
      </c>
      <c r="G20" s="635">
        <v>22</v>
      </c>
      <c r="H20" s="468">
        <v>118</v>
      </c>
    </row>
    <row r="21" spans="2:8" ht="12.4" customHeight="1">
      <c r="B21" s="934"/>
      <c r="C21" s="845"/>
      <c r="D21" s="469" t="s">
        <v>1156</v>
      </c>
      <c r="E21" s="470">
        <v>108</v>
      </c>
      <c r="F21" s="470">
        <v>16</v>
      </c>
      <c r="G21" s="470">
        <v>35</v>
      </c>
      <c r="H21" s="470">
        <v>159</v>
      </c>
    </row>
    <row r="22" spans="2:8" ht="12.4" customHeight="1">
      <c r="B22" s="934"/>
      <c r="C22" s="946" t="s">
        <v>1158</v>
      </c>
      <c r="D22" s="946"/>
      <c r="E22" s="465">
        <v>540</v>
      </c>
      <c r="F22" s="465">
        <v>180</v>
      </c>
      <c r="G22" s="465">
        <v>558</v>
      </c>
      <c r="H22" s="465">
        <v>1278</v>
      </c>
    </row>
    <row r="23" spans="2:8" ht="13.5" customHeight="1">
      <c r="B23" s="934"/>
      <c r="C23" s="943" t="s">
        <v>1159</v>
      </c>
      <c r="D23" s="943"/>
      <c r="E23" s="471" t="s">
        <v>329</v>
      </c>
      <c r="F23" s="471" t="s">
        <v>329</v>
      </c>
      <c r="G23" s="471" t="s">
        <v>329</v>
      </c>
      <c r="H23" s="465" t="s">
        <v>329</v>
      </c>
    </row>
    <row r="24" spans="2:8" ht="12.4" customHeight="1" thickBot="1">
      <c r="B24" s="935"/>
      <c r="C24" s="338"/>
      <c r="D24" s="338" t="s">
        <v>1160</v>
      </c>
      <c r="E24" s="433">
        <v>540</v>
      </c>
      <c r="F24" s="433">
        <v>180</v>
      </c>
      <c r="G24" s="433">
        <v>558</v>
      </c>
      <c r="H24" s="433">
        <v>1278</v>
      </c>
    </row>
    <row r="25" spans="2:8" ht="12.4" customHeight="1">
      <c r="B25" s="933" t="s">
        <v>1161</v>
      </c>
      <c r="C25" s="936" t="s">
        <v>1162</v>
      </c>
      <c r="D25" s="242" t="s">
        <v>1091</v>
      </c>
      <c r="E25" s="458">
        <v>239</v>
      </c>
      <c r="F25" s="458">
        <v>87</v>
      </c>
      <c r="G25" s="458">
        <v>68</v>
      </c>
      <c r="H25" s="426">
        <v>393</v>
      </c>
    </row>
    <row r="26" spans="2:8" ht="12.4" customHeight="1">
      <c r="B26" s="934"/>
      <c r="C26" s="937"/>
      <c r="D26" s="166" t="s">
        <v>1092</v>
      </c>
      <c r="E26" s="458">
        <v>101</v>
      </c>
      <c r="F26" s="458">
        <v>12</v>
      </c>
      <c r="G26" s="458">
        <v>3</v>
      </c>
      <c r="H26" s="426">
        <v>115</v>
      </c>
    </row>
    <row r="27" spans="2:8" ht="12.4" customHeight="1">
      <c r="B27" s="934"/>
      <c r="C27" s="937"/>
      <c r="D27" s="166" t="s">
        <v>1093</v>
      </c>
      <c r="E27" s="458">
        <v>9</v>
      </c>
      <c r="F27" s="458">
        <v>6</v>
      </c>
      <c r="G27" s="458">
        <v>85</v>
      </c>
      <c r="H27" s="426">
        <v>99</v>
      </c>
    </row>
    <row r="28" spans="2:8" ht="12.4" customHeight="1">
      <c r="B28" s="934"/>
      <c r="C28" s="937"/>
      <c r="D28" s="240" t="s">
        <v>1163</v>
      </c>
      <c r="E28" s="635">
        <v>29</v>
      </c>
      <c r="F28" s="635">
        <v>1</v>
      </c>
      <c r="G28" s="635">
        <v>0</v>
      </c>
      <c r="H28" s="468">
        <v>31</v>
      </c>
    </row>
    <row r="29" spans="2:8" ht="12.4" customHeight="1">
      <c r="B29" s="934"/>
      <c r="C29" s="937"/>
      <c r="D29" s="460" t="s">
        <v>1156</v>
      </c>
      <c r="E29" s="465">
        <v>378</v>
      </c>
      <c r="F29" s="465">
        <v>106</v>
      </c>
      <c r="G29" s="465">
        <v>155</v>
      </c>
      <c r="H29" s="466">
        <v>638</v>
      </c>
    </row>
    <row r="30" spans="2:8" ht="15.75" customHeight="1" thickBot="1">
      <c r="B30" s="934"/>
      <c r="C30" s="938" t="s">
        <v>1106</v>
      </c>
      <c r="D30" s="222" t="s">
        <v>1107</v>
      </c>
      <c r="E30" s="458">
        <v>122</v>
      </c>
      <c r="F30" s="458">
        <v>21</v>
      </c>
      <c r="G30" s="458">
        <v>406</v>
      </c>
      <c r="H30" s="426">
        <v>549</v>
      </c>
    </row>
    <row r="31" spans="2:8" ht="21" customHeight="1" thickBot="1">
      <c r="B31" s="934"/>
      <c r="C31" s="939"/>
      <c r="D31" s="472" t="s">
        <v>1164</v>
      </c>
      <c r="E31" s="635">
        <v>30</v>
      </c>
      <c r="F31" s="635">
        <v>29</v>
      </c>
      <c r="G31" s="635">
        <v>31</v>
      </c>
      <c r="H31" s="468">
        <v>90</v>
      </c>
    </row>
    <row r="32" spans="2:8" ht="12.4" customHeight="1">
      <c r="B32" s="934"/>
      <c r="C32" s="940"/>
      <c r="D32" s="469" t="s">
        <v>1156</v>
      </c>
      <c r="E32" s="470">
        <v>152</v>
      </c>
      <c r="F32" s="470">
        <v>50</v>
      </c>
      <c r="G32" s="470">
        <v>437</v>
      </c>
      <c r="H32" s="473">
        <v>639</v>
      </c>
    </row>
    <row r="33" spans="2:8" ht="12.4" customHeight="1">
      <c r="B33" s="934"/>
      <c r="C33" s="947" t="s">
        <v>1165</v>
      </c>
      <c r="D33" s="947"/>
      <c r="E33" s="470">
        <v>529</v>
      </c>
      <c r="F33" s="470">
        <v>156</v>
      </c>
      <c r="G33" s="470">
        <v>592</v>
      </c>
      <c r="H33" s="466">
        <v>1277</v>
      </c>
    </row>
    <row r="34" spans="2:8" ht="17.25" customHeight="1">
      <c r="B34" s="934"/>
      <c r="C34" s="941" t="s">
        <v>1166</v>
      </c>
      <c r="D34" s="941"/>
      <c r="E34" s="459" t="s">
        <v>329</v>
      </c>
      <c r="F34" s="459" t="s">
        <v>329</v>
      </c>
      <c r="G34" s="459" t="s">
        <v>329</v>
      </c>
      <c r="H34" s="467">
        <v>0.38</v>
      </c>
    </row>
    <row r="35" spans="2:8" ht="12.4" customHeight="1" thickBot="1">
      <c r="B35" s="935"/>
      <c r="C35" s="338"/>
      <c r="D35" s="338" t="s">
        <v>1167</v>
      </c>
      <c r="E35" s="433">
        <v>529</v>
      </c>
      <c r="F35" s="433">
        <v>156</v>
      </c>
      <c r="G35" s="433">
        <v>592</v>
      </c>
      <c r="H35" s="463">
        <v>1278</v>
      </c>
    </row>
    <row r="36" spans="2:8" ht="12.4" customHeight="1" thickBot="1">
      <c r="B36" s="949" t="s">
        <v>329</v>
      </c>
      <c r="C36" s="951" t="s">
        <v>1168</v>
      </c>
      <c r="D36" s="952" t="s">
        <v>1169</v>
      </c>
      <c r="E36" s="952"/>
      <c r="F36" s="952"/>
      <c r="G36" s="952"/>
      <c r="H36" s="149">
        <v>328</v>
      </c>
    </row>
    <row r="37" spans="2:8" ht="12.4" customHeight="1" thickBot="1">
      <c r="B37" s="950"/>
      <c r="C37" s="951"/>
      <c r="D37" s="953" t="s">
        <v>1170</v>
      </c>
      <c r="E37" s="953"/>
      <c r="F37" s="953"/>
      <c r="G37" s="953"/>
      <c r="H37" s="163">
        <v>931</v>
      </c>
    </row>
    <row r="38" spans="2:8" ht="12.4" customHeight="1">
      <c r="B38" s="876"/>
      <c r="C38" s="876"/>
      <c r="D38" s="876"/>
      <c r="E38" s="876"/>
      <c r="F38" s="876"/>
      <c r="G38" s="876"/>
      <c r="H38" s="876"/>
    </row>
    <row r="39" spans="2:8" ht="12.4" customHeight="1">
      <c r="C39" s="244"/>
      <c r="E39"/>
      <c r="F39"/>
      <c r="G39"/>
      <c r="H39"/>
    </row>
    <row r="40" spans="2:8" ht="12.4" customHeight="1">
      <c r="B40" s="316" t="s">
        <v>1171</v>
      </c>
      <c r="C40" s="316"/>
      <c r="D40" s="316"/>
      <c r="E40" s="316"/>
      <c r="F40" s="316"/>
      <c r="G40" s="316"/>
      <c r="H40" s="316"/>
    </row>
    <row r="41" spans="2:8" ht="12.4" customHeight="1" thickBot="1">
      <c r="B41" s="934" t="s">
        <v>1153</v>
      </c>
      <c r="C41" s="939" t="s">
        <v>1154</v>
      </c>
      <c r="D41" s="40" t="s">
        <v>1091</v>
      </c>
      <c r="E41" s="406">
        <v>0</v>
      </c>
      <c r="F41" s="406">
        <v>0</v>
      </c>
      <c r="G41" s="406">
        <v>2</v>
      </c>
      <c r="H41" s="306">
        <v>2</v>
      </c>
    </row>
    <row r="42" spans="2:8" ht="12.4" customHeight="1" thickBot="1">
      <c r="B42" s="934"/>
      <c r="C42" s="939"/>
      <c r="D42" s="166" t="s">
        <v>1092</v>
      </c>
      <c r="E42" s="406">
        <v>21</v>
      </c>
      <c r="F42" s="406">
        <v>16</v>
      </c>
      <c r="G42" s="406">
        <v>17</v>
      </c>
      <c r="H42" s="306">
        <v>54</v>
      </c>
    </row>
    <row r="43" spans="2:8" ht="12.4" customHeight="1" thickBot="1">
      <c r="B43" s="934"/>
      <c r="C43" s="939"/>
      <c r="D43" s="166" t="s">
        <v>1096</v>
      </c>
      <c r="E43" s="406">
        <v>9</v>
      </c>
      <c r="F43" s="406">
        <v>0</v>
      </c>
      <c r="G43" s="406">
        <v>0</v>
      </c>
      <c r="H43" s="306">
        <v>9</v>
      </c>
    </row>
    <row r="44" spans="2:8" ht="12.4" customHeight="1" thickBot="1">
      <c r="B44" s="934"/>
      <c r="C44" s="939"/>
      <c r="D44" s="166" t="s">
        <v>1094</v>
      </c>
      <c r="E44" s="406">
        <v>2</v>
      </c>
      <c r="F44" s="406">
        <v>0</v>
      </c>
      <c r="G44" s="406">
        <v>0</v>
      </c>
      <c r="H44" s="306">
        <v>2</v>
      </c>
    </row>
    <row r="45" spans="2:8" ht="12.4" customHeight="1" thickBot="1">
      <c r="B45" s="934"/>
      <c r="C45" s="939"/>
      <c r="D45" s="166" t="s">
        <v>1093</v>
      </c>
      <c r="E45" s="406">
        <v>0</v>
      </c>
      <c r="F45" s="406">
        <v>0</v>
      </c>
      <c r="G45" s="406">
        <v>185</v>
      </c>
      <c r="H45" s="306">
        <v>185</v>
      </c>
    </row>
    <row r="46" spans="2:8" ht="12.4" customHeight="1" thickBot="1">
      <c r="B46" s="934"/>
      <c r="C46" s="939"/>
      <c r="D46" s="472" t="s">
        <v>1155</v>
      </c>
      <c r="E46" s="474">
        <v>0</v>
      </c>
      <c r="F46" s="474">
        <v>0</v>
      </c>
      <c r="G46" s="474">
        <v>0</v>
      </c>
      <c r="H46" s="460">
        <v>0</v>
      </c>
    </row>
    <row r="47" spans="2:8" ht="12.4" customHeight="1">
      <c r="B47" s="934"/>
      <c r="C47" s="940"/>
      <c r="D47" s="469" t="s">
        <v>1156</v>
      </c>
      <c r="E47" s="478">
        <v>32</v>
      </c>
      <c r="F47" s="478">
        <v>16</v>
      </c>
      <c r="G47" s="479">
        <v>204</v>
      </c>
      <c r="H47" s="469">
        <v>252</v>
      </c>
    </row>
    <row r="48" spans="2:8" ht="12.4" customHeight="1" thickBot="1">
      <c r="B48" s="934"/>
      <c r="C48" s="938" t="s">
        <v>1157</v>
      </c>
      <c r="D48" s="222" t="s">
        <v>1091</v>
      </c>
      <c r="E48" s="267">
        <v>1</v>
      </c>
      <c r="F48" s="267">
        <v>0</v>
      </c>
      <c r="G48" s="267">
        <v>1</v>
      </c>
      <c r="H48" s="224">
        <v>2</v>
      </c>
    </row>
    <row r="49" spans="2:8" ht="12.4" customHeight="1" thickBot="1">
      <c r="B49" s="934"/>
      <c r="C49" s="939"/>
      <c r="D49" s="178" t="s">
        <v>1092</v>
      </c>
      <c r="E49" s="475">
        <v>62</v>
      </c>
      <c r="F49" s="475">
        <v>0</v>
      </c>
      <c r="G49" s="475">
        <v>0</v>
      </c>
      <c r="H49" s="476">
        <v>62</v>
      </c>
    </row>
    <row r="50" spans="2:8" ht="12.4" customHeight="1">
      <c r="B50" s="934"/>
      <c r="C50" s="940"/>
      <c r="D50" s="477" t="s">
        <v>1156</v>
      </c>
      <c r="E50" s="260">
        <v>62</v>
      </c>
      <c r="F50" s="260">
        <v>0</v>
      </c>
      <c r="G50" s="260">
        <v>2</v>
      </c>
      <c r="H50" s="260">
        <v>64</v>
      </c>
    </row>
    <row r="51" spans="2:8" ht="12.4" customHeight="1">
      <c r="B51" s="934"/>
      <c r="C51" s="954" t="s">
        <v>1158</v>
      </c>
      <c r="D51" s="954"/>
      <c r="E51" s="265">
        <v>94</v>
      </c>
      <c r="F51" s="265">
        <v>16</v>
      </c>
      <c r="G51" s="265">
        <v>206</v>
      </c>
      <c r="H51" s="265">
        <v>316</v>
      </c>
    </row>
    <row r="52" spans="2:8" ht="18" customHeight="1">
      <c r="B52" s="934"/>
      <c r="C52" s="941" t="s">
        <v>1159</v>
      </c>
      <c r="D52" s="941"/>
      <c r="E52" s="263" t="s">
        <v>329</v>
      </c>
      <c r="F52" s="263" t="s">
        <v>329</v>
      </c>
      <c r="G52" s="263" t="s">
        <v>329</v>
      </c>
      <c r="H52" s="260" t="s">
        <v>329</v>
      </c>
    </row>
    <row r="53" spans="2:8" ht="12.4" customHeight="1" thickBot="1">
      <c r="B53" s="935"/>
      <c r="C53" s="98"/>
      <c r="D53" s="180" t="s">
        <v>1160</v>
      </c>
      <c r="E53" s="271" t="s">
        <v>329</v>
      </c>
      <c r="F53" s="271" t="s">
        <v>329</v>
      </c>
      <c r="G53" s="271" t="s">
        <v>329</v>
      </c>
      <c r="H53" s="268">
        <v>316</v>
      </c>
    </row>
    <row r="54" spans="2:8" ht="12.4" customHeight="1">
      <c r="B54" s="933" t="s">
        <v>1161</v>
      </c>
      <c r="C54" s="949" t="s">
        <v>1162</v>
      </c>
      <c r="D54" s="242" t="s">
        <v>1091</v>
      </c>
      <c r="E54" s="269">
        <v>25</v>
      </c>
      <c r="F54" s="269">
        <v>0</v>
      </c>
      <c r="G54" s="269">
        <v>2</v>
      </c>
      <c r="H54" s="270">
        <v>28</v>
      </c>
    </row>
    <row r="55" spans="2:8" ht="12.4" customHeight="1">
      <c r="B55" s="934"/>
      <c r="C55" s="956"/>
      <c r="D55" s="166" t="s">
        <v>1092</v>
      </c>
      <c r="E55" s="261">
        <v>45</v>
      </c>
      <c r="F55" s="261">
        <v>2</v>
      </c>
      <c r="G55" s="261">
        <v>0</v>
      </c>
      <c r="H55" s="96">
        <v>48</v>
      </c>
    </row>
    <row r="56" spans="2:8" s="23" customFormat="1" ht="12.4" customHeight="1">
      <c r="B56" s="934"/>
      <c r="C56" s="956"/>
      <c r="D56" s="166" t="s">
        <v>1093</v>
      </c>
      <c r="E56" s="261">
        <v>0</v>
      </c>
      <c r="F56" s="261">
        <v>0</v>
      </c>
      <c r="G56" s="261">
        <v>7</v>
      </c>
      <c r="H56" s="96">
        <v>7</v>
      </c>
    </row>
    <row r="57" spans="2:8" s="23" customFormat="1" ht="12.4" customHeight="1">
      <c r="B57" s="934"/>
      <c r="C57" s="956"/>
      <c r="D57" s="240" t="s">
        <v>1163</v>
      </c>
      <c r="E57" s="262">
        <v>2</v>
      </c>
      <c r="F57" s="262">
        <v>0</v>
      </c>
      <c r="G57" s="262">
        <v>0</v>
      </c>
      <c r="H57" s="264">
        <v>2</v>
      </c>
    </row>
    <row r="58" spans="2:8" s="23" customFormat="1" ht="12.4" customHeight="1">
      <c r="B58" s="934"/>
      <c r="C58" s="957"/>
      <c r="D58" s="241" t="s">
        <v>1156</v>
      </c>
      <c r="E58" s="265">
        <v>72</v>
      </c>
      <c r="F58" s="265">
        <v>2</v>
      </c>
      <c r="G58" s="265">
        <v>10</v>
      </c>
      <c r="H58" s="266">
        <v>84</v>
      </c>
    </row>
    <row r="59" spans="2:8" s="23" customFormat="1" ht="17.25" customHeight="1">
      <c r="B59" s="934"/>
      <c r="C59" s="958" t="s">
        <v>1106</v>
      </c>
      <c r="D59" s="222" t="s">
        <v>1107</v>
      </c>
      <c r="E59" s="261">
        <v>13</v>
      </c>
      <c r="F59" s="261">
        <v>2</v>
      </c>
      <c r="G59" s="261">
        <v>197</v>
      </c>
      <c r="H59" s="224">
        <v>213</v>
      </c>
    </row>
    <row r="60" spans="2:8" s="23" customFormat="1" ht="21" customHeight="1">
      <c r="B60" s="934"/>
      <c r="C60" s="956"/>
      <c r="D60" s="240" t="s">
        <v>1164</v>
      </c>
      <c r="E60" s="262">
        <v>8</v>
      </c>
      <c r="F60" s="262">
        <v>0</v>
      </c>
      <c r="G60" s="262">
        <v>11</v>
      </c>
      <c r="H60" s="264">
        <v>19</v>
      </c>
    </row>
    <row r="61" spans="2:8" s="23" customFormat="1" ht="12.4" customHeight="1">
      <c r="B61" s="934"/>
      <c r="C61" s="957"/>
      <c r="D61" s="241" t="s">
        <v>1156</v>
      </c>
      <c r="E61" s="265">
        <v>22</v>
      </c>
      <c r="F61" s="265">
        <v>2</v>
      </c>
      <c r="G61" s="265">
        <v>208</v>
      </c>
      <c r="H61" s="265">
        <v>232</v>
      </c>
    </row>
    <row r="62" spans="2:8" s="23" customFormat="1" ht="12.4" customHeight="1">
      <c r="B62" s="934"/>
      <c r="C62" s="947" t="s">
        <v>1165</v>
      </c>
      <c r="D62" s="947"/>
      <c r="E62" s="265">
        <v>94</v>
      </c>
      <c r="F62" s="265">
        <v>4</v>
      </c>
      <c r="G62" s="265">
        <v>218</v>
      </c>
      <c r="H62" s="265">
        <v>316</v>
      </c>
    </row>
    <row r="63" spans="2:8" s="23" customFormat="1" ht="21" customHeight="1">
      <c r="B63" s="934"/>
      <c r="C63" s="941" t="s">
        <v>1166</v>
      </c>
      <c r="D63" s="941"/>
      <c r="E63" s="263" t="s">
        <v>329</v>
      </c>
      <c r="F63" s="263"/>
      <c r="G63" s="263" t="s">
        <v>329</v>
      </c>
      <c r="H63" s="260" t="s">
        <v>329</v>
      </c>
    </row>
    <row r="64" spans="2:8" s="23" customFormat="1" ht="12.4" customHeight="1" thickBot="1">
      <c r="B64" s="935"/>
      <c r="C64" s="243"/>
      <c r="D64" s="223" t="s">
        <v>1167</v>
      </c>
      <c r="E64" s="272" t="s">
        <v>329</v>
      </c>
      <c r="F64" s="272"/>
      <c r="G64" s="272" t="s">
        <v>329</v>
      </c>
      <c r="H64" s="176">
        <v>316</v>
      </c>
    </row>
    <row r="65" spans="2:8" s="23" customFormat="1" ht="12.4" customHeight="1">
      <c r="B65" s="949" t="s">
        <v>329</v>
      </c>
      <c r="C65" s="956" t="s">
        <v>1168</v>
      </c>
      <c r="D65" s="959" t="s">
        <v>1169</v>
      </c>
      <c r="E65" s="959"/>
      <c r="F65" s="959"/>
      <c r="G65" s="959"/>
      <c r="H65" s="149">
        <v>101</v>
      </c>
    </row>
    <row r="66" spans="2:8" s="23" customFormat="1" ht="12.4" customHeight="1" thickBot="1">
      <c r="B66" s="950"/>
      <c r="C66" s="950"/>
      <c r="D66" s="960" t="s">
        <v>1170</v>
      </c>
      <c r="E66" s="960"/>
      <c r="F66" s="960"/>
      <c r="G66" s="960"/>
      <c r="H66" s="163">
        <v>159</v>
      </c>
    </row>
    <row r="67" spans="2:8" ht="12.4" customHeight="1">
      <c r="B67" s="876"/>
      <c r="C67" s="876"/>
      <c r="D67" s="876"/>
      <c r="E67" s="876"/>
      <c r="F67" s="876"/>
      <c r="G67" s="876"/>
      <c r="H67" s="876"/>
    </row>
    <row r="69" spans="2:8" ht="12.4" customHeight="1">
      <c r="B69" s="303" t="s">
        <v>1171</v>
      </c>
    </row>
    <row r="70" spans="2:8" ht="12.4" customHeight="1">
      <c r="B70" s="419" t="s">
        <v>1143</v>
      </c>
      <c r="C70" s="419"/>
      <c r="D70" s="421" t="s">
        <v>1172</v>
      </c>
      <c r="E70" s="239"/>
      <c r="F70" s="239"/>
    </row>
    <row r="71" spans="2:8" ht="12.4" customHeight="1">
      <c r="B71" s="961" t="s">
        <v>1173</v>
      </c>
      <c r="C71" s="961"/>
      <c r="D71" s="43">
        <v>9</v>
      </c>
      <c r="E71" s="239"/>
      <c r="F71" s="239"/>
    </row>
    <row r="72" spans="2:8" ht="12.4" customHeight="1" thickBot="1">
      <c r="B72" s="955" t="s">
        <v>1174</v>
      </c>
      <c r="C72" s="955"/>
      <c r="D72" s="164">
        <v>0.16</v>
      </c>
      <c r="E72" s="239"/>
      <c r="F72" s="239"/>
    </row>
    <row r="73" spans="2:8" ht="12.4" customHeight="1">
      <c r="B73" s="860"/>
      <c r="C73" s="860"/>
      <c r="D73" s="860"/>
      <c r="E73" s="860"/>
      <c r="F73" s="860"/>
      <c r="G73" s="860"/>
      <c r="H73" s="860"/>
    </row>
    <row r="74" spans="2:8" ht="18.75" customHeight="1">
      <c r="B74" s="868" t="s">
        <v>1113</v>
      </c>
      <c r="C74" s="868"/>
      <c r="D74" s="868"/>
      <c r="E74" s="868"/>
      <c r="F74" s="868"/>
      <c r="G74" s="868"/>
      <c r="H74" s="868"/>
    </row>
    <row r="75" spans="2:8" ht="19.5" customHeight="1">
      <c r="B75" s="868" t="s">
        <v>1114</v>
      </c>
      <c r="C75" s="868"/>
      <c r="D75" s="868"/>
      <c r="E75" s="868"/>
      <c r="F75" s="868"/>
      <c r="G75" s="868"/>
      <c r="H75" s="868"/>
    </row>
    <row r="76" spans="2:8" ht="12.4" customHeight="1">
      <c r="B76" s="868" t="s">
        <v>1115</v>
      </c>
      <c r="C76" s="868"/>
      <c r="D76" s="868"/>
      <c r="E76" s="868"/>
      <c r="F76" s="868"/>
      <c r="G76" s="868"/>
    </row>
    <row r="77" spans="2:8" ht="18" customHeight="1">
      <c r="B77" s="868" t="s">
        <v>1116</v>
      </c>
      <c r="C77" s="868"/>
      <c r="D77" s="868"/>
      <c r="E77" s="868"/>
      <c r="F77" s="868"/>
      <c r="G77" s="868"/>
      <c r="H77" s="868"/>
    </row>
    <row r="78" spans="2:8" ht="12.4" customHeight="1">
      <c r="B78" s="868" t="s">
        <v>1124</v>
      </c>
      <c r="C78" s="868"/>
      <c r="D78" s="868"/>
      <c r="E78" s="868"/>
      <c r="F78" s="868"/>
      <c r="G78" s="868"/>
    </row>
    <row r="79" spans="2:8" ht="19.5" customHeight="1">
      <c r="B79" s="868" t="s">
        <v>1175</v>
      </c>
      <c r="C79" s="868"/>
      <c r="D79" s="868"/>
      <c r="E79" s="868"/>
      <c r="F79" s="868"/>
      <c r="G79" s="868"/>
      <c r="H79" s="868"/>
    </row>
  </sheetData>
  <sheetProtection algorithmName="SHA-512" hashValue="ImN+CdQUFdsspzCs7SXp7x1/DA9lHRRmmj83G73QkfZF+fXMyIwz7+mBlDq4x1x9WwM15jX8Fbc3qPyKPQBVLw==" saltValue="OlAAlepXvvRNN6MYekfEPg==" spinCount="100000" sheet="1" objects="1" scenarios="1"/>
  <mergeCells count="45">
    <mergeCell ref="B73:H73"/>
    <mergeCell ref="B67:H67"/>
    <mergeCell ref="B38:H38"/>
    <mergeCell ref="B72:C72"/>
    <mergeCell ref="B54:B64"/>
    <mergeCell ref="C54:C58"/>
    <mergeCell ref="C59:C61"/>
    <mergeCell ref="C63:D63"/>
    <mergeCell ref="B65:B66"/>
    <mergeCell ref="C65:C66"/>
    <mergeCell ref="D65:G65"/>
    <mergeCell ref="D66:G66"/>
    <mergeCell ref="C62:D62"/>
    <mergeCell ref="B71:C71"/>
    <mergeCell ref="B36:B37"/>
    <mergeCell ref="C36:C37"/>
    <mergeCell ref="D36:G36"/>
    <mergeCell ref="D37:G37"/>
    <mergeCell ref="B41:B53"/>
    <mergeCell ref="C41:C47"/>
    <mergeCell ref="C48:C50"/>
    <mergeCell ref="C52:D52"/>
    <mergeCell ref="C51:D51"/>
    <mergeCell ref="E7:H7"/>
    <mergeCell ref="J7:K10"/>
    <mergeCell ref="B25:B35"/>
    <mergeCell ref="C25:C29"/>
    <mergeCell ref="C30:C32"/>
    <mergeCell ref="C34:D34"/>
    <mergeCell ref="B12:B24"/>
    <mergeCell ref="C12:C18"/>
    <mergeCell ref="C19:C21"/>
    <mergeCell ref="C23:D23"/>
    <mergeCell ref="B7:B9"/>
    <mergeCell ref="C7:C9"/>
    <mergeCell ref="D7:D9"/>
    <mergeCell ref="C22:D22"/>
    <mergeCell ref="C33:D33"/>
    <mergeCell ref="E8:F8"/>
    <mergeCell ref="B75:H75"/>
    <mergeCell ref="B77:H77"/>
    <mergeCell ref="B79:H79"/>
    <mergeCell ref="B74:H74"/>
    <mergeCell ref="B76:G76"/>
    <mergeCell ref="B78:G78"/>
  </mergeCells>
  <pageMargins left="0.7" right="0.7" top="0.75" bottom="0.75" header="0.3" footer="0.3"/>
  <pageSetup paperSize="9" orientation="portrait" r:id="rId1"/>
  <headerFooter>
    <oddFooter>&amp;C&amp;1#&amp;"Calibri"&amp;10&amp;KFFFFFFRioTintoNonBusiness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sheetPr>
  <dimension ref="B2:C139"/>
  <sheetViews>
    <sheetView showGridLines="0" topLeftCell="A7" zoomScale="130" zoomScaleNormal="130" zoomScaleSheetLayoutView="55" workbookViewId="0">
      <selection activeCell="B140" sqref="B140"/>
    </sheetView>
  </sheetViews>
  <sheetFormatPr defaultColWidth="9.19921875" defaultRowHeight="12.6" customHeight="1"/>
  <cols>
    <col min="1" max="1" width="5" customWidth="1"/>
    <col min="2" max="2" width="97.796875" customWidth="1"/>
    <col min="3" max="3" width="28.59765625" customWidth="1"/>
    <col min="4" max="4" width="4.19921875" customWidth="1"/>
    <col min="5" max="6" width="9.19921875" customWidth="1"/>
    <col min="7" max="39" width="10.796875" customWidth="1"/>
  </cols>
  <sheetData>
    <row r="2" spans="2:3" ht="12.6" customHeight="1">
      <c r="C2" s="301" t="s">
        <v>1</v>
      </c>
    </row>
    <row r="5" spans="2:3" ht="18" customHeight="1">
      <c r="B5" s="295" t="s">
        <v>2</v>
      </c>
      <c r="C5" s="3"/>
    </row>
    <row r="6" spans="2:3" ht="12.6" customHeight="1">
      <c r="B6" s="361" t="s">
        <v>3</v>
      </c>
      <c r="C6" s="302" t="s">
        <v>4</v>
      </c>
    </row>
    <row r="7" spans="2:3" ht="12.6" customHeight="1">
      <c r="B7" s="374" t="s">
        <v>5</v>
      </c>
      <c r="C7" s="297" t="s">
        <v>6</v>
      </c>
    </row>
    <row r="8" spans="2:3" ht="12.6" customHeight="1">
      <c r="B8" s="374" t="s">
        <v>7</v>
      </c>
      <c r="C8" s="297" t="s">
        <v>8</v>
      </c>
    </row>
    <row r="9" spans="2:3" ht="12.6" customHeight="1">
      <c r="B9" s="374" t="s">
        <v>9</v>
      </c>
      <c r="C9" s="297" t="s">
        <v>8</v>
      </c>
    </row>
    <row r="10" spans="2:3" ht="12.6" customHeight="1">
      <c r="B10" s="374" t="s">
        <v>10</v>
      </c>
      <c r="C10" s="297" t="s">
        <v>11</v>
      </c>
    </row>
    <row r="11" spans="2:3" ht="12.6" customHeight="1">
      <c r="B11" s="374" t="s">
        <v>12</v>
      </c>
      <c r="C11" s="297" t="s">
        <v>11</v>
      </c>
    </row>
    <row r="12" spans="2:3" ht="12.6" customHeight="1">
      <c r="B12" s="374" t="s">
        <v>13</v>
      </c>
      <c r="C12" s="297" t="s">
        <v>11</v>
      </c>
    </row>
    <row r="13" spans="2:3" ht="12.6" customHeight="1">
      <c r="B13" s="374" t="s">
        <v>14</v>
      </c>
      <c r="C13" s="297" t="s">
        <v>11</v>
      </c>
    </row>
    <row r="14" spans="2:3" ht="12.6" customHeight="1">
      <c r="B14" s="374" t="s">
        <v>15</v>
      </c>
      <c r="C14" s="297" t="s">
        <v>11</v>
      </c>
    </row>
    <row r="15" spans="2:3" ht="12.6" customHeight="1">
      <c r="B15" s="374" t="s">
        <v>16</v>
      </c>
      <c r="C15" s="297" t="s">
        <v>11</v>
      </c>
    </row>
    <row r="16" spans="2:3" ht="12.6" customHeight="1">
      <c r="B16" s="374" t="s">
        <v>17</v>
      </c>
      <c r="C16" s="297" t="s">
        <v>11</v>
      </c>
    </row>
    <row r="17" spans="2:3" ht="12.6" customHeight="1">
      <c r="B17" s="374" t="s">
        <v>18</v>
      </c>
      <c r="C17" s="297" t="s">
        <v>11</v>
      </c>
    </row>
    <row r="18" spans="2:3" ht="12.6" customHeight="1">
      <c r="B18" s="374" t="s">
        <v>19</v>
      </c>
      <c r="C18" s="297" t="s">
        <v>11</v>
      </c>
    </row>
    <row r="19" spans="2:3" ht="12.6" customHeight="1">
      <c r="B19" s="374" t="s">
        <v>20</v>
      </c>
      <c r="C19" s="297" t="s">
        <v>11</v>
      </c>
    </row>
    <row r="20" spans="2:3" ht="12.6" customHeight="1" thickBot="1">
      <c r="B20" s="436" t="s">
        <v>21</v>
      </c>
      <c r="C20" s="299" t="s">
        <v>8</v>
      </c>
    </row>
    <row r="21" spans="2:3" ht="12.6" customHeight="1">
      <c r="B21" s="3"/>
      <c r="C21" s="485"/>
    </row>
    <row r="22" spans="2:3" ht="18" customHeight="1">
      <c r="B22" s="295" t="s">
        <v>22</v>
      </c>
      <c r="C22" s="486"/>
    </row>
    <row r="23" spans="2:3" ht="12.6" customHeight="1">
      <c r="B23" s="361" t="s">
        <v>23</v>
      </c>
      <c r="C23" s="302"/>
    </row>
    <row r="24" spans="2:3" ht="12.6" customHeight="1">
      <c r="B24" s="374" t="s">
        <v>24</v>
      </c>
      <c r="C24" s="297" t="s">
        <v>25</v>
      </c>
    </row>
    <row r="25" spans="2:3" ht="12.6" customHeight="1">
      <c r="B25" s="374" t="s">
        <v>26</v>
      </c>
      <c r="C25" s="297" t="s">
        <v>25</v>
      </c>
    </row>
    <row r="26" spans="2:3" ht="12.6" customHeight="1">
      <c r="B26" s="374" t="s">
        <v>27</v>
      </c>
      <c r="C26" s="297" t="s">
        <v>25</v>
      </c>
    </row>
    <row r="27" spans="2:3" ht="12.6" customHeight="1">
      <c r="B27" s="374" t="s">
        <v>28</v>
      </c>
      <c r="C27" s="297" t="s">
        <v>25</v>
      </c>
    </row>
    <row r="28" spans="2:3" ht="12.6" customHeight="1">
      <c r="B28" s="374" t="s">
        <v>29</v>
      </c>
      <c r="C28" s="297" t="s">
        <v>25</v>
      </c>
    </row>
    <row r="29" spans="2:3" ht="12.6" customHeight="1">
      <c r="B29" s="374" t="s">
        <v>30</v>
      </c>
      <c r="C29" s="297" t="s">
        <v>25</v>
      </c>
    </row>
    <row r="30" spans="2:3" ht="12.6" customHeight="1">
      <c r="B30" s="374" t="s">
        <v>31</v>
      </c>
      <c r="C30" s="297" t="s">
        <v>25</v>
      </c>
    </row>
    <row r="31" spans="2:3" ht="12.6" customHeight="1">
      <c r="B31" s="374" t="s">
        <v>32</v>
      </c>
      <c r="C31" s="297" t="s">
        <v>25</v>
      </c>
    </row>
    <row r="32" spans="2:3" ht="12.6" customHeight="1">
      <c r="B32" s="374" t="s">
        <v>33</v>
      </c>
      <c r="C32" s="297" t="s">
        <v>25</v>
      </c>
    </row>
    <row r="33" spans="2:3" ht="12.6" customHeight="1">
      <c r="B33" s="374" t="s">
        <v>34</v>
      </c>
      <c r="C33" s="297" t="s">
        <v>35</v>
      </c>
    </row>
    <row r="34" spans="2:3" ht="12.6" customHeight="1">
      <c r="B34" s="374" t="s">
        <v>36</v>
      </c>
      <c r="C34" s="297" t="s">
        <v>35</v>
      </c>
    </row>
    <row r="35" spans="2:3" ht="12.6" customHeight="1">
      <c r="B35" s="374" t="s">
        <v>37</v>
      </c>
      <c r="C35" s="297" t="s">
        <v>35</v>
      </c>
    </row>
    <row r="36" spans="2:3" ht="12.6" customHeight="1">
      <c r="B36" s="374" t="s">
        <v>38</v>
      </c>
      <c r="C36" s="297" t="s">
        <v>35</v>
      </c>
    </row>
    <row r="37" spans="2:3" ht="12.6" customHeight="1">
      <c r="B37" s="374" t="s">
        <v>39</v>
      </c>
      <c r="C37" s="554" t="s">
        <v>40</v>
      </c>
    </row>
    <row r="38" spans="2:3" ht="12.6" customHeight="1" thickBot="1">
      <c r="B38" s="436" t="s">
        <v>41</v>
      </c>
      <c r="C38" s="554" t="s">
        <v>40</v>
      </c>
    </row>
    <row r="39" spans="2:3" ht="12.6" customHeight="1">
      <c r="B39" s="3"/>
      <c r="C39" s="485"/>
    </row>
    <row r="40" spans="2:3" ht="18" customHeight="1">
      <c r="B40" s="295" t="s">
        <v>42</v>
      </c>
      <c r="C40" s="487"/>
    </row>
    <row r="41" spans="2:3" ht="12.6" customHeight="1">
      <c r="B41" s="361" t="s">
        <v>23</v>
      </c>
      <c r="C41" s="302"/>
    </row>
    <row r="42" spans="2:3" ht="12.6" customHeight="1">
      <c r="B42" s="374" t="s">
        <v>43</v>
      </c>
      <c r="C42" s="297" t="s">
        <v>44</v>
      </c>
    </row>
    <row r="43" spans="2:3" ht="12.6" customHeight="1">
      <c r="B43" s="374" t="s">
        <v>45</v>
      </c>
      <c r="C43" s="297" t="s">
        <v>44</v>
      </c>
    </row>
    <row r="44" spans="2:3" ht="12.6" customHeight="1">
      <c r="B44" s="374" t="s">
        <v>46</v>
      </c>
      <c r="C44" s="297" t="s">
        <v>44</v>
      </c>
    </row>
    <row r="45" spans="2:3" ht="12.6" customHeight="1">
      <c r="B45" s="374" t="s">
        <v>47</v>
      </c>
      <c r="C45" s="297" t="s">
        <v>44</v>
      </c>
    </row>
    <row r="46" spans="2:3" ht="12.6" customHeight="1">
      <c r="B46" s="374" t="s">
        <v>48</v>
      </c>
      <c r="C46" s="297" t="s">
        <v>49</v>
      </c>
    </row>
    <row r="47" spans="2:3" ht="12.6" customHeight="1">
      <c r="B47" s="374" t="s">
        <v>50</v>
      </c>
      <c r="C47" s="297" t="s">
        <v>49</v>
      </c>
    </row>
    <row r="48" spans="2:3" ht="12.6" customHeight="1" thickBot="1">
      <c r="B48" s="436" t="s">
        <v>51</v>
      </c>
      <c r="C48" s="299" t="s">
        <v>49</v>
      </c>
    </row>
    <row r="49" spans="2:3" ht="12.6" customHeight="1">
      <c r="B49" s="80"/>
      <c r="C49" s="485"/>
    </row>
    <row r="50" spans="2:3" ht="18" customHeight="1">
      <c r="B50" s="295" t="s">
        <v>52</v>
      </c>
      <c r="C50" s="484"/>
    </row>
    <row r="51" spans="2:3" ht="12.6" customHeight="1">
      <c r="B51" s="361" t="s">
        <v>23</v>
      </c>
      <c r="C51" s="302"/>
    </row>
    <row r="52" spans="2:3" ht="12.6" customHeight="1">
      <c r="B52" s="374" t="s">
        <v>53</v>
      </c>
      <c r="C52" s="297" t="s">
        <v>54</v>
      </c>
    </row>
    <row r="53" spans="2:3" ht="12.6" customHeight="1">
      <c r="B53" s="374" t="s">
        <v>55</v>
      </c>
      <c r="C53" s="297" t="s">
        <v>54</v>
      </c>
    </row>
    <row r="54" spans="2:3" ht="12.6" customHeight="1">
      <c r="B54" s="374" t="s">
        <v>56</v>
      </c>
      <c r="C54" s="297" t="s">
        <v>54</v>
      </c>
    </row>
    <row r="55" spans="2:3" ht="12.6" customHeight="1">
      <c r="B55" s="374" t="s">
        <v>57</v>
      </c>
      <c r="C55" s="297" t="s">
        <v>58</v>
      </c>
    </row>
    <row r="56" spans="2:3" ht="12.6" customHeight="1">
      <c r="B56" s="374" t="s">
        <v>59</v>
      </c>
      <c r="C56" s="297" t="s">
        <v>58</v>
      </c>
    </row>
    <row r="57" spans="2:3" ht="12.6" customHeight="1">
      <c r="B57" s="374" t="s">
        <v>60</v>
      </c>
      <c r="C57" s="297" t="s">
        <v>58</v>
      </c>
    </row>
    <row r="58" spans="2:3" ht="12.6" customHeight="1">
      <c r="B58" s="374" t="s">
        <v>61</v>
      </c>
      <c r="C58" s="297" t="s">
        <v>58</v>
      </c>
    </row>
    <row r="59" spans="2:3" ht="12.6" customHeight="1">
      <c r="B59" s="374" t="s">
        <v>62</v>
      </c>
      <c r="C59" s="297" t="s">
        <v>58</v>
      </c>
    </row>
    <row r="60" spans="2:3" ht="12.6" customHeight="1">
      <c r="B60" s="374" t="s">
        <v>63</v>
      </c>
      <c r="C60" s="297" t="s">
        <v>58</v>
      </c>
    </row>
    <row r="61" spans="2:3" ht="12.6" customHeight="1">
      <c r="B61" s="374" t="s">
        <v>64</v>
      </c>
      <c r="C61" s="297" t="s">
        <v>58</v>
      </c>
    </row>
    <row r="62" spans="2:3" ht="12.6" customHeight="1">
      <c r="B62" s="374" t="s">
        <v>65</v>
      </c>
      <c r="C62" s="297" t="s">
        <v>58</v>
      </c>
    </row>
    <row r="63" spans="2:3" ht="12.6" customHeight="1" thickBot="1">
      <c r="B63" s="375" t="s">
        <v>66</v>
      </c>
      <c r="C63" s="299" t="s">
        <v>67</v>
      </c>
    </row>
    <row r="64" spans="2:3" ht="12.6" customHeight="1">
      <c r="B64" s="80"/>
    </row>
    <row r="65" spans="2:3" ht="12.6" customHeight="1">
      <c r="B65" s="361" t="s">
        <v>68</v>
      </c>
      <c r="C65" s="302"/>
    </row>
    <row r="66" spans="2:3" ht="12.6" customHeight="1">
      <c r="B66" s="374" t="s">
        <v>69</v>
      </c>
      <c r="C66" s="297" t="s">
        <v>70</v>
      </c>
    </row>
    <row r="67" spans="2:3" ht="12.6" customHeight="1" thickBot="1">
      <c r="B67" s="436" t="s">
        <v>71</v>
      </c>
      <c r="C67" s="299" t="s">
        <v>72</v>
      </c>
    </row>
    <row r="68" spans="2:3" ht="12.6" customHeight="1">
      <c r="C68" s="488"/>
    </row>
    <row r="69" spans="2:3" ht="18" customHeight="1">
      <c r="B69" s="295" t="s">
        <v>73</v>
      </c>
      <c r="C69" s="489"/>
    </row>
    <row r="70" spans="2:3" ht="12.6" customHeight="1">
      <c r="B70" s="361" t="s">
        <v>23</v>
      </c>
      <c r="C70" s="302"/>
    </row>
    <row r="71" spans="2:3" ht="12.6" customHeight="1">
      <c r="B71" s="374" t="s">
        <v>74</v>
      </c>
      <c r="C71" s="297" t="s">
        <v>75</v>
      </c>
    </row>
    <row r="72" spans="2:3" ht="12.6" customHeight="1">
      <c r="B72" s="374" t="s">
        <v>76</v>
      </c>
      <c r="C72" s="297" t="s">
        <v>75</v>
      </c>
    </row>
    <row r="73" spans="2:3" ht="12.6" customHeight="1">
      <c r="B73" s="374" t="s">
        <v>77</v>
      </c>
      <c r="C73" s="297" t="s">
        <v>75</v>
      </c>
    </row>
    <row r="74" spans="2:3" ht="12.6" customHeight="1">
      <c r="B74" s="374" t="s">
        <v>78</v>
      </c>
      <c r="C74" s="297" t="s">
        <v>75</v>
      </c>
    </row>
    <row r="75" spans="2:3" ht="12.6" customHeight="1">
      <c r="B75" s="374" t="s">
        <v>79</v>
      </c>
      <c r="C75" s="297" t="s">
        <v>75</v>
      </c>
    </row>
    <row r="76" spans="2:3" ht="12.6" customHeight="1">
      <c r="B76" s="374" t="s">
        <v>80</v>
      </c>
      <c r="C76" s="297" t="s">
        <v>75</v>
      </c>
    </row>
    <row r="77" spans="2:3" ht="12.6" customHeight="1">
      <c r="B77" s="374" t="s">
        <v>81</v>
      </c>
      <c r="C77" s="297" t="s">
        <v>75</v>
      </c>
    </row>
    <row r="78" spans="2:3" ht="12.6" customHeight="1">
      <c r="B78" s="374" t="s">
        <v>82</v>
      </c>
      <c r="C78" s="297" t="s">
        <v>75</v>
      </c>
    </row>
    <row r="79" spans="2:3" ht="12.6" customHeight="1">
      <c r="B79" s="374" t="s">
        <v>83</v>
      </c>
      <c r="C79" s="297" t="s">
        <v>75</v>
      </c>
    </row>
    <row r="80" spans="2:3" ht="12.6" customHeight="1">
      <c r="B80" s="374" t="s">
        <v>84</v>
      </c>
      <c r="C80" s="297" t="s">
        <v>75</v>
      </c>
    </row>
    <row r="81" spans="2:3" ht="12.6" customHeight="1">
      <c r="B81" s="374" t="s">
        <v>85</v>
      </c>
      <c r="C81" s="297" t="s">
        <v>75</v>
      </c>
    </row>
    <row r="82" spans="2:3" ht="12.6" customHeight="1">
      <c r="B82" s="374" t="s">
        <v>86</v>
      </c>
      <c r="C82" s="297" t="s">
        <v>75</v>
      </c>
    </row>
    <row r="83" spans="2:3" ht="12.6" customHeight="1">
      <c r="B83" s="374" t="s">
        <v>87</v>
      </c>
      <c r="C83" s="297" t="s">
        <v>75</v>
      </c>
    </row>
    <row r="84" spans="2:3" ht="12.6" customHeight="1">
      <c r="B84" s="374" t="s">
        <v>88</v>
      </c>
      <c r="C84" s="297" t="s">
        <v>75</v>
      </c>
    </row>
    <row r="85" spans="2:3" ht="12.6" customHeight="1">
      <c r="B85" s="374" t="s">
        <v>89</v>
      </c>
      <c r="C85" s="297" t="s">
        <v>90</v>
      </c>
    </row>
    <row r="86" spans="2:3" ht="12.6" customHeight="1">
      <c r="B86" s="374" t="s">
        <v>91</v>
      </c>
      <c r="C86" s="297" t="s">
        <v>92</v>
      </c>
    </row>
    <row r="87" spans="2:3" ht="12.6" customHeight="1">
      <c r="B87" s="374" t="s">
        <v>93</v>
      </c>
      <c r="C87" s="297" t="s">
        <v>94</v>
      </c>
    </row>
    <row r="88" spans="2:3" ht="12.6" customHeight="1">
      <c r="B88" s="374" t="s">
        <v>95</v>
      </c>
      <c r="C88" s="297" t="s">
        <v>96</v>
      </c>
    </row>
    <row r="89" spans="2:3" ht="12.6" customHeight="1">
      <c r="B89" s="374" t="s">
        <v>97</v>
      </c>
      <c r="C89" s="297" t="s">
        <v>96</v>
      </c>
    </row>
    <row r="90" spans="2:3" ht="12.6" customHeight="1">
      <c r="B90" s="374" t="s">
        <v>98</v>
      </c>
      <c r="C90" s="297" t="s">
        <v>96</v>
      </c>
    </row>
    <row r="91" spans="2:3" ht="12.6" customHeight="1">
      <c r="B91" s="374" t="s">
        <v>99</v>
      </c>
      <c r="C91" s="297" t="s">
        <v>96</v>
      </c>
    </row>
    <row r="92" spans="2:3" ht="12.6" customHeight="1">
      <c r="B92" s="374" t="s">
        <v>100</v>
      </c>
      <c r="C92" s="297" t="s">
        <v>96</v>
      </c>
    </row>
    <row r="93" spans="2:3" ht="12.6" customHeight="1">
      <c r="B93" s="374" t="s">
        <v>101</v>
      </c>
      <c r="C93" s="297" t="s">
        <v>96</v>
      </c>
    </row>
    <row r="94" spans="2:3" ht="12.6" customHeight="1">
      <c r="B94" s="374" t="s">
        <v>102</v>
      </c>
      <c r="C94" s="297" t="s">
        <v>96</v>
      </c>
    </row>
    <row r="95" spans="2:3" ht="12.6" customHeight="1">
      <c r="B95" s="374" t="s">
        <v>103</v>
      </c>
      <c r="C95" s="297" t="s">
        <v>96</v>
      </c>
    </row>
    <row r="96" spans="2:3" ht="12.6" customHeight="1">
      <c r="B96" s="374" t="s">
        <v>104</v>
      </c>
      <c r="C96" s="297" t="s">
        <v>105</v>
      </c>
    </row>
    <row r="97" spans="2:3" ht="12.6" customHeight="1">
      <c r="B97" s="374" t="s">
        <v>106</v>
      </c>
      <c r="C97" s="297" t="s">
        <v>105</v>
      </c>
    </row>
    <row r="98" spans="2:3" ht="12.6" customHeight="1">
      <c r="B98" s="374" t="s">
        <v>107</v>
      </c>
      <c r="C98" s="297" t="s">
        <v>105</v>
      </c>
    </row>
    <row r="99" spans="2:3" ht="12.6" customHeight="1">
      <c r="B99" s="374" t="s">
        <v>108</v>
      </c>
      <c r="C99" s="297" t="s">
        <v>105</v>
      </c>
    </row>
    <row r="100" spans="2:3" ht="12.6" customHeight="1">
      <c r="B100" s="374" t="s">
        <v>109</v>
      </c>
      <c r="C100" s="297" t="s">
        <v>110</v>
      </c>
    </row>
    <row r="101" spans="2:3" ht="12.6" customHeight="1">
      <c r="B101" s="374" t="s">
        <v>111</v>
      </c>
      <c r="C101" s="297" t="s">
        <v>112</v>
      </c>
    </row>
    <row r="102" spans="2:3" ht="12.6" customHeight="1">
      <c r="B102" s="374" t="s">
        <v>113</v>
      </c>
      <c r="C102" s="297" t="s">
        <v>113</v>
      </c>
    </row>
    <row r="103" spans="2:3" ht="12.6" customHeight="1" thickBot="1">
      <c r="B103" s="436" t="s">
        <v>114</v>
      </c>
      <c r="C103" s="299" t="s">
        <v>115</v>
      </c>
    </row>
    <row r="104" spans="2:3" ht="12.6" customHeight="1">
      <c r="B104" s="127"/>
      <c r="C104" s="127"/>
    </row>
    <row r="105" spans="2:3" ht="18" customHeight="1">
      <c r="B105" s="295" t="s">
        <v>116</v>
      </c>
      <c r="C105" s="484"/>
    </row>
    <row r="106" spans="2:3" ht="12.6" customHeight="1">
      <c r="B106" s="361" t="s">
        <v>23</v>
      </c>
      <c r="C106" s="302"/>
    </row>
    <row r="107" spans="2:3" ht="12.6" customHeight="1" thickBot="1">
      <c r="B107" s="436" t="s">
        <v>117</v>
      </c>
      <c r="C107" s="299" t="s">
        <v>118</v>
      </c>
    </row>
    <row r="108" spans="2:3" ht="12.6" customHeight="1">
      <c r="B108" s="127"/>
      <c r="C108" s="485"/>
    </row>
    <row r="109" spans="2:3" ht="18" customHeight="1">
      <c r="B109" s="295" t="s">
        <v>119</v>
      </c>
      <c r="C109" s="484"/>
    </row>
    <row r="110" spans="2:3" ht="12.6" customHeight="1">
      <c r="B110" s="361" t="s">
        <v>23</v>
      </c>
      <c r="C110" s="302"/>
    </row>
    <row r="111" spans="2:3" ht="12.6" customHeight="1">
      <c r="B111" s="374" t="s">
        <v>120</v>
      </c>
      <c r="C111" s="297" t="s">
        <v>121</v>
      </c>
    </row>
    <row r="112" spans="2:3" ht="12.6" customHeight="1">
      <c r="B112" s="374" t="s">
        <v>122</v>
      </c>
      <c r="C112" s="297" t="s">
        <v>121</v>
      </c>
    </row>
    <row r="113" spans="2:3" ht="12.6" customHeight="1">
      <c r="B113" s="374" t="s">
        <v>123</v>
      </c>
      <c r="C113" s="297" t="s">
        <v>121</v>
      </c>
    </row>
    <row r="114" spans="2:3" ht="12.6" customHeight="1">
      <c r="B114" s="374" t="s">
        <v>124</v>
      </c>
      <c r="C114" s="297" t="s">
        <v>125</v>
      </c>
    </row>
    <row r="115" spans="2:3" ht="12.6" customHeight="1">
      <c r="B115" s="374" t="s">
        <v>126</v>
      </c>
      <c r="C115" s="297" t="s">
        <v>125</v>
      </c>
    </row>
    <row r="116" spans="2:3" ht="12.6" customHeight="1">
      <c r="B116" s="374" t="s">
        <v>127</v>
      </c>
      <c r="C116" s="297" t="s">
        <v>125</v>
      </c>
    </row>
    <row r="117" spans="2:3" ht="12.6" customHeight="1">
      <c r="B117" s="374" t="s">
        <v>128</v>
      </c>
      <c r="C117" s="297" t="s">
        <v>125</v>
      </c>
    </row>
    <row r="118" spans="2:3" ht="15" customHeight="1">
      <c r="B118" s="374" t="s">
        <v>129</v>
      </c>
      <c r="C118" s="297" t="s">
        <v>125</v>
      </c>
    </row>
    <row r="119" spans="2:3" ht="12.6" customHeight="1">
      <c r="B119" s="374" t="s">
        <v>130</v>
      </c>
      <c r="C119" s="297" t="s">
        <v>125</v>
      </c>
    </row>
    <row r="120" spans="2:3" ht="12.6" customHeight="1">
      <c r="B120" s="374" t="s">
        <v>131</v>
      </c>
      <c r="C120" s="297" t="s">
        <v>125</v>
      </c>
    </row>
    <row r="121" spans="2:3" ht="12.6" customHeight="1">
      <c r="B121" s="374" t="s">
        <v>132</v>
      </c>
      <c r="C121" s="297" t="s">
        <v>133</v>
      </c>
    </row>
    <row r="122" spans="2:3" ht="12.6" customHeight="1">
      <c r="B122" s="374" t="s">
        <v>134</v>
      </c>
      <c r="C122" s="297" t="s">
        <v>133</v>
      </c>
    </row>
    <row r="123" spans="2:3" ht="12.6" customHeight="1">
      <c r="B123" s="374" t="s">
        <v>135</v>
      </c>
      <c r="C123" s="297" t="s">
        <v>133</v>
      </c>
    </row>
    <row r="124" spans="2:3" ht="12.6" customHeight="1">
      <c r="B124" s="374" t="s">
        <v>136</v>
      </c>
      <c r="C124" s="297" t="s">
        <v>137</v>
      </c>
    </row>
    <row r="125" spans="2:3" ht="12.6" customHeight="1">
      <c r="B125" s="374" t="s">
        <v>138</v>
      </c>
      <c r="C125" s="297" t="s">
        <v>137</v>
      </c>
    </row>
    <row r="126" spans="2:3" ht="12.6" customHeight="1" thickBot="1">
      <c r="B126" s="436" t="s">
        <v>139</v>
      </c>
      <c r="C126" s="299" t="s">
        <v>137</v>
      </c>
    </row>
    <row r="127" spans="2:3" ht="12.6" customHeight="1">
      <c r="B127" s="490"/>
      <c r="C127" s="485"/>
    </row>
    <row r="128" spans="2:3" ht="18" customHeight="1">
      <c r="B128" s="295" t="s">
        <v>140</v>
      </c>
      <c r="C128" s="491"/>
    </row>
    <row r="129" spans="2:3" ht="12.6" customHeight="1">
      <c r="B129" s="361"/>
      <c r="C129" s="302"/>
    </row>
    <row r="130" spans="2:3" ht="12.6" customHeight="1">
      <c r="B130" s="374" t="s">
        <v>141</v>
      </c>
      <c r="C130" s="297" t="s">
        <v>142</v>
      </c>
    </row>
    <row r="131" spans="2:3" ht="12.6" customHeight="1">
      <c r="B131" s="374" t="s">
        <v>143</v>
      </c>
      <c r="C131" s="297" t="s">
        <v>144</v>
      </c>
    </row>
    <row r="132" spans="2:3" ht="12.6" customHeight="1">
      <c r="B132" s="374" t="s">
        <v>145</v>
      </c>
      <c r="C132" s="297" t="s">
        <v>146</v>
      </c>
    </row>
    <row r="133" spans="2:3" ht="12.6" customHeight="1">
      <c r="B133" s="374" t="s">
        <v>147</v>
      </c>
      <c r="C133" s="297" t="s">
        <v>72</v>
      </c>
    </row>
    <row r="134" spans="2:3" ht="12.6" customHeight="1">
      <c r="B134" s="374" t="s">
        <v>148</v>
      </c>
      <c r="C134" s="297" t="s">
        <v>70</v>
      </c>
    </row>
    <row r="135" spans="2:3" ht="12.6" customHeight="1">
      <c r="B135" s="374" t="s">
        <v>149</v>
      </c>
      <c r="C135" s="297" t="s">
        <v>150</v>
      </c>
    </row>
    <row r="136" spans="2:3" ht="12.6" customHeight="1">
      <c r="B136" s="374" t="s">
        <v>151</v>
      </c>
      <c r="C136" s="297" t="s">
        <v>152</v>
      </c>
    </row>
    <row r="137" spans="2:3" ht="12.6" customHeight="1">
      <c r="B137" s="374" t="s">
        <v>153</v>
      </c>
      <c r="C137" s="297" t="s">
        <v>154</v>
      </c>
    </row>
    <row r="138" spans="2:3" ht="12.6" customHeight="1" thickBot="1">
      <c r="B138" s="374" t="s">
        <v>2914</v>
      </c>
      <c r="C138" s="297" t="s">
        <v>2913</v>
      </c>
    </row>
    <row r="139" spans="2:3" ht="12.6" customHeight="1">
      <c r="B139" s="490"/>
      <c r="C139" s="485"/>
    </row>
  </sheetData>
  <sheetProtection algorithmName="SHA-512" hashValue="/cyj0ZJBVkvtI4yfEyCFJ8VagjTtoKwSMphNrHjd4Fit3ut6ZawjPWY9x7kmaRW72vPmroYUu+rbHfpUQecCHg==" saltValue="eE8bpKmCgqITXl+Mn8l6+g==" spinCount="100000" sheet="1" objects="1" scenarios="1"/>
  <hyperlinks>
    <hyperlink ref="C8" location="Health!A1" display="Health" xr:uid="{00000000-0004-0000-0200-000000000000}"/>
    <hyperlink ref="C9" location="Health!A1" display="Health" xr:uid="{00000000-0004-0000-0200-000001000000}"/>
    <hyperlink ref="C7" location="'Workforce data &amp; diversity'!A1" display="People" xr:uid="{00000000-0004-0000-0200-000002000000}"/>
    <hyperlink ref="C10" location="Safety!A1" display="Safety" xr:uid="{00000000-0004-0000-0200-000003000000}"/>
    <hyperlink ref="C11" location="Safety!A1" display="Safety" xr:uid="{00000000-0004-0000-0200-000004000000}"/>
    <hyperlink ref="C12" location="Safety!A1" display="Safety" xr:uid="{00000000-0004-0000-0200-000005000000}"/>
    <hyperlink ref="C13" location="Safety!A1" display="Safety" xr:uid="{00000000-0004-0000-0200-000006000000}"/>
    <hyperlink ref="C14" location="Safety!A1" display="Safety" xr:uid="{00000000-0004-0000-0200-000007000000}"/>
    <hyperlink ref="C15" location="Safety!A1" display="Safety" xr:uid="{00000000-0004-0000-0200-000008000000}"/>
    <hyperlink ref="C16" location="Safety!A1" display="Safety" xr:uid="{00000000-0004-0000-0200-000009000000}"/>
    <hyperlink ref="C17" location="Safety!A1" display="Safety" xr:uid="{00000000-0004-0000-0200-00000A000000}"/>
    <hyperlink ref="C20" location="Health!A1" display="Health" xr:uid="{00000000-0004-0000-0200-00000D000000}"/>
    <hyperlink ref="C24" location="'Workforce data &amp; diversity'!A1" display="Workforce data &amp; diversity" xr:uid="{00000000-0004-0000-0200-00000E000000}"/>
    <hyperlink ref="C26" location="'Workforce data &amp; diversity'!A1" display="Workforce data &amp; diversity" xr:uid="{00000000-0004-0000-0200-00000F000000}"/>
    <hyperlink ref="C27" location="'Workforce data &amp; diversity'!A1" display="Workforce data &amp; diversity" xr:uid="{00000000-0004-0000-0200-000010000000}"/>
    <hyperlink ref="C28" location="'Workforce data &amp; diversity'!A1" display="Workforce data &amp; diversity" xr:uid="{00000000-0004-0000-0200-000011000000}"/>
    <hyperlink ref="C29" location="'Workforce data &amp; diversity'!A1" display="Workforce data &amp; diversity" xr:uid="{00000000-0004-0000-0200-000012000000}"/>
    <hyperlink ref="C30" location="'Workforce data &amp; diversity'!A1" display="Workforce data &amp; diversity" xr:uid="{00000000-0004-0000-0200-000013000000}"/>
    <hyperlink ref="C31" location="'Workforce data &amp; diversity'!A1" display="Workforce data &amp; diversity" xr:uid="{00000000-0004-0000-0200-000014000000}"/>
    <hyperlink ref="C32" location="'Workforce data &amp; diversity'!A1" display="Workforce data &amp; diversity" xr:uid="{00000000-0004-0000-0200-000015000000}"/>
    <hyperlink ref="C33" location="'Remuneration, leave &amp; training'!A1" display="Remuneration, leave &amp; training" xr:uid="{00000000-0004-0000-0200-000016000000}"/>
    <hyperlink ref="C34" location="'Remuneration, leave &amp; training'!A1" display="Remuneration, leave &amp; training" xr:uid="{00000000-0004-0000-0200-000017000000}"/>
    <hyperlink ref="C35" location="'Remuneration, leave &amp; training'!A1" display="Remuneration, leave &amp; training" xr:uid="{00000000-0004-0000-0200-000018000000}"/>
    <hyperlink ref="C38" location="'Human Rights'!Print_Area" display="Human Rights" xr:uid="{00000000-0004-0000-0200-000019000000}"/>
    <hyperlink ref="C46" location="'Communities Performance'!A1" display="Communities performance" xr:uid="{00000000-0004-0000-0200-00001A000000}"/>
    <hyperlink ref="C52" location="'Energy '!A1" display="Energy" xr:uid="{00000000-0004-0000-0200-00001B000000}"/>
    <hyperlink ref="C53" location="'Energy '!A1" display="Energy" xr:uid="{00000000-0004-0000-0200-00001C000000}"/>
    <hyperlink ref="C54" location="'Energy '!A1" display="Energy" xr:uid="{00000000-0004-0000-0200-00001D000000}"/>
    <hyperlink ref="C55" location="'GHG Emissions'!A1" display="GHG emissions" xr:uid="{00000000-0004-0000-0200-00001E000000}"/>
    <hyperlink ref="C63" location="'GHG Emissions Methodology'!A1" display="GHG emissions methodology" xr:uid="{00000000-0004-0000-0200-00001F000000}"/>
    <hyperlink ref="C66" location="'CA100+'!A1" display="CA100+" xr:uid="{00000000-0004-0000-0200-000020000000}"/>
    <hyperlink ref="C67" location="TCFD!A1" display="TCFD" xr:uid="{00000000-0004-0000-0200-000021000000}"/>
    <hyperlink ref="C111" location="'Ethics &amp; Compliance'!A1" display="Ethics &amp; Compliance" xr:uid="{00000000-0004-0000-0200-000022000000}"/>
    <hyperlink ref="C112" location="'Ethics &amp; Compliance'!A1" display="Ethics &amp; Compliance" xr:uid="{00000000-0004-0000-0200-000023000000}"/>
    <hyperlink ref="C113" location="'Ethics &amp; Compliance'!A1" display="Ethics &amp; Compliance" xr:uid="{00000000-0004-0000-0200-000024000000}"/>
    <hyperlink ref="C114" location="Transparency!A1" display="Transparency" xr:uid="{00000000-0004-0000-0200-000025000000}"/>
    <hyperlink ref="C115" location="Transparency!A1" display="Transparency" xr:uid="{00000000-0004-0000-0200-000026000000}"/>
    <hyperlink ref="C116" location="Transparency!A1" display="Transparency" xr:uid="{00000000-0004-0000-0200-000027000000}"/>
    <hyperlink ref="C117" location="Transparency!A1" display="Transparency" xr:uid="{00000000-0004-0000-0200-000028000000}"/>
    <hyperlink ref="C118" location="Transparency!A1" display="Transparency" xr:uid="{00000000-0004-0000-0200-000029000000}"/>
    <hyperlink ref="C119" location="Transparency!A1" display="Transparency" xr:uid="{00000000-0004-0000-0200-00002A000000}"/>
    <hyperlink ref="C120" location="Transparency!A1" display="Transparency" xr:uid="{00000000-0004-0000-0200-00002B000000}"/>
    <hyperlink ref="C121" location="'Value Chain'!A1" display="Value Chain" xr:uid="{00000000-0004-0000-0200-00002C000000}"/>
    <hyperlink ref="C122" location="'Value Chain'!A1" display="Value Chain" xr:uid="{00000000-0004-0000-0200-00002D000000}"/>
    <hyperlink ref="C124" location="SusCo!A1" display="SusCo" xr:uid="{00000000-0004-0000-0200-00002E000000}"/>
    <hyperlink ref="C125" location="SusCo!A1" display="SusCo" xr:uid="{00000000-0004-0000-0200-00002F000000}"/>
    <hyperlink ref="C126" location="SusCo!A1" display="SusCo" xr:uid="{00000000-0004-0000-0200-000030000000}"/>
    <hyperlink ref="C130" location="'GRI Index'!A1" display="GRI Index" xr:uid="{00000000-0004-0000-0200-000031000000}"/>
    <hyperlink ref="C131" location="'Certifications &amp; Frameworks'!Print_Area" display="Certifications &amp; Frameworks" xr:uid="{00000000-0004-0000-0200-000032000000}"/>
    <hyperlink ref="C132" location="'Indices &amp; ratings'!A1" display="Indices &amp; Ratings" xr:uid="{00000000-0004-0000-0200-000033000000}"/>
    <hyperlink ref="C133" location="TCFD!A1" display="TCFD" xr:uid="{00000000-0004-0000-0200-000034000000}"/>
    <hyperlink ref="C134" location="'CA100+'!A1" display="CA100+" xr:uid="{00000000-0004-0000-0200-000035000000}"/>
    <hyperlink ref="C47" location="'Communities Performance'!A1" display="Communities performance" xr:uid="{00000000-0004-0000-0200-00003A000000}"/>
    <hyperlink ref="C48" location="'Communities Performance'!A1" display="Communities performance" xr:uid="{00000000-0004-0000-0200-00003D000000}"/>
    <hyperlink ref="C56" location="'GHG Emissions'!A1" display="GHG emissions" xr:uid="{00000000-0004-0000-0200-00003E000000}"/>
    <hyperlink ref="C57" location="'GHG Emissions'!A1" display="GHG emissions" xr:uid="{00000000-0004-0000-0200-00003F000000}"/>
    <hyperlink ref="C58" location="'GHG Emissions'!A1" display="GHG emissions" xr:uid="{00000000-0004-0000-0200-000040000000}"/>
    <hyperlink ref="C59" location="'GHG Emissions'!A1" display="GHG emissions" xr:uid="{00000000-0004-0000-0200-000041000000}"/>
    <hyperlink ref="C60" location="'GHG Emissions'!A1" display="GHG emissions" xr:uid="{00000000-0004-0000-0200-000043000000}"/>
    <hyperlink ref="C61" location="'GHG Emissions'!A1" display="GHG emissions" xr:uid="{00000000-0004-0000-0200-000044000000}"/>
    <hyperlink ref="C62" location="'GHG Emissions'!A1" display="GHG emissions" xr:uid="{00000000-0004-0000-0200-000045000000}"/>
    <hyperlink ref="C123" location="'Value Chain'!A1" display="Value Chain" xr:uid="{00000000-0004-0000-0200-000046000000}"/>
    <hyperlink ref="C71" location="'Environment Performance'!A1" display="Environment Performance" xr:uid="{00000000-0004-0000-0200-000047000000}"/>
    <hyperlink ref="C86" location="'Biodiversity areas by asset'!A1" display="Biodiversity areas by asset" xr:uid="{00000000-0004-0000-0200-000048000000}"/>
    <hyperlink ref="C87" location="'Biodiversity species by asset'!A1" display="Biodiversity species by asset" xr:uid="{00000000-0004-0000-0200-000049000000}"/>
    <hyperlink ref="C88" location="'Water performance'!A1" display="Water performance" xr:uid="{00000000-0004-0000-0200-00004A000000}"/>
    <hyperlink ref="C89" location="'Water performance'!A1" display="Water performance" xr:uid="{00000000-0004-0000-0200-00004B000000}"/>
    <hyperlink ref="C90" location="'Water performance'!A1" display="Water performance" xr:uid="{00000000-0004-0000-0200-00004C000000}"/>
    <hyperlink ref="C91" location="'Water performance'!A1" display="Water performance" xr:uid="{00000000-0004-0000-0200-00004D000000}"/>
    <hyperlink ref="C92" location="'Water performance'!A1" display="Water performance" xr:uid="{00000000-0004-0000-0200-00004E000000}"/>
    <hyperlink ref="C93" location="'Water performance'!A1" display="Water performance" xr:uid="{00000000-0004-0000-0200-00004F000000}"/>
    <hyperlink ref="C94" location="'Water performance'!A1" display="Water performance" xr:uid="{00000000-0004-0000-0200-000050000000}"/>
    <hyperlink ref="C95" location="'Water performance'!A1" display="Water performance" xr:uid="{00000000-0004-0000-0200-000051000000}"/>
    <hyperlink ref="C96" location="'Water performance by PG'!A1" display="Water performance by PG" xr:uid="{00000000-0004-0000-0200-000052000000}"/>
    <hyperlink ref="C97" location="'Water performance by PG'!A1" display="Water performance by PG" xr:uid="{00000000-0004-0000-0200-000053000000}"/>
    <hyperlink ref="C98" location="'Water performance by PG'!A1" display="Water performance by PG" xr:uid="{00000000-0004-0000-0200-000054000000}"/>
    <hyperlink ref="C99" location="'Water performance by PG'!A1" display="Water performance by PG" xr:uid="{00000000-0004-0000-0200-000055000000}"/>
    <hyperlink ref="C103" location="'Water risk by asset'!A1" display="Water risk by asset" xr:uid="{00000000-0004-0000-0200-000056000000}"/>
    <hyperlink ref="C102" location="'Water Metrics ICMM Format'!A1" display="Water metrics by ICMM Format" xr:uid="{00000000-0004-0000-0200-000057000000}"/>
    <hyperlink ref="C72" location="'Environment Performance'!A1" display="Environment Performance" xr:uid="{00000000-0004-0000-0200-000058000000}"/>
    <hyperlink ref="C73" location="'Environment Performance'!A1" display="Environment Performance" xr:uid="{00000000-0004-0000-0200-000059000000}"/>
    <hyperlink ref="C74" location="'Environment Performance'!A1" display="Environment Performance" xr:uid="{00000000-0004-0000-0200-00005A000000}"/>
    <hyperlink ref="C75" location="'Environment Performance'!A1" display="Environment Performance" xr:uid="{00000000-0004-0000-0200-00005B000000}"/>
    <hyperlink ref="C76" location="'Environment Performance'!A1" display="Environment Performance" xr:uid="{00000000-0004-0000-0200-00005C000000}"/>
    <hyperlink ref="C77" location="'Environment Performance'!A1" display="Environment Performance" xr:uid="{00000000-0004-0000-0200-00005D000000}"/>
    <hyperlink ref="C78" location="'Environment Performance'!A1" display="Environment Performance" xr:uid="{00000000-0004-0000-0200-00005E000000}"/>
    <hyperlink ref="C79" location="'Environment Performance'!A1" display="Environment Performance" xr:uid="{00000000-0004-0000-0200-00005F000000}"/>
    <hyperlink ref="C80" location="'Environment Performance'!A1" display="Environment Performance" xr:uid="{00000000-0004-0000-0200-000060000000}"/>
    <hyperlink ref="C81" location="'Environment Performance'!A1" display="Environment Performance" xr:uid="{00000000-0004-0000-0200-000061000000}"/>
    <hyperlink ref="C82" location="'Environment Performance'!A1" display="Environment Performance" xr:uid="{00000000-0004-0000-0200-000062000000}"/>
    <hyperlink ref="C83" location="'Environment Performance'!A1" display="Environment Performance" xr:uid="{00000000-0004-0000-0200-000063000000}"/>
    <hyperlink ref="C84" location="'Environment Performance'!A1" display="Environment Performance" xr:uid="{00000000-0004-0000-0200-000064000000}"/>
    <hyperlink ref="C100" location="'Water withdrawals by PG region'!A1" display="Water withdrawals by PG region" xr:uid="{00000000-0004-0000-0200-000065000000}"/>
    <hyperlink ref="C101" location="'Water discharges by PG region'!A1" display="Water discharges by PG region" xr:uid="{00000000-0004-0000-0200-000066000000}"/>
    <hyperlink ref="C85" location="'Biodiversity performance'!A1" display="Biodiversity performance" xr:uid="{00000000-0004-0000-0200-000067000000}"/>
    <hyperlink ref="C107" location="'Tailings facilities'!A1" display="Environment Performance" xr:uid="{00000000-0004-0000-0200-000068000000}"/>
    <hyperlink ref="C42" location="Economic!A1" display="Economic" xr:uid="{00000000-0004-0000-0200-000069000000}"/>
    <hyperlink ref="C43" location="Economic!A1" display="Economics" xr:uid="{00000000-0004-0000-0200-00006B000000}"/>
    <hyperlink ref="C44" location="Economic!A1" display="Economics" xr:uid="{00000000-0004-0000-0200-00006C000000}"/>
    <hyperlink ref="C45" location="Economic!A1" display="Economics" xr:uid="{00000000-0004-0000-0200-00006D000000}"/>
    <hyperlink ref="C18" location="Safety!A1" display="Safety" xr:uid="{A71D3718-8DBD-4760-A963-299E5F74E354}"/>
    <hyperlink ref="C19" location="Safety!A1" display="Safety" xr:uid="{DCB006A3-C110-4460-AAB7-CB7359F83037}"/>
    <hyperlink ref="C136" location="'ICMM PE Summary'!A1" display="ICMM PE Summary" xr:uid="{6E34772B-BE72-46A3-92C2-BF38E0BDE21B}"/>
    <hyperlink ref="C137" location="SASB!A1" display="SASB" xr:uid="{84F84FAD-4722-43BA-8F63-939947FF276F}"/>
    <hyperlink ref="C138" location="'UNGC CoP'!A1" display="UNGC CoP 2022" xr:uid="{4705C686-709D-4B6A-9239-E108E844A97E}"/>
    <hyperlink ref="C135" location="TNFD!A1" display="TNFD" xr:uid="{8484EDEF-32EE-4A7F-9BAE-6ED3F4C0D5E4}"/>
    <hyperlink ref="C36" location="'Remuneration, leave &amp; training'!A1" display="Remuneration, leave &amp; training" xr:uid="{6AC3B406-05A6-48EA-9357-24D71411D8C6}"/>
    <hyperlink ref="C37" location="'Human Rights'!Print_Area" display="Human Rights" xr:uid="{5EE7F27C-DBF3-4469-8B48-BD94FC79E5CD}"/>
    <hyperlink ref="C25" location="'Workforce data &amp; diversity'!A1" display="Workforce data &amp; diversity" xr:uid="{7CB4C7DE-0ADD-4976-A977-CE6595BE0FD4}"/>
  </hyperlinks>
  <pageMargins left="0.70866141732283472" right="0.70866141732283472" top="0.74803149606299213" bottom="0.74803149606299213" header="0.31496062992125984" footer="0.31496062992125984"/>
  <pageSetup paperSize="9" scale="71" orientation="portrait" r:id="rId1"/>
  <headerFooter alignWithMargins="0">
    <oddFooter>&amp;C&amp;1#&amp;"Calibri"&amp;10&amp;KFFFFFFRioTintoNonBusiness</oddFooter>
  </headerFooter>
  <rowBreaks count="1" manualBreakCount="1">
    <brk id="68" max="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dimension ref="B2:J70"/>
  <sheetViews>
    <sheetView showGridLines="0" topLeftCell="A34" zoomScaleNormal="100" zoomScaleSheetLayoutView="105" workbookViewId="0">
      <selection activeCell="H29" sqref="H29"/>
    </sheetView>
  </sheetViews>
  <sheetFormatPr defaultColWidth="9.19921875" defaultRowHeight="12.6" customHeight="1"/>
  <cols>
    <col min="1" max="1" width="5" customWidth="1"/>
    <col min="2" max="2" width="61.59765625" customWidth="1"/>
    <col min="3" max="3" width="20.59765625" customWidth="1"/>
    <col min="4" max="4" width="17.796875" customWidth="1"/>
    <col min="5" max="5" width="24.19921875" customWidth="1"/>
    <col min="6" max="9" width="15.796875" style="23" customWidth="1"/>
    <col min="10" max="10" width="4.19921875" customWidth="1"/>
    <col min="11" max="15" width="0" hidden="1" customWidth="1"/>
  </cols>
  <sheetData>
    <row r="2" spans="2:10" ht="12.6" customHeight="1">
      <c r="I2" s="301" t="s">
        <v>1</v>
      </c>
    </row>
    <row r="5" spans="2:10" ht="18" customHeight="1">
      <c r="B5" s="310" t="s">
        <v>1176</v>
      </c>
      <c r="C5" s="23"/>
      <c r="D5" s="23"/>
      <c r="E5" s="23"/>
      <c r="H5"/>
      <c r="I5"/>
    </row>
    <row r="6" spans="2:10" ht="18" customHeight="1">
      <c r="B6" s="303" t="s">
        <v>1177</v>
      </c>
      <c r="C6" s="72"/>
      <c r="D6" s="72"/>
      <c r="E6" s="72"/>
      <c r="F6" s="75"/>
      <c r="G6" s="76"/>
      <c r="H6" s="76"/>
      <c r="I6" s="76"/>
    </row>
    <row r="7" spans="2:10" ht="22.15" customHeight="1">
      <c r="B7" s="419" t="s">
        <v>1178</v>
      </c>
      <c r="C7" s="419" t="s">
        <v>799</v>
      </c>
      <c r="D7" s="419" t="s">
        <v>427</v>
      </c>
      <c r="E7" s="419" t="s">
        <v>1179</v>
      </c>
      <c r="F7" s="421" t="s">
        <v>1180</v>
      </c>
      <c r="G7" s="421" t="s">
        <v>1181</v>
      </c>
      <c r="H7" s="421" t="s">
        <v>1182</v>
      </c>
      <c r="I7" s="421" t="s">
        <v>1183</v>
      </c>
    </row>
    <row r="8" spans="2:10" ht="12.6" customHeight="1">
      <c r="B8" s="388" t="s">
        <v>1079</v>
      </c>
      <c r="C8" s="388" t="s">
        <v>332</v>
      </c>
      <c r="D8" s="388" t="s">
        <v>683</v>
      </c>
      <c r="E8" s="388" t="s">
        <v>1184</v>
      </c>
      <c r="F8" s="770" t="s">
        <v>1185</v>
      </c>
      <c r="G8" s="770" t="s">
        <v>1185</v>
      </c>
      <c r="H8" s="771" t="s">
        <v>355</v>
      </c>
      <c r="I8" s="772" t="s">
        <v>1186</v>
      </c>
    </row>
    <row r="9" spans="2:10" ht="12.6" customHeight="1">
      <c r="B9" s="388" t="s">
        <v>1187</v>
      </c>
      <c r="C9" s="388" t="s">
        <v>332</v>
      </c>
      <c r="D9" s="388" t="s">
        <v>683</v>
      </c>
      <c r="E9" s="388" t="s">
        <v>1184</v>
      </c>
      <c r="F9" s="770" t="s">
        <v>1185</v>
      </c>
      <c r="G9" s="770" t="s">
        <v>1185</v>
      </c>
      <c r="H9" s="771" t="s">
        <v>355</v>
      </c>
      <c r="I9" s="770" t="s">
        <v>1185</v>
      </c>
      <c r="J9" s="7"/>
    </row>
    <row r="10" spans="2:10" ht="12.6" customHeight="1">
      <c r="B10" s="388" t="s">
        <v>1080</v>
      </c>
      <c r="C10" s="388" t="s">
        <v>332</v>
      </c>
      <c r="D10" s="388" t="s">
        <v>683</v>
      </c>
      <c r="E10" s="388" t="s">
        <v>1184</v>
      </c>
      <c r="F10" s="770" t="s">
        <v>1185</v>
      </c>
      <c r="G10" s="773" t="s">
        <v>1188</v>
      </c>
      <c r="H10" s="771" t="s">
        <v>355</v>
      </c>
      <c r="I10" s="773" t="s">
        <v>1188</v>
      </c>
      <c r="J10" s="7"/>
    </row>
    <row r="11" spans="2:10" ht="12.6" customHeight="1">
      <c r="B11" s="388" t="s">
        <v>1189</v>
      </c>
      <c r="C11" s="388" t="s">
        <v>332</v>
      </c>
      <c r="D11" s="388" t="s">
        <v>683</v>
      </c>
      <c r="E11" s="388" t="s">
        <v>1184</v>
      </c>
      <c r="F11" s="770" t="s">
        <v>1185</v>
      </c>
      <c r="G11" s="773" t="s">
        <v>1188</v>
      </c>
      <c r="H11" s="772" t="s">
        <v>1185</v>
      </c>
      <c r="I11" s="773" t="s">
        <v>1188</v>
      </c>
      <c r="J11" s="7"/>
    </row>
    <row r="12" spans="2:10" ht="12.6" customHeight="1">
      <c r="B12" s="388" t="s">
        <v>1190</v>
      </c>
      <c r="C12" s="388" t="s">
        <v>332</v>
      </c>
      <c r="D12" s="388" t="s">
        <v>683</v>
      </c>
      <c r="E12" s="388" t="s">
        <v>1184</v>
      </c>
      <c r="F12" s="770" t="s">
        <v>1185</v>
      </c>
      <c r="G12" s="770" t="s">
        <v>1185</v>
      </c>
      <c r="H12" s="771" t="s">
        <v>355</v>
      </c>
      <c r="I12" s="772" t="s">
        <v>1186</v>
      </c>
    </row>
    <row r="13" spans="2:10" ht="12.6" customHeight="1">
      <c r="B13" s="388" t="s">
        <v>1191</v>
      </c>
      <c r="C13" s="388" t="s">
        <v>332</v>
      </c>
      <c r="D13" s="388" t="s">
        <v>683</v>
      </c>
      <c r="E13" s="388" t="s">
        <v>1184</v>
      </c>
      <c r="F13" s="770" t="s">
        <v>1185</v>
      </c>
      <c r="G13" s="770" t="s">
        <v>1185</v>
      </c>
      <c r="H13" s="771" t="s">
        <v>355</v>
      </c>
      <c r="I13" s="770" t="s">
        <v>1185</v>
      </c>
    </row>
    <row r="14" spans="2:10" ht="12.6" customHeight="1">
      <c r="B14" s="388" t="s">
        <v>1192</v>
      </c>
      <c r="C14" s="388" t="s">
        <v>332</v>
      </c>
      <c r="D14" s="388" t="s">
        <v>683</v>
      </c>
      <c r="E14" s="388" t="s">
        <v>1184</v>
      </c>
      <c r="F14" s="770" t="s">
        <v>1185</v>
      </c>
      <c r="G14" s="772" t="s">
        <v>1186</v>
      </c>
      <c r="H14" s="771" t="s">
        <v>355</v>
      </c>
      <c r="I14" s="770" t="s">
        <v>1185</v>
      </c>
    </row>
    <row r="15" spans="2:10" ht="12.6" customHeight="1">
      <c r="B15" s="388" t="s">
        <v>1193</v>
      </c>
      <c r="C15" s="388" t="s">
        <v>332</v>
      </c>
      <c r="D15" s="388" t="s">
        <v>683</v>
      </c>
      <c r="E15" s="388" t="s">
        <v>1184</v>
      </c>
      <c r="F15" s="770" t="s">
        <v>1185</v>
      </c>
      <c r="G15" s="773" t="s">
        <v>1188</v>
      </c>
      <c r="H15" s="771" t="s">
        <v>355</v>
      </c>
      <c r="I15" s="770" t="s">
        <v>1185</v>
      </c>
      <c r="J15" s="7"/>
    </row>
    <row r="16" spans="2:10" ht="12.6" customHeight="1">
      <c r="B16" s="388" t="s">
        <v>1194</v>
      </c>
      <c r="C16" s="388" t="s">
        <v>332</v>
      </c>
      <c r="D16" s="388" t="s">
        <v>683</v>
      </c>
      <c r="E16" s="388" t="s">
        <v>1184</v>
      </c>
      <c r="F16" s="770" t="s">
        <v>1185</v>
      </c>
      <c r="G16" s="773" t="s">
        <v>1188</v>
      </c>
      <c r="H16" s="772" t="s">
        <v>1186</v>
      </c>
      <c r="I16" s="770" t="s">
        <v>1185</v>
      </c>
      <c r="J16" s="7"/>
    </row>
    <row r="17" spans="2:10" ht="12.6" customHeight="1">
      <c r="B17" s="388" t="s">
        <v>1195</v>
      </c>
      <c r="C17" s="388" t="s">
        <v>332</v>
      </c>
      <c r="D17" s="388" t="s">
        <v>683</v>
      </c>
      <c r="E17" s="388" t="s">
        <v>1184</v>
      </c>
      <c r="F17" s="770" t="s">
        <v>1185</v>
      </c>
      <c r="G17" s="772" t="s">
        <v>1186</v>
      </c>
      <c r="H17" s="771" t="s">
        <v>355</v>
      </c>
      <c r="I17" s="770" t="s">
        <v>1185</v>
      </c>
    </row>
    <row r="18" spans="2:10" ht="12.6" customHeight="1">
      <c r="B18" s="388" t="s">
        <v>1196</v>
      </c>
      <c r="C18" s="388" t="s">
        <v>332</v>
      </c>
      <c r="D18" s="388" t="s">
        <v>683</v>
      </c>
      <c r="E18" s="388" t="s">
        <v>1184</v>
      </c>
      <c r="F18" s="770" t="s">
        <v>1185</v>
      </c>
      <c r="G18" s="773" t="s">
        <v>1188</v>
      </c>
      <c r="H18" s="771" t="s">
        <v>355</v>
      </c>
      <c r="I18" s="772" t="s">
        <v>1186</v>
      </c>
    </row>
    <row r="19" spans="2:10" ht="12.6" customHeight="1">
      <c r="B19" s="388" t="s">
        <v>1197</v>
      </c>
      <c r="C19" s="388" t="s">
        <v>332</v>
      </c>
      <c r="D19" s="388" t="s">
        <v>683</v>
      </c>
      <c r="E19" s="388" t="s">
        <v>1198</v>
      </c>
      <c r="F19" s="770" t="s">
        <v>1185</v>
      </c>
      <c r="G19" s="770" t="s">
        <v>1185</v>
      </c>
      <c r="H19" s="771" t="s">
        <v>355</v>
      </c>
      <c r="I19" s="770" t="s">
        <v>1185</v>
      </c>
      <c r="J19" s="7"/>
    </row>
    <row r="20" spans="2:10" ht="12.6" customHeight="1">
      <c r="B20" s="388" t="s">
        <v>1081</v>
      </c>
      <c r="C20" s="388" t="s">
        <v>332</v>
      </c>
      <c r="D20" s="388" t="s">
        <v>683</v>
      </c>
      <c r="E20" s="388" t="s">
        <v>1184</v>
      </c>
      <c r="F20" s="770" t="s">
        <v>1185</v>
      </c>
      <c r="G20" s="772" t="s">
        <v>1186</v>
      </c>
      <c r="H20" s="772" t="s">
        <v>1185</v>
      </c>
      <c r="I20" s="774" t="s">
        <v>1199</v>
      </c>
      <c r="J20" s="7"/>
    </row>
    <row r="21" spans="2:10" ht="12.6" customHeight="1">
      <c r="B21" s="388" t="s">
        <v>1200</v>
      </c>
      <c r="C21" s="388" t="s">
        <v>332</v>
      </c>
      <c r="D21" s="388" t="s">
        <v>1201</v>
      </c>
      <c r="E21" s="388" t="s">
        <v>1198</v>
      </c>
      <c r="F21" s="770" t="s">
        <v>1185</v>
      </c>
      <c r="G21" s="770" t="s">
        <v>1185</v>
      </c>
      <c r="H21" s="771" t="s">
        <v>355</v>
      </c>
      <c r="I21" s="771" t="s">
        <v>355</v>
      </c>
      <c r="J21" s="7"/>
    </row>
    <row r="22" spans="2:10" ht="12.6" customHeight="1">
      <c r="B22" s="388" t="s">
        <v>1046</v>
      </c>
      <c r="C22" s="388" t="s">
        <v>332</v>
      </c>
      <c r="D22" s="388" t="s">
        <v>1045</v>
      </c>
      <c r="E22" s="388" t="s">
        <v>1184</v>
      </c>
      <c r="F22" s="770" t="s">
        <v>1185</v>
      </c>
      <c r="G22" s="770" t="s">
        <v>1185</v>
      </c>
      <c r="H22" s="771" t="s">
        <v>355</v>
      </c>
      <c r="I22" s="770" t="s">
        <v>1185</v>
      </c>
      <c r="J22" s="7"/>
    </row>
    <row r="23" spans="2:10" ht="12.6" customHeight="1">
      <c r="B23" s="388" t="s">
        <v>1202</v>
      </c>
      <c r="C23" s="388" t="s">
        <v>332</v>
      </c>
      <c r="D23" s="388" t="s">
        <v>476</v>
      </c>
      <c r="E23" s="388" t="s">
        <v>1184</v>
      </c>
      <c r="F23" s="770" t="s">
        <v>1185</v>
      </c>
      <c r="G23" s="772" t="s">
        <v>1186</v>
      </c>
      <c r="H23" s="771" t="s">
        <v>355</v>
      </c>
      <c r="I23" s="772" t="s">
        <v>1186</v>
      </c>
      <c r="J23" s="7"/>
    </row>
    <row r="24" spans="2:10" ht="12.6" customHeight="1">
      <c r="B24" s="388" t="s">
        <v>1203</v>
      </c>
      <c r="C24" s="388" t="s">
        <v>332</v>
      </c>
      <c r="D24" s="388" t="s">
        <v>476</v>
      </c>
      <c r="E24" s="388" t="s">
        <v>1184</v>
      </c>
      <c r="F24" s="773" t="s">
        <v>1188</v>
      </c>
      <c r="G24" s="772" t="s">
        <v>1186</v>
      </c>
      <c r="H24" s="771" t="s">
        <v>355</v>
      </c>
      <c r="I24" s="771" t="s">
        <v>355</v>
      </c>
      <c r="J24" s="7"/>
    </row>
    <row r="25" spans="2:10" ht="12.6" customHeight="1">
      <c r="B25" s="388" t="s">
        <v>1204</v>
      </c>
      <c r="C25" s="388" t="s">
        <v>332</v>
      </c>
      <c r="D25" s="388" t="s">
        <v>476</v>
      </c>
      <c r="E25" s="388" t="s">
        <v>1184</v>
      </c>
      <c r="F25" s="775" t="s">
        <v>1185</v>
      </c>
      <c r="G25" s="773" t="s">
        <v>1188</v>
      </c>
      <c r="H25" s="771" t="s">
        <v>355</v>
      </c>
      <c r="I25" s="774" t="s">
        <v>1199</v>
      </c>
      <c r="J25" s="7"/>
    </row>
    <row r="26" spans="2:10" ht="12.6" customHeight="1">
      <c r="B26" s="388" t="s">
        <v>1205</v>
      </c>
      <c r="C26" s="388" t="s">
        <v>332</v>
      </c>
      <c r="D26" s="388" t="s">
        <v>476</v>
      </c>
      <c r="E26" s="388" t="s">
        <v>1184</v>
      </c>
      <c r="F26" s="775" t="s">
        <v>1185</v>
      </c>
      <c r="G26" s="774" t="s">
        <v>1199</v>
      </c>
      <c r="H26" s="771" t="s">
        <v>355</v>
      </c>
      <c r="I26" s="773" t="s">
        <v>1188</v>
      </c>
      <c r="J26" s="7"/>
    </row>
    <row r="27" spans="2:10" ht="12.6" customHeight="1">
      <c r="B27" s="388" t="s">
        <v>817</v>
      </c>
      <c r="C27" s="388" t="s">
        <v>332</v>
      </c>
      <c r="D27" s="388" t="s">
        <v>476</v>
      </c>
      <c r="E27" s="388" t="s">
        <v>1184</v>
      </c>
      <c r="F27" s="773" t="s">
        <v>1188</v>
      </c>
      <c r="G27" s="772" t="s">
        <v>1186</v>
      </c>
      <c r="H27" s="770" t="s">
        <v>1185</v>
      </c>
      <c r="I27" s="772" t="s">
        <v>1186</v>
      </c>
      <c r="J27" s="7"/>
    </row>
    <row r="28" spans="2:10" ht="12.6" customHeight="1">
      <c r="B28" s="388" t="s">
        <v>953</v>
      </c>
      <c r="C28" s="388" t="s">
        <v>332</v>
      </c>
      <c r="D28" s="388" t="s">
        <v>476</v>
      </c>
      <c r="E28" s="388" t="s">
        <v>1184</v>
      </c>
      <c r="F28" s="773" t="s">
        <v>1188</v>
      </c>
      <c r="G28" s="773" t="s">
        <v>1188</v>
      </c>
      <c r="H28" s="770" t="s">
        <v>1185</v>
      </c>
      <c r="I28" s="773" t="s">
        <v>1188</v>
      </c>
      <c r="J28" s="7"/>
    </row>
    <row r="29" spans="2:10" ht="12.6" customHeight="1">
      <c r="B29" s="388" t="s">
        <v>1206</v>
      </c>
      <c r="C29" s="388" t="s">
        <v>332</v>
      </c>
      <c r="D29" s="388" t="s">
        <v>806</v>
      </c>
      <c r="E29" s="388" t="s">
        <v>1184</v>
      </c>
      <c r="F29" s="770" t="s">
        <v>1185</v>
      </c>
      <c r="G29" s="772" t="s">
        <v>1186</v>
      </c>
      <c r="H29" s="770" t="s">
        <v>1185</v>
      </c>
      <c r="I29" s="770" t="s">
        <v>1185</v>
      </c>
      <c r="J29" s="7"/>
    </row>
    <row r="30" spans="2:10" ht="12.6" customHeight="1">
      <c r="B30" s="388" t="s">
        <v>980</v>
      </c>
      <c r="C30" s="388" t="s">
        <v>1136</v>
      </c>
      <c r="D30" s="388" t="s">
        <v>476</v>
      </c>
      <c r="E30" s="388" t="s">
        <v>1184</v>
      </c>
      <c r="F30" s="770" t="s">
        <v>1185</v>
      </c>
      <c r="G30" s="772" t="s">
        <v>1186</v>
      </c>
      <c r="H30" s="776" t="s">
        <v>1186</v>
      </c>
      <c r="I30" s="773" t="s">
        <v>1188</v>
      </c>
      <c r="J30" s="7"/>
    </row>
    <row r="31" spans="2:10" ht="12.6" customHeight="1">
      <c r="B31" s="388" t="s">
        <v>1207</v>
      </c>
      <c r="C31" s="388" t="s">
        <v>1136</v>
      </c>
      <c r="D31" s="388" t="s">
        <v>476</v>
      </c>
      <c r="E31" s="388" t="s">
        <v>1184</v>
      </c>
      <c r="F31" s="770" t="s">
        <v>1185</v>
      </c>
      <c r="G31" s="772" t="s">
        <v>1186</v>
      </c>
      <c r="H31" s="770" t="s">
        <v>1185</v>
      </c>
      <c r="I31" s="774" t="s">
        <v>1199</v>
      </c>
      <c r="J31" s="7"/>
    </row>
    <row r="32" spans="2:10" ht="11.25" customHeight="1">
      <c r="B32" s="388" t="s">
        <v>1208</v>
      </c>
      <c r="C32" s="388" t="s">
        <v>333</v>
      </c>
      <c r="D32" s="388" t="s">
        <v>476</v>
      </c>
      <c r="E32" s="388" t="s">
        <v>1209</v>
      </c>
      <c r="F32" s="770" t="s">
        <v>1185</v>
      </c>
      <c r="G32" s="772" t="s">
        <v>1186</v>
      </c>
      <c r="H32" s="770" t="s">
        <v>1185</v>
      </c>
      <c r="I32" s="771" t="s">
        <v>355</v>
      </c>
      <c r="J32" s="7"/>
    </row>
    <row r="33" spans="2:10" ht="12.6" customHeight="1">
      <c r="B33" s="388" t="s">
        <v>1210</v>
      </c>
      <c r="C33" s="388" t="s">
        <v>333</v>
      </c>
      <c r="D33" s="388" t="s">
        <v>685</v>
      </c>
      <c r="E33" s="388" t="s">
        <v>1211</v>
      </c>
      <c r="F33" s="772" t="s">
        <v>1186</v>
      </c>
      <c r="G33" s="773" t="s">
        <v>1188</v>
      </c>
      <c r="H33" s="773" t="s">
        <v>1188</v>
      </c>
      <c r="I33" s="774" t="s">
        <v>1199</v>
      </c>
      <c r="J33" s="7"/>
    </row>
    <row r="34" spans="2:10" ht="12.6" customHeight="1">
      <c r="B34" s="388" t="s">
        <v>1212</v>
      </c>
      <c r="C34" s="388" t="s">
        <v>333</v>
      </c>
      <c r="D34" s="388" t="s">
        <v>685</v>
      </c>
      <c r="E34" s="388" t="s">
        <v>1213</v>
      </c>
      <c r="F34" s="770" t="s">
        <v>1185</v>
      </c>
      <c r="G34" s="772" t="s">
        <v>1186</v>
      </c>
      <c r="H34" s="772" t="s">
        <v>1186</v>
      </c>
      <c r="I34" s="773" t="s">
        <v>1188</v>
      </c>
      <c r="J34" s="7"/>
    </row>
    <row r="35" spans="2:10" ht="12.6" customHeight="1">
      <c r="B35" s="388" t="s">
        <v>1214</v>
      </c>
      <c r="C35" s="388" t="s">
        <v>333</v>
      </c>
      <c r="D35" s="388" t="s">
        <v>1083</v>
      </c>
      <c r="E35" s="388" t="s">
        <v>1209</v>
      </c>
      <c r="F35" s="772" t="s">
        <v>1186</v>
      </c>
      <c r="G35" s="773" t="s">
        <v>1188</v>
      </c>
      <c r="H35" s="772" t="s">
        <v>1186</v>
      </c>
      <c r="I35" s="772" t="s">
        <v>1186</v>
      </c>
      <c r="J35" s="7"/>
    </row>
    <row r="36" spans="2:10" ht="12.6" customHeight="1">
      <c r="B36" s="388" t="s">
        <v>1215</v>
      </c>
      <c r="C36" s="388" t="s">
        <v>333</v>
      </c>
      <c r="D36" s="388" t="s">
        <v>1216</v>
      </c>
      <c r="E36" s="388" t="s">
        <v>1184</v>
      </c>
      <c r="F36" s="772" t="s">
        <v>1186</v>
      </c>
      <c r="G36" s="772" t="s">
        <v>1186</v>
      </c>
      <c r="H36" s="771" t="s">
        <v>355</v>
      </c>
      <c r="I36" s="774" t="s">
        <v>1199</v>
      </c>
      <c r="J36" s="7"/>
    </row>
    <row r="37" spans="2:10" ht="12.6" customHeight="1">
      <c r="B37" s="388" t="s">
        <v>1217</v>
      </c>
      <c r="C37" s="388" t="s">
        <v>333</v>
      </c>
      <c r="D37" s="388" t="s">
        <v>1218</v>
      </c>
      <c r="E37" s="388" t="s">
        <v>1184</v>
      </c>
      <c r="F37" s="771" t="s">
        <v>1219</v>
      </c>
      <c r="G37" s="771" t="s">
        <v>329</v>
      </c>
      <c r="H37" s="777" t="s">
        <v>329</v>
      </c>
      <c r="I37" s="771" t="s">
        <v>329</v>
      </c>
      <c r="J37" s="7"/>
    </row>
    <row r="38" spans="2:10" ht="12.6" customHeight="1">
      <c r="B38" s="388" t="s">
        <v>1220</v>
      </c>
      <c r="C38" s="388" t="s">
        <v>335</v>
      </c>
      <c r="D38" s="388" t="s">
        <v>476</v>
      </c>
      <c r="E38" s="388" t="s">
        <v>1219</v>
      </c>
      <c r="F38" s="770" t="s">
        <v>1185</v>
      </c>
      <c r="G38" s="772" t="s">
        <v>1186</v>
      </c>
      <c r="H38" s="770" t="s">
        <v>1185</v>
      </c>
      <c r="I38" s="771" t="s">
        <v>355</v>
      </c>
      <c r="J38" s="7"/>
    </row>
    <row r="39" spans="2:10" ht="12.6" customHeight="1">
      <c r="B39" s="388" t="s">
        <v>1221</v>
      </c>
      <c r="C39" s="388" t="s">
        <v>335</v>
      </c>
      <c r="D39" s="388" t="s">
        <v>476</v>
      </c>
      <c r="E39" s="388" t="s">
        <v>1198</v>
      </c>
      <c r="F39" s="774" t="s">
        <v>1199</v>
      </c>
      <c r="G39" s="773" t="s">
        <v>1188</v>
      </c>
      <c r="H39" s="774" t="s">
        <v>1199</v>
      </c>
      <c r="I39" s="774" t="s">
        <v>1199</v>
      </c>
      <c r="J39" s="7"/>
    </row>
    <row r="40" spans="2:10" ht="12.6" customHeight="1">
      <c r="B40" s="388" t="s">
        <v>1222</v>
      </c>
      <c r="C40" s="388" t="s">
        <v>335</v>
      </c>
      <c r="D40" s="388" t="s">
        <v>476</v>
      </c>
      <c r="E40" s="388" t="s">
        <v>1209</v>
      </c>
      <c r="F40" s="772" t="s">
        <v>1186</v>
      </c>
      <c r="G40" s="773" t="s">
        <v>1188</v>
      </c>
      <c r="H40" s="774" t="s">
        <v>1199</v>
      </c>
      <c r="I40" s="774" t="s">
        <v>1199</v>
      </c>
      <c r="J40" s="7"/>
    </row>
    <row r="41" spans="2:10" ht="12.6" customHeight="1">
      <c r="B41" s="388" t="s">
        <v>1223</v>
      </c>
      <c r="C41" s="388" t="s">
        <v>335</v>
      </c>
      <c r="D41" s="388" t="s">
        <v>476</v>
      </c>
      <c r="E41" s="388" t="s">
        <v>1184</v>
      </c>
      <c r="F41" s="774" t="s">
        <v>1199</v>
      </c>
      <c r="G41" s="772" t="s">
        <v>1186</v>
      </c>
      <c r="H41" s="772" t="s">
        <v>1186</v>
      </c>
      <c r="I41" s="774" t="s">
        <v>1199</v>
      </c>
      <c r="J41" s="7"/>
    </row>
    <row r="42" spans="2:10" ht="12.6" customHeight="1">
      <c r="B42" s="388" t="s">
        <v>1224</v>
      </c>
      <c r="C42" s="388" t="s">
        <v>335</v>
      </c>
      <c r="D42" s="388" t="s">
        <v>476</v>
      </c>
      <c r="E42" s="388" t="s">
        <v>1198</v>
      </c>
      <c r="F42" s="772" t="s">
        <v>1186</v>
      </c>
      <c r="G42" s="772" t="s">
        <v>1186</v>
      </c>
      <c r="H42" s="773" t="s">
        <v>1188</v>
      </c>
      <c r="I42" s="774" t="s">
        <v>1199</v>
      </c>
      <c r="J42" s="7"/>
    </row>
    <row r="43" spans="2:10" ht="12.6" customHeight="1">
      <c r="B43" s="388" t="s">
        <v>1225</v>
      </c>
      <c r="C43" s="388" t="s">
        <v>335</v>
      </c>
      <c r="D43" s="388" t="s">
        <v>476</v>
      </c>
      <c r="E43" s="388" t="s">
        <v>1226</v>
      </c>
      <c r="F43" s="770" t="s">
        <v>1185</v>
      </c>
      <c r="G43" s="773" t="s">
        <v>1188</v>
      </c>
      <c r="H43" s="774" t="s">
        <v>1199</v>
      </c>
      <c r="I43" s="774" t="s">
        <v>1199</v>
      </c>
      <c r="J43" s="7"/>
    </row>
    <row r="44" spans="2:10" ht="12.6" customHeight="1">
      <c r="B44" s="388" t="s">
        <v>1227</v>
      </c>
      <c r="C44" s="388" t="s">
        <v>335</v>
      </c>
      <c r="D44" s="388" t="s">
        <v>476</v>
      </c>
      <c r="E44" s="388" t="s">
        <v>1198</v>
      </c>
      <c r="F44" s="774" t="s">
        <v>1199</v>
      </c>
      <c r="G44" s="773" t="s">
        <v>1188</v>
      </c>
      <c r="H44" s="778" t="s">
        <v>1186</v>
      </c>
      <c r="I44" s="774" t="s">
        <v>1199</v>
      </c>
      <c r="J44" s="7"/>
    </row>
    <row r="45" spans="2:10" ht="12.6" customHeight="1">
      <c r="B45" s="388" t="s">
        <v>1228</v>
      </c>
      <c r="C45" s="388" t="s">
        <v>335</v>
      </c>
      <c r="D45" s="388" t="s">
        <v>476</v>
      </c>
      <c r="E45" s="388" t="s">
        <v>1198</v>
      </c>
      <c r="F45" s="773" t="s">
        <v>1188</v>
      </c>
      <c r="G45" s="773" t="s">
        <v>1188</v>
      </c>
      <c r="H45" s="774" t="s">
        <v>1199</v>
      </c>
      <c r="I45" s="773" t="s">
        <v>1188</v>
      </c>
      <c r="J45" s="7"/>
    </row>
    <row r="46" spans="2:10" ht="12.6" customHeight="1">
      <c r="B46" s="388" t="s">
        <v>1229</v>
      </c>
      <c r="C46" s="388" t="s">
        <v>335</v>
      </c>
      <c r="D46" s="388" t="s">
        <v>476</v>
      </c>
      <c r="E46" s="388" t="s">
        <v>1198</v>
      </c>
      <c r="F46" s="772" t="s">
        <v>1186</v>
      </c>
      <c r="G46" s="773" t="s">
        <v>1188</v>
      </c>
      <c r="H46" s="774" t="s">
        <v>1199</v>
      </c>
      <c r="I46" s="774" t="s">
        <v>1199</v>
      </c>
      <c r="J46" s="7"/>
    </row>
    <row r="47" spans="2:10" ht="12.6" customHeight="1">
      <c r="B47" s="388" t="s">
        <v>1230</v>
      </c>
      <c r="C47" s="388" t="s">
        <v>335</v>
      </c>
      <c r="D47" s="388" t="s">
        <v>476</v>
      </c>
      <c r="E47" s="388" t="s">
        <v>1209</v>
      </c>
      <c r="F47" s="772" t="s">
        <v>1186</v>
      </c>
      <c r="G47" s="772" t="s">
        <v>1186</v>
      </c>
      <c r="H47" s="773" t="s">
        <v>1188</v>
      </c>
      <c r="I47" s="772" t="s">
        <v>1186</v>
      </c>
      <c r="J47" s="7"/>
    </row>
    <row r="48" spans="2:10" ht="12.6" customHeight="1">
      <c r="B48" s="388" t="s">
        <v>1231</v>
      </c>
      <c r="C48" s="388" t="s">
        <v>335</v>
      </c>
      <c r="D48" s="388" t="s">
        <v>476</v>
      </c>
      <c r="E48" s="388" t="s">
        <v>1219</v>
      </c>
      <c r="F48" s="770" t="s">
        <v>1185</v>
      </c>
      <c r="G48" s="770" t="s">
        <v>1185</v>
      </c>
      <c r="H48" s="771" t="s">
        <v>355</v>
      </c>
      <c r="I48" s="771" t="s">
        <v>355</v>
      </c>
      <c r="J48" s="7"/>
    </row>
    <row r="49" spans="2:10" ht="12.6" customHeight="1">
      <c r="B49" s="388" t="s">
        <v>1232</v>
      </c>
      <c r="C49" s="388" t="s">
        <v>335</v>
      </c>
      <c r="D49" s="388" t="s">
        <v>476</v>
      </c>
      <c r="E49" s="388" t="s">
        <v>1211</v>
      </c>
      <c r="F49" s="774" t="s">
        <v>1199</v>
      </c>
      <c r="G49" s="770" t="s">
        <v>1185</v>
      </c>
      <c r="H49" s="770" t="s">
        <v>1185</v>
      </c>
      <c r="I49" s="770" t="s">
        <v>1185</v>
      </c>
      <c r="J49" s="7"/>
    </row>
    <row r="50" spans="2:10" ht="12.6" customHeight="1">
      <c r="B50" s="388" t="s">
        <v>1233</v>
      </c>
      <c r="C50" s="388" t="s">
        <v>335</v>
      </c>
      <c r="D50" s="388" t="s">
        <v>476</v>
      </c>
      <c r="E50" s="388" t="s">
        <v>1211</v>
      </c>
      <c r="F50" s="773" t="s">
        <v>1188</v>
      </c>
      <c r="G50" s="770" t="s">
        <v>1185</v>
      </c>
      <c r="H50" s="771" t="s">
        <v>355</v>
      </c>
      <c r="I50" s="770" t="s">
        <v>1185</v>
      </c>
      <c r="J50" s="7"/>
    </row>
    <row r="51" spans="2:10" ht="12.6" customHeight="1">
      <c r="B51" s="388" t="s">
        <v>1234</v>
      </c>
      <c r="C51" s="388" t="s">
        <v>335</v>
      </c>
      <c r="D51" s="388" t="s">
        <v>476</v>
      </c>
      <c r="E51" s="388" t="s">
        <v>1219</v>
      </c>
      <c r="F51" s="770" t="s">
        <v>1185</v>
      </c>
      <c r="G51" s="770" t="s">
        <v>1185</v>
      </c>
      <c r="H51" s="771" t="s">
        <v>355</v>
      </c>
      <c r="I51" s="771" t="s">
        <v>355</v>
      </c>
      <c r="J51" s="7"/>
    </row>
    <row r="52" spans="2:10" ht="12.6" customHeight="1">
      <c r="B52" s="388" t="s">
        <v>1235</v>
      </c>
      <c r="C52" s="388" t="s">
        <v>335</v>
      </c>
      <c r="D52" s="388" t="s">
        <v>476</v>
      </c>
      <c r="E52" s="388" t="s">
        <v>1219</v>
      </c>
      <c r="F52" s="772" t="s">
        <v>1186</v>
      </c>
      <c r="G52" s="770" t="s">
        <v>1185</v>
      </c>
      <c r="H52" s="772" t="s">
        <v>1186</v>
      </c>
      <c r="I52" s="770" t="s">
        <v>1185</v>
      </c>
      <c r="J52" s="7"/>
    </row>
    <row r="53" spans="2:10" ht="12.6" customHeight="1">
      <c r="B53" s="388" t="s">
        <v>1236</v>
      </c>
      <c r="C53" s="388" t="s">
        <v>334</v>
      </c>
      <c r="D53" s="388" t="s">
        <v>1237</v>
      </c>
      <c r="E53" s="388" t="s">
        <v>1184</v>
      </c>
      <c r="F53" s="771" t="s">
        <v>1219</v>
      </c>
      <c r="G53" s="771" t="s">
        <v>329</v>
      </c>
      <c r="H53" s="777" t="s">
        <v>329</v>
      </c>
      <c r="I53" s="771" t="s">
        <v>329</v>
      </c>
      <c r="J53" s="7"/>
    </row>
    <row r="54" spans="2:10" ht="12.6" customHeight="1">
      <c r="B54" s="388" t="s">
        <v>1238</v>
      </c>
      <c r="C54" s="388" t="s">
        <v>334</v>
      </c>
      <c r="D54" s="388" t="s">
        <v>318</v>
      </c>
      <c r="E54" s="388" t="s">
        <v>1198</v>
      </c>
      <c r="F54" s="772" t="s">
        <v>1186</v>
      </c>
      <c r="G54" s="770" t="s">
        <v>1185</v>
      </c>
      <c r="H54" s="771" t="s">
        <v>355</v>
      </c>
      <c r="I54" s="772" t="s">
        <v>1186</v>
      </c>
      <c r="J54" s="7"/>
    </row>
    <row r="55" spans="2:10" ht="12.6" customHeight="1">
      <c r="B55" s="388" t="s">
        <v>976</v>
      </c>
      <c r="C55" s="388" t="s">
        <v>334</v>
      </c>
      <c r="D55" s="388" t="s">
        <v>685</v>
      </c>
      <c r="E55" s="388" t="s">
        <v>1213</v>
      </c>
      <c r="F55" s="773" t="s">
        <v>1188</v>
      </c>
      <c r="G55" s="772" t="s">
        <v>1186</v>
      </c>
      <c r="H55" s="772" t="s">
        <v>1186</v>
      </c>
      <c r="I55" s="772" t="s">
        <v>1186</v>
      </c>
      <c r="J55" s="7"/>
    </row>
    <row r="56" spans="2:10" ht="12.6" customHeight="1">
      <c r="B56" s="388" t="s">
        <v>1239</v>
      </c>
      <c r="C56" s="388" t="s">
        <v>334</v>
      </c>
      <c r="D56" s="388" t="s">
        <v>685</v>
      </c>
      <c r="E56" s="388" t="s">
        <v>1211</v>
      </c>
      <c r="F56" s="770" t="s">
        <v>1185</v>
      </c>
      <c r="G56" s="770" t="s">
        <v>1185</v>
      </c>
      <c r="H56" s="770" t="s">
        <v>1185</v>
      </c>
      <c r="I56" s="770" t="s">
        <v>1185</v>
      </c>
      <c r="J56" s="7"/>
    </row>
    <row r="57" spans="2:10" ht="12.6" customHeight="1">
      <c r="B57" s="388" t="s">
        <v>1240</v>
      </c>
      <c r="C57" s="388" t="s">
        <v>334</v>
      </c>
      <c r="D57" s="388" t="s">
        <v>685</v>
      </c>
      <c r="E57" s="388" t="s">
        <v>1213</v>
      </c>
      <c r="F57" s="772" t="s">
        <v>1186</v>
      </c>
      <c r="G57" s="773" t="s">
        <v>1188</v>
      </c>
      <c r="H57" s="770" t="s">
        <v>1185</v>
      </c>
      <c r="I57" s="772" t="s">
        <v>1186</v>
      </c>
      <c r="J57" s="7"/>
    </row>
    <row r="58" spans="2:10" ht="12.6" customHeight="1">
      <c r="B58" s="388" t="s">
        <v>1082</v>
      </c>
      <c r="C58" s="388" t="s">
        <v>334</v>
      </c>
      <c r="D58" s="388" t="s">
        <v>683</v>
      </c>
      <c r="E58" s="388" t="s">
        <v>1184</v>
      </c>
      <c r="F58" s="770" t="s">
        <v>1185</v>
      </c>
      <c r="G58" s="770" t="s">
        <v>1185</v>
      </c>
      <c r="H58" s="770" t="s">
        <v>1185</v>
      </c>
      <c r="I58" s="772" t="s">
        <v>1186</v>
      </c>
      <c r="J58" s="7"/>
    </row>
    <row r="59" spans="2:10" ht="12.6" customHeight="1">
      <c r="B59" s="388" t="s">
        <v>1241</v>
      </c>
      <c r="C59" s="388" t="s">
        <v>334</v>
      </c>
      <c r="D59" s="388" t="s">
        <v>683</v>
      </c>
      <c r="E59" s="388" t="s">
        <v>1184</v>
      </c>
      <c r="F59" s="772" t="s">
        <v>1186</v>
      </c>
      <c r="G59" s="773" t="s">
        <v>1188</v>
      </c>
      <c r="H59" s="770" t="s">
        <v>1185</v>
      </c>
      <c r="I59" s="773" t="s">
        <v>1188</v>
      </c>
    </row>
    <row r="60" spans="2:10" ht="12.6" customHeight="1">
      <c r="B60" s="388" t="s">
        <v>1242</v>
      </c>
      <c r="C60" s="388" t="s">
        <v>334</v>
      </c>
      <c r="D60" s="388" t="s">
        <v>683</v>
      </c>
      <c r="E60" s="388" t="s">
        <v>1184</v>
      </c>
      <c r="F60" s="770" t="s">
        <v>1185</v>
      </c>
      <c r="G60" s="773" t="s">
        <v>1188</v>
      </c>
      <c r="H60" s="771" t="s">
        <v>355</v>
      </c>
      <c r="I60" s="770" t="s">
        <v>1185</v>
      </c>
    </row>
    <row r="61" spans="2:10" ht="12.6" customHeight="1">
      <c r="B61" s="388" t="s">
        <v>1243</v>
      </c>
      <c r="C61" s="388" t="s">
        <v>334</v>
      </c>
      <c r="D61" s="388" t="s">
        <v>1134</v>
      </c>
      <c r="E61" s="388" t="s">
        <v>1226</v>
      </c>
      <c r="F61" s="771" t="s">
        <v>1219</v>
      </c>
      <c r="G61" s="771" t="s">
        <v>329</v>
      </c>
      <c r="H61" s="771" t="s">
        <v>329</v>
      </c>
      <c r="I61" s="771" t="s">
        <v>329</v>
      </c>
    </row>
    <row r="62" spans="2:10" ht="12.6" customHeight="1">
      <c r="B62" s="388" t="s">
        <v>1244</v>
      </c>
      <c r="C62" s="388" t="s">
        <v>334</v>
      </c>
      <c r="D62" s="388" t="s">
        <v>810</v>
      </c>
      <c r="E62" s="388" t="s">
        <v>1184</v>
      </c>
      <c r="F62" s="772" t="s">
        <v>1186</v>
      </c>
      <c r="G62" s="773" t="s">
        <v>1188</v>
      </c>
      <c r="H62" s="772" t="s">
        <v>1186</v>
      </c>
      <c r="I62" s="770" t="s">
        <v>1185</v>
      </c>
    </row>
    <row r="63" spans="2:10" ht="12.6" customHeight="1">
      <c r="B63" s="388" t="s">
        <v>1245</v>
      </c>
      <c r="C63" s="388" t="s">
        <v>334</v>
      </c>
      <c r="D63" s="388" t="s">
        <v>684</v>
      </c>
      <c r="E63" s="388" t="s">
        <v>1184</v>
      </c>
      <c r="F63" s="774" t="s">
        <v>1199</v>
      </c>
      <c r="G63" s="773" t="s">
        <v>1188</v>
      </c>
      <c r="H63" s="770" t="s">
        <v>1185</v>
      </c>
      <c r="I63" s="770" t="s">
        <v>1185</v>
      </c>
    </row>
    <row r="64" spans="2:10" ht="12.6" customHeight="1">
      <c r="B64" s="388" t="s">
        <v>1246</v>
      </c>
      <c r="C64" s="388" t="s">
        <v>334</v>
      </c>
      <c r="D64" s="388" t="s">
        <v>683</v>
      </c>
      <c r="E64" s="388" t="s">
        <v>1184</v>
      </c>
      <c r="F64" s="770" t="s">
        <v>1185</v>
      </c>
      <c r="G64" s="772" t="s">
        <v>1186</v>
      </c>
      <c r="H64" s="770" t="s">
        <v>1185</v>
      </c>
      <c r="I64" s="770" t="s">
        <v>1185</v>
      </c>
    </row>
    <row r="65" spans="2:9" ht="12.6" customHeight="1">
      <c r="B65" s="427" t="s">
        <v>1247</v>
      </c>
      <c r="C65" s="427" t="s">
        <v>334</v>
      </c>
      <c r="D65" s="427" t="s">
        <v>1248</v>
      </c>
      <c r="E65" s="427" t="s">
        <v>1184</v>
      </c>
      <c r="F65" s="770" t="s">
        <v>1185</v>
      </c>
      <c r="G65" s="772" t="s">
        <v>1186</v>
      </c>
      <c r="H65" s="779" t="s">
        <v>355</v>
      </c>
      <c r="I65" s="779" t="s">
        <v>355</v>
      </c>
    </row>
    <row r="66" spans="2:9" ht="12.6" customHeight="1">
      <c r="B66" s="257"/>
      <c r="C66" s="257"/>
      <c r="D66" s="257"/>
      <c r="E66" s="257"/>
      <c r="F66" s="780"/>
      <c r="G66" s="780"/>
      <c r="H66" s="780"/>
      <c r="I66" s="780"/>
    </row>
    <row r="67" spans="2:9" ht="12.6" customHeight="1">
      <c r="B67" s="258"/>
      <c r="C67" s="258"/>
      <c r="D67" s="258"/>
      <c r="E67" s="258"/>
      <c r="F67" s="781" t="s">
        <v>1249</v>
      </c>
      <c r="G67" s="782"/>
      <c r="H67" s="783"/>
      <c r="I67" s="784"/>
    </row>
    <row r="68" spans="2:9" ht="12.6" customHeight="1">
      <c r="B68" s="258"/>
      <c r="C68" s="258"/>
      <c r="D68" s="258"/>
      <c r="E68" s="258"/>
      <c r="F68" s="770" t="s">
        <v>1184</v>
      </c>
      <c r="G68" s="772" t="s">
        <v>1250</v>
      </c>
      <c r="H68" s="773" t="s">
        <v>1226</v>
      </c>
      <c r="I68" s="785" t="s">
        <v>1251</v>
      </c>
    </row>
    <row r="69" spans="2:9" ht="12.6" customHeight="1">
      <c r="B69" s="258"/>
      <c r="C69" s="258"/>
      <c r="D69" s="258"/>
      <c r="E69" s="258"/>
      <c r="F69" s="258"/>
      <c r="G69" s="258"/>
      <c r="H69" s="258"/>
      <c r="I69" s="258"/>
    </row>
    <row r="70" spans="2:9" ht="12.6" customHeight="1">
      <c r="B70" s="866" t="s">
        <v>1252</v>
      </c>
      <c r="C70" s="866"/>
      <c r="D70" s="866"/>
      <c r="E70" s="866"/>
      <c r="F70" s="866"/>
      <c r="G70" s="259"/>
      <c r="H70" s="259"/>
      <c r="I70" s="259"/>
    </row>
  </sheetData>
  <sheetProtection algorithmName="SHA-512" hashValue="gpDEJyJfRLmSsEPbt9WkvDCzQMhDaZmwi3hP7UanxzzD5L6p0x0UOU1kAJ92X6IdBDcxVH678wwx4zNsfAW/oA==" saltValue="DoJOSUtmTzSIn4cCL9JvWA==" spinCount="100000" sheet="1" objects="1" scenarios="1"/>
  <mergeCells count="1">
    <mergeCell ref="B70:F70"/>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theme="4"/>
  </sheetPr>
  <dimension ref="B2:C8"/>
  <sheetViews>
    <sheetView showGridLines="0" zoomScale="145" zoomScaleNormal="145" zoomScaleSheetLayoutView="160" workbookViewId="0"/>
  </sheetViews>
  <sheetFormatPr defaultColWidth="9.19921875" defaultRowHeight="12.6" customHeight="1"/>
  <cols>
    <col min="1" max="1" width="5" customWidth="1"/>
    <col min="2" max="2" width="47.796875" customWidth="1"/>
    <col min="3" max="3" width="22.19921875" customWidth="1"/>
    <col min="4" max="4" width="4.19921875" customWidth="1"/>
    <col min="64" max="64" width="10.796875" customWidth="1"/>
  </cols>
  <sheetData>
    <row r="2" spans="2:3" ht="12.6" customHeight="1">
      <c r="C2" s="301" t="s">
        <v>1</v>
      </c>
    </row>
    <row r="5" spans="2:3" ht="18" customHeight="1">
      <c r="B5" s="295" t="s">
        <v>116</v>
      </c>
      <c r="C5" s="13"/>
    </row>
    <row r="6" spans="2:3" ht="12.6" customHeight="1">
      <c r="B6" s="361" t="s">
        <v>23</v>
      </c>
      <c r="C6" s="302"/>
    </row>
    <row r="7" spans="2:3" ht="12.6" customHeight="1" thickBot="1">
      <c r="B7" s="351" t="s">
        <v>117</v>
      </c>
      <c r="C7" s="362" t="s">
        <v>118</v>
      </c>
    </row>
    <row r="8" spans="2:3" ht="12.6" customHeight="1">
      <c r="B8" s="31"/>
      <c r="C8" s="31"/>
    </row>
  </sheetData>
  <sheetProtection algorithmName="SHA-512" hashValue="ji1ueL+LbZBI6RIJ2cbv+1QgANiYC2NAYgCZKYsHyeCA+NL08g5FYRcDu65tMPuvIUCQzlehIGMqHqnNJcMLNg==" saltValue="sL9N2qBlSINozuE8/mUymw==" spinCount="100000" sheet="1" objects="1" scenarios="1"/>
  <hyperlinks>
    <hyperlink ref="C7" location="'Tailings facilities'!A1" display="Environment Performance" xr:uid="{00000000-0004-0000-1D00-000000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dimension ref="B2:Z157"/>
  <sheetViews>
    <sheetView zoomScaleNormal="100" zoomScaleSheetLayoutView="25" workbookViewId="0">
      <pane ySplit="6" topLeftCell="A7" activePane="bottomLeft" state="frozen"/>
      <selection pane="bottomLeft" activeCell="J14" sqref="J14:Z14"/>
    </sheetView>
  </sheetViews>
  <sheetFormatPr defaultColWidth="42.59765625" defaultRowHeight="9"/>
  <cols>
    <col min="1" max="1" width="5" style="46" customWidth="1"/>
    <col min="2" max="2" width="21.59765625" style="46" customWidth="1"/>
    <col min="3" max="3" width="46" style="132" customWidth="1"/>
    <col min="4" max="4" width="12.19921875" style="117" customWidth="1"/>
    <col min="5" max="5" width="30.796875" style="117" customWidth="1"/>
    <col min="6" max="6" width="43.19921875" style="132" customWidth="1"/>
    <col min="7" max="7" width="42.59765625" style="132"/>
    <col min="8" max="8" width="43.19921875" style="132" customWidth="1"/>
    <col min="9" max="9" width="27.19921875" style="132" customWidth="1"/>
    <col min="10" max="10" width="42.59765625" style="132"/>
    <col min="11" max="11" width="21.796875" style="132" customWidth="1"/>
    <col min="12" max="25" width="42.59765625" style="132"/>
    <col min="26" max="26" width="93.19921875" style="132" customWidth="1"/>
    <col min="27" max="16384" width="42.59765625" style="46"/>
  </cols>
  <sheetData>
    <row r="2" spans="2:26">
      <c r="H2" s="46"/>
      <c r="Z2" s="366" t="s">
        <v>1</v>
      </c>
    </row>
    <row r="4" spans="2:26" ht="18" customHeight="1">
      <c r="C4" s="428" t="s">
        <v>118</v>
      </c>
      <c r="D4" s="368"/>
      <c r="E4" s="368"/>
    </row>
    <row r="5" spans="2:26" ht="18" customHeight="1">
      <c r="C5" s="962" t="s">
        <v>1253</v>
      </c>
      <c r="D5" s="962"/>
      <c r="E5" s="962"/>
      <c r="F5" s="134"/>
      <c r="G5" s="134"/>
      <c r="H5" s="134"/>
      <c r="J5" s="133"/>
    </row>
    <row r="6" spans="2:26" ht="54">
      <c r="C6" s="419" t="s">
        <v>1254</v>
      </c>
      <c r="D6" s="419" t="s">
        <v>1255</v>
      </c>
      <c r="E6" s="419"/>
      <c r="F6" s="419" t="s">
        <v>1256</v>
      </c>
      <c r="G6" s="419" t="s">
        <v>1257</v>
      </c>
      <c r="H6" s="419" t="s">
        <v>1258</v>
      </c>
      <c r="I6" s="419" t="s">
        <v>1259</v>
      </c>
      <c r="J6" s="419" t="s">
        <v>1260</v>
      </c>
      <c r="K6" s="419" t="s">
        <v>1261</v>
      </c>
      <c r="L6" s="419" t="s">
        <v>1262</v>
      </c>
      <c r="M6" s="419" t="s">
        <v>1263</v>
      </c>
      <c r="N6" s="419" t="s">
        <v>1264</v>
      </c>
      <c r="O6" s="419" t="s">
        <v>1265</v>
      </c>
      <c r="P6" s="419" t="s">
        <v>1266</v>
      </c>
      <c r="Q6" s="419" t="s">
        <v>1267</v>
      </c>
      <c r="R6" s="419" t="s">
        <v>1268</v>
      </c>
      <c r="S6" s="419" t="s">
        <v>1269</v>
      </c>
      <c r="T6" s="419" t="s">
        <v>1270</v>
      </c>
      <c r="U6" s="419" t="s">
        <v>1271</v>
      </c>
      <c r="V6" s="419" t="s">
        <v>1272</v>
      </c>
      <c r="W6" s="419" t="s">
        <v>1273</v>
      </c>
      <c r="X6" s="419" t="s">
        <v>1274</v>
      </c>
      <c r="Y6" s="419" t="s">
        <v>1275</v>
      </c>
      <c r="Z6" s="419" t="s">
        <v>1276</v>
      </c>
    </row>
    <row r="7" spans="2:26" customFormat="1" ht="126">
      <c r="B7" s="429" t="s">
        <v>1277</v>
      </c>
      <c r="C7" s="298" t="s">
        <v>1278</v>
      </c>
      <c r="D7" s="298"/>
      <c r="E7" s="298" t="s">
        <v>1279</v>
      </c>
      <c r="F7" s="298" t="s">
        <v>1280</v>
      </c>
      <c r="G7" s="298"/>
      <c r="H7" s="298"/>
      <c r="I7" s="298"/>
      <c r="J7" s="298" t="s">
        <v>1281</v>
      </c>
      <c r="K7" s="298" t="s">
        <v>1282</v>
      </c>
      <c r="L7" s="298" t="s">
        <v>1283</v>
      </c>
      <c r="M7" s="298" t="s">
        <v>1284</v>
      </c>
      <c r="N7" s="298" t="s">
        <v>1285</v>
      </c>
      <c r="O7" s="298" t="s">
        <v>1286</v>
      </c>
      <c r="P7" s="298" t="s">
        <v>1287</v>
      </c>
      <c r="Q7" s="298" t="s">
        <v>1288</v>
      </c>
      <c r="R7" s="298" t="s">
        <v>1289</v>
      </c>
      <c r="S7" s="298"/>
      <c r="T7" s="298"/>
      <c r="U7" s="298" t="s">
        <v>1290</v>
      </c>
      <c r="V7" s="298" t="s">
        <v>1291</v>
      </c>
      <c r="W7" s="298" t="s">
        <v>1292</v>
      </c>
      <c r="X7" s="298" t="s">
        <v>1293</v>
      </c>
      <c r="Y7" s="298" t="s">
        <v>1294</v>
      </c>
      <c r="Z7" s="298" t="s">
        <v>1295</v>
      </c>
    </row>
    <row r="8" spans="2:26" customFormat="1" ht="189">
      <c r="B8" s="429" t="s">
        <v>1296</v>
      </c>
      <c r="C8" s="298" t="s">
        <v>1297</v>
      </c>
      <c r="D8" s="298"/>
      <c r="E8" s="298"/>
      <c r="F8" s="298" t="s">
        <v>1298</v>
      </c>
      <c r="G8" s="298"/>
      <c r="H8" s="298"/>
      <c r="I8" s="430"/>
      <c r="J8" s="430" t="s">
        <v>1299</v>
      </c>
      <c r="K8" s="431"/>
      <c r="L8" s="431" t="s">
        <v>1300</v>
      </c>
      <c r="M8" s="431" t="s">
        <v>1301</v>
      </c>
      <c r="N8" s="431" t="s">
        <v>1302</v>
      </c>
      <c r="O8" s="298"/>
      <c r="P8" s="298" t="s">
        <v>1303</v>
      </c>
      <c r="Q8" s="298" t="s">
        <v>1304</v>
      </c>
      <c r="R8" s="298" t="s">
        <v>1305</v>
      </c>
      <c r="S8" s="298"/>
      <c r="T8" s="298" t="s">
        <v>1306</v>
      </c>
      <c r="U8" s="298" t="s">
        <v>1307</v>
      </c>
      <c r="V8" s="298" t="s">
        <v>1308</v>
      </c>
      <c r="W8" s="298"/>
      <c r="X8" s="298" t="s">
        <v>1309</v>
      </c>
      <c r="Y8" s="298" t="s">
        <v>1310</v>
      </c>
      <c r="Z8" s="298"/>
    </row>
    <row r="9" spans="2:26" customFormat="1">
      <c r="C9" s="298" t="s">
        <v>1311</v>
      </c>
      <c r="D9" s="298" t="s">
        <v>1312</v>
      </c>
      <c r="E9" s="298" t="s">
        <v>1313</v>
      </c>
      <c r="F9" s="298" t="s">
        <v>1314</v>
      </c>
      <c r="G9" s="298" t="s">
        <v>1315</v>
      </c>
      <c r="H9" s="298" t="s">
        <v>1316</v>
      </c>
      <c r="I9" s="430" t="s">
        <v>1317</v>
      </c>
      <c r="J9" s="963" t="s">
        <v>1318</v>
      </c>
      <c r="K9" s="963"/>
      <c r="L9" s="963"/>
      <c r="M9" s="963"/>
      <c r="N9" s="963"/>
      <c r="O9" s="963"/>
      <c r="P9" s="963"/>
      <c r="Q9" s="963"/>
      <c r="R9" s="963"/>
      <c r="S9" s="963"/>
      <c r="T9" s="963"/>
      <c r="U9" s="963"/>
      <c r="V9" s="963"/>
      <c r="W9" s="963"/>
      <c r="X9" s="963"/>
      <c r="Y9" s="963"/>
      <c r="Z9" s="963"/>
    </row>
    <row r="10" spans="2:26" customFormat="1">
      <c r="C10" s="298" t="s">
        <v>1319</v>
      </c>
      <c r="D10" s="298" t="s">
        <v>1312</v>
      </c>
      <c r="E10" s="298" t="s">
        <v>1320</v>
      </c>
      <c r="F10" s="298" t="s">
        <v>1314</v>
      </c>
      <c r="G10" s="298" t="s">
        <v>1315</v>
      </c>
      <c r="H10" s="298" t="s">
        <v>1316</v>
      </c>
      <c r="I10" s="430" t="s">
        <v>1317</v>
      </c>
      <c r="J10" s="963" t="s">
        <v>1318</v>
      </c>
      <c r="K10" s="963"/>
      <c r="L10" s="963"/>
      <c r="M10" s="963"/>
      <c r="N10" s="963"/>
      <c r="O10" s="963"/>
      <c r="P10" s="963"/>
      <c r="Q10" s="963"/>
      <c r="R10" s="963"/>
      <c r="S10" s="963"/>
      <c r="T10" s="963"/>
      <c r="U10" s="963"/>
      <c r="V10" s="963"/>
      <c r="W10" s="963"/>
      <c r="X10" s="963"/>
      <c r="Y10" s="963"/>
      <c r="Z10" s="963"/>
    </row>
    <row r="11" spans="2:26" customFormat="1">
      <c r="C11" s="298" t="s">
        <v>1321</v>
      </c>
      <c r="D11" s="298" t="s">
        <v>1312</v>
      </c>
      <c r="E11" s="298" t="s">
        <v>1322</v>
      </c>
      <c r="F11" s="298" t="s">
        <v>1314</v>
      </c>
      <c r="G11" s="298" t="s">
        <v>1315</v>
      </c>
      <c r="H11" s="298" t="s">
        <v>1316</v>
      </c>
      <c r="I11" s="298" t="s">
        <v>1317</v>
      </c>
      <c r="J11" s="835" t="s">
        <v>1318</v>
      </c>
      <c r="K11" s="835"/>
      <c r="L11" s="835"/>
      <c r="M11" s="835"/>
      <c r="N11" s="835"/>
      <c r="O11" s="835"/>
      <c r="P11" s="835"/>
      <c r="Q11" s="835"/>
      <c r="R11" s="835"/>
      <c r="S11" s="835"/>
      <c r="T11" s="835"/>
      <c r="U11" s="835"/>
      <c r="V11" s="835"/>
      <c r="W11" s="835"/>
      <c r="X11" s="835"/>
      <c r="Y11" s="835"/>
      <c r="Z11" s="835"/>
    </row>
    <row r="12" spans="2:26" customFormat="1">
      <c r="C12" s="298" t="s">
        <v>1323</v>
      </c>
      <c r="D12" s="298" t="s">
        <v>1312</v>
      </c>
      <c r="E12" s="298" t="s">
        <v>1324</v>
      </c>
      <c r="F12" s="298" t="s">
        <v>1314</v>
      </c>
      <c r="G12" s="298" t="s">
        <v>1315</v>
      </c>
      <c r="H12" s="298" t="s">
        <v>1316</v>
      </c>
      <c r="I12" s="298" t="s">
        <v>1317</v>
      </c>
      <c r="J12" s="835" t="s">
        <v>1318</v>
      </c>
      <c r="K12" s="835"/>
      <c r="L12" s="835"/>
      <c r="M12" s="835"/>
      <c r="N12" s="835"/>
      <c r="O12" s="835"/>
      <c r="P12" s="835"/>
      <c r="Q12" s="835"/>
      <c r="R12" s="835"/>
      <c r="S12" s="835"/>
      <c r="T12" s="835"/>
      <c r="U12" s="835"/>
      <c r="V12" s="835"/>
      <c r="W12" s="835"/>
      <c r="X12" s="835"/>
      <c r="Y12" s="835"/>
      <c r="Z12" s="835"/>
    </row>
    <row r="13" spans="2:26" customFormat="1">
      <c r="C13" s="298" t="s">
        <v>1325</v>
      </c>
      <c r="D13" s="298" t="s">
        <v>1312</v>
      </c>
      <c r="E13" s="298" t="s">
        <v>1326</v>
      </c>
      <c r="F13" s="298" t="s">
        <v>1314</v>
      </c>
      <c r="G13" s="298" t="s">
        <v>1315</v>
      </c>
      <c r="H13" s="298" t="s">
        <v>1316</v>
      </c>
      <c r="I13" s="298" t="s">
        <v>1317</v>
      </c>
      <c r="J13" s="835" t="s">
        <v>1318</v>
      </c>
      <c r="K13" s="835"/>
      <c r="L13" s="835"/>
      <c r="M13" s="835"/>
      <c r="N13" s="835"/>
      <c r="O13" s="835"/>
      <c r="P13" s="835"/>
      <c r="Q13" s="835"/>
      <c r="R13" s="835"/>
      <c r="S13" s="835"/>
      <c r="T13" s="835"/>
      <c r="U13" s="835"/>
      <c r="V13" s="835"/>
      <c r="W13" s="835"/>
      <c r="X13" s="835"/>
      <c r="Y13" s="835"/>
      <c r="Z13" s="835"/>
    </row>
    <row r="14" spans="2:26" customFormat="1">
      <c r="C14" s="298" t="s">
        <v>1327</v>
      </c>
      <c r="D14" s="298" t="s">
        <v>1312</v>
      </c>
      <c r="E14" s="298" t="s">
        <v>1328</v>
      </c>
      <c r="F14" s="298" t="s">
        <v>1314</v>
      </c>
      <c r="G14" s="298" t="s">
        <v>1315</v>
      </c>
      <c r="H14" s="298" t="s">
        <v>1316</v>
      </c>
      <c r="I14" s="298" t="s">
        <v>1317</v>
      </c>
      <c r="J14" s="835" t="s">
        <v>1318</v>
      </c>
      <c r="K14" s="835"/>
      <c r="L14" s="835"/>
      <c r="M14" s="835"/>
      <c r="N14" s="835"/>
      <c r="O14" s="835"/>
      <c r="P14" s="835"/>
      <c r="Q14" s="835"/>
      <c r="R14" s="835"/>
      <c r="S14" s="835"/>
      <c r="T14" s="835"/>
      <c r="U14" s="835"/>
      <c r="V14" s="835"/>
      <c r="W14" s="835"/>
      <c r="X14" s="835"/>
      <c r="Y14" s="835"/>
      <c r="Z14" s="835"/>
    </row>
    <row r="15" spans="2:26" customFormat="1">
      <c r="C15" s="298" t="s">
        <v>1329</v>
      </c>
      <c r="D15" s="298" t="s">
        <v>1312</v>
      </c>
      <c r="E15" s="298" t="s">
        <v>1330</v>
      </c>
      <c r="F15" s="298" t="s">
        <v>1314</v>
      </c>
      <c r="G15" s="298" t="s">
        <v>1315</v>
      </c>
      <c r="H15" s="298" t="s">
        <v>1316</v>
      </c>
      <c r="I15" s="298" t="s">
        <v>1317</v>
      </c>
      <c r="J15" s="963" t="s">
        <v>1318</v>
      </c>
      <c r="K15" s="963"/>
      <c r="L15" s="963"/>
      <c r="M15" s="963"/>
      <c r="N15" s="963"/>
      <c r="O15" s="963"/>
      <c r="P15" s="963"/>
      <c r="Q15" s="963"/>
      <c r="R15" s="963"/>
      <c r="S15" s="963"/>
      <c r="T15" s="963"/>
      <c r="U15" s="963"/>
      <c r="V15" s="963"/>
      <c r="W15" s="963"/>
      <c r="X15" s="963"/>
      <c r="Y15" s="963"/>
      <c r="Z15" s="963"/>
    </row>
    <row r="16" spans="2:26" customFormat="1">
      <c r="C16" s="298" t="s">
        <v>1331</v>
      </c>
      <c r="D16" s="298" t="s">
        <v>1312</v>
      </c>
      <c r="E16" s="298" t="s">
        <v>1332</v>
      </c>
      <c r="F16" s="298" t="s">
        <v>1314</v>
      </c>
      <c r="G16" s="298" t="s">
        <v>1315</v>
      </c>
      <c r="H16" s="298" t="s">
        <v>1316</v>
      </c>
      <c r="I16" s="298" t="s">
        <v>1317</v>
      </c>
      <c r="J16" s="963" t="s">
        <v>1318</v>
      </c>
      <c r="K16" s="963"/>
      <c r="L16" s="963"/>
      <c r="M16" s="963"/>
      <c r="N16" s="963"/>
      <c r="O16" s="963"/>
      <c r="P16" s="963"/>
      <c r="Q16" s="963"/>
      <c r="R16" s="963"/>
      <c r="S16" s="963"/>
      <c r="T16" s="963"/>
      <c r="U16" s="963"/>
      <c r="V16" s="963"/>
      <c r="W16" s="963"/>
      <c r="X16" s="963"/>
      <c r="Y16" s="963"/>
      <c r="Z16" s="963"/>
    </row>
    <row r="17" spans="3:26" customFormat="1">
      <c r="C17" s="298" t="s">
        <v>1333</v>
      </c>
      <c r="D17" s="298" t="s">
        <v>1312</v>
      </c>
      <c r="E17" s="298" t="s">
        <v>1334</v>
      </c>
      <c r="F17" s="298" t="s">
        <v>1314</v>
      </c>
      <c r="G17" s="298" t="s">
        <v>1315</v>
      </c>
      <c r="H17" s="298" t="s">
        <v>1316</v>
      </c>
      <c r="I17" s="298" t="s">
        <v>1317</v>
      </c>
      <c r="J17" s="963" t="s">
        <v>1318</v>
      </c>
      <c r="K17" s="963"/>
      <c r="L17" s="963"/>
      <c r="M17" s="963"/>
      <c r="N17" s="963"/>
      <c r="O17" s="963"/>
      <c r="P17" s="963"/>
      <c r="Q17" s="963"/>
      <c r="R17" s="963"/>
      <c r="S17" s="963"/>
      <c r="T17" s="963"/>
      <c r="U17" s="963"/>
      <c r="V17" s="963"/>
      <c r="W17" s="963"/>
      <c r="X17" s="963"/>
      <c r="Y17" s="963"/>
      <c r="Z17" s="963"/>
    </row>
    <row r="18" spans="3:26" customFormat="1">
      <c r="C18" s="298" t="s">
        <v>1335</v>
      </c>
      <c r="D18" s="298" t="s">
        <v>476</v>
      </c>
      <c r="E18" s="298" t="s">
        <v>1336</v>
      </c>
      <c r="F18" s="298" t="s">
        <v>1337</v>
      </c>
      <c r="G18" s="298" t="s">
        <v>1338</v>
      </c>
      <c r="H18" s="298" t="s">
        <v>626</v>
      </c>
      <c r="I18" s="298" t="s">
        <v>626</v>
      </c>
      <c r="J18" s="430" t="s">
        <v>1339</v>
      </c>
      <c r="K18" s="431">
        <v>1991</v>
      </c>
      <c r="L18" s="431" t="s">
        <v>808</v>
      </c>
      <c r="M18" s="431" t="s">
        <v>1340</v>
      </c>
      <c r="N18" s="431">
        <v>72</v>
      </c>
      <c r="O18" s="298">
        <v>65949500</v>
      </c>
      <c r="P18" s="298">
        <v>65949500</v>
      </c>
      <c r="Q18" s="298" t="s">
        <v>1341</v>
      </c>
      <c r="R18" s="298" t="s">
        <v>808</v>
      </c>
      <c r="S18" s="298" t="s">
        <v>1342</v>
      </c>
      <c r="T18" s="298" t="s">
        <v>1343</v>
      </c>
      <c r="U18" s="298" t="s">
        <v>809</v>
      </c>
      <c r="V18" s="298" t="s">
        <v>1344</v>
      </c>
      <c r="W18" s="298" t="s">
        <v>1345</v>
      </c>
      <c r="X18" s="298" t="s">
        <v>1346</v>
      </c>
      <c r="Y18" s="298" t="s">
        <v>808</v>
      </c>
      <c r="Z18" s="298" t="s">
        <v>1338</v>
      </c>
    </row>
    <row r="19" spans="3:26" customFormat="1" ht="27">
      <c r="C19" s="298" t="s">
        <v>1347</v>
      </c>
      <c r="D19" s="298" t="s">
        <v>476</v>
      </c>
      <c r="E19" s="298" t="s">
        <v>1348</v>
      </c>
      <c r="F19" s="298" t="s">
        <v>1337</v>
      </c>
      <c r="G19" s="298" t="s">
        <v>1338</v>
      </c>
      <c r="H19" s="298" t="s">
        <v>626</v>
      </c>
      <c r="I19" s="298" t="s">
        <v>626</v>
      </c>
      <c r="J19" s="430" t="s">
        <v>1339</v>
      </c>
      <c r="K19" s="431">
        <v>1985</v>
      </c>
      <c r="L19" s="431" t="s">
        <v>808</v>
      </c>
      <c r="M19" s="431" t="s">
        <v>1340</v>
      </c>
      <c r="N19" s="431" t="s">
        <v>1349</v>
      </c>
      <c r="O19" s="298">
        <v>0</v>
      </c>
      <c r="P19" s="298">
        <v>0</v>
      </c>
      <c r="Q19" s="298" t="s">
        <v>1341</v>
      </c>
      <c r="R19" s="298" t="s">
        <v>808</v>
      </c>
      <c r="S19" s="298" t="s">
        <v>1350</v>
      </c>
      <c r="T19" s="298" t="s">
        <v>1351</v>
      </c>
      <c r="U19" s="298" t="s">
        <v>809</v>
      </c>
      <c r="V19" s="298" t="s">
        <v>1344</v>
      </c>
      <c r="W19" s="298" t="s">
        <v>1352</v>
      </c>
      <c r="X19" s="298" t="s">
        <v>1346</v>
      </c>
      <c r="Y19" s="298" t="s">
        <v>808</v>
      </c>
      <c r="Z19" s="298" t="s">
        <v>1338</v>
      </c>
    </row>
    <row r="20" spans="3:26" customFormat="1" ht="27">
      <c r="C20" s="298" t="s">
        <v>1353</v>
      </c>
      <c r="D20" s="298" t="s">
        <v>476</v>
      </c>
      <c r="E20" s="298" t="s">
        <v>1354</v>
      </c>
      <c r="F20" s="298" t="s">
        <v>1337</v>
      </c>
      <c r="G20" s="298" t="s">
        <v>1338</v>
      </c>
      <c r="H20" s="298" t="s">
        <v>626</v>
      </c>
      <c r="I20" s="298" t="s">
        <v>626</v>
      </c>
      <c r="J20" s="430" t="s">
        <v>1339</v>
      </c>
      <c r="K20" s="431">
        <v>1985</v>
      </c>
      <c r="L20" s="431" t="s">
        <v>808</v>
      </c>
      <c r="M20" s="431" t="s">
        <v>1340</v>
      </c>
      <c r="N20" s="431" t="s">
        <v>1349</v>
      </c>
      <c r="O20" s="298">
        <v>0</v>
      </c>
      <c r="P20" s="298">
        <v>0</v>
      </c>
      <c r="Q20" s="298" t="s">
        <v>1341</v>
      </c>
      <c r="R20" s="298" t="s">
        <v>808</v>
      </c>
      <c r="S20" s="298" t="s">
        <v>1350</v>
      </c>
      <c r="T20" s="298" t="s">
        <v>1351</v>
      </c>
      <c r="U20" s="298" t="s">
        <v>809</v>
      </c>
      <c r="V20" s="298" t="s">
        <v>1344</v>
      </c>
      <c r="W20" s="298" t="s">
        <v>1352</v>
      </c>
      <c r="X20" s="298" t="s">
        <v>1346</v>
      </c>
      <c r="Y20" s="298" t="s">
        <v>808</v>
      </c>
      <c r="Z20" s="298" t="s">
        <v>1338</v>
      </c>
    </row>
    <row r="21" spans="3:26" customFormat="1" ht="18">
      <c r="C21" s="298" t="s">
        <v>1355</v>
      </c>
      <c r="D21" s="298" t="s">
        <v>476</v>
      </c>
      <c r="E21" s="298" t="s">
        <v>1356</v>
      </c>
      <c r="F21" s="298" t="s">
        <v>1337</v>
      </c>
      <c r="G21" s="298" t="s">
        <v>1338</v>
      </c>
      <c r="H21" s="298" t="s">
        <v>626</v>
      </c>
      <c r="I21" s="298" t="s">
        <v>626</v>
      </c>
      <c r="J21" s="430" t="s">
        <v>1339</v>
      </c>
      <c r="K21" s="431">
        <v>1985</v>
      </c>
      <c r="L21" s="431" t="s">
        <v>808</v>
      </c>
      <c r="M21" s="431" t="s">
        <v>1340</v>
      </c>
      <c r="N21" s="431">
        <v>8</v>
      </c>
      <c r="O21" s="298">
        <v>450000</v>
      </c>
      <c r="P21" s="298">
        <v>450000</v>
      </c>
      <c r="Q21" s="298" t="s">
        <v>1341</v>
      </c>
      <c r="R21" s="298" t="s">
        <v>808</v>
      </c>
      <c r="S21" s="298" t="s">
        <v>1357</v>
      </c>
      <c r="T21" s="298" t="s">
        <v>1343</v>
      </c>
      <c r="U21" s="298" t="s">
        <v>809</v>
      </c>
      <c r="V21" s="298" t="s">
        <v>1344</v>
      </c>
      <c r="W21" s="298" t="s">
        <v>1358</v>
      </c>
      <c r="X21" s="298" t="s">
        <v>1346</v>
      </c>
      <c r="Y21" s="298" t="s">
        <v>808</v>
      </c>
      <c r="Z21" s="298" t="s">
        <v>1338</v>
      </c>
    </row>
    <row r="22" spans="3:26" customFormat="1" ht="18">
      <c r="C22" s="298" t="s">
        <v>1359</v>
      </c>
      <c r="D22" s="298" t="s">
        <v>476</v>
      </c>
      <c r="E22" s="298" t="s">
        <v>1360</v>
      </c>
      <c r="F22" s="298" t="s">
        <v>1337</v>
      </c>
      <c r="G22" s="298" t="s">
        <v>1338</v>
      </c>
      <c r="H22" s="298" t="s">
        <v>626</v>
      </c>
      <c r="I22" s="298" t="s">
        <v>626</v>
      </c>
      <c r="J22" s="430" t="s">
        <v>1339</v>
      </c>
      <c r="K22" s="431">
        <v>1994</v>
      </c>
      <c r="L22" s="431" t="s">
        <v>808</v>
      </c>
      <c r="M22" s="431" t="s">
        <v>1340</v>
      </c>
      <c r="N22" s="431">
        <v>13</v>
      </c>
      <c r="O22" s="298">
        <v>3900000</v>
      </c>
      <c r="P22" s="298">
        <v>3900000</v>
      </c>
      <c r="Q22" s="298" t="s">
        <v>1341</v>
      </c>
      <c r="R22" s="298" t="s">
        <v>808</v>
      </c>
      <c r="S22" s="298" t="s">
        <v>1357</v>
      </c>
      <c r="T22" s="298" t="s">
        <v>1343</v>
      </c>
      <c r="U22" s="298" t="s">
        <v>809</v>
      </c>
      <c r="V22" s="298" t="s">
        <v>1344</v>
      </c>
      <c r="W22" s="298" t="s">
        <v>1358</v>
      </c>
      <c r="X22" s="298" t="s">
        <v>1346</v>
      </c>
      <c r="Y22" s="298" t="s">
        <v>808</v>
      </c>
      <c r="Z22" s="298" t="s">
        <v>1338</v>
      </c>
    </row>
    <row r="23" spans="3:26" customFormat="1" ht="18">
      <c r="C23" s="298" t="s">
        <v>1361</v>
      </c>
      <c r="D23" s="298" t="s">
        <v>476</v>
      </c>
      <c r="E23" s="298" t="s">
        <v>1362</v>
      </c>
      <c r="F23" s="298" t="s">
        <v>1337</v>
      </c>
      <c r="G23" s="298" t="s">
        <v>1338</v>
      </c>
      <c r="H23" s="298" t="s">
        <v>626</v>
      </c>
      <c r="I23" s="298" t="s">
        <v>626</v>
      </c>
      <c r="J23" s="430" t="s">
        <v>1339</v>
      </c>
      <c r="K23" s="431">
        <v>1995</v>
      </c>
      <c r="L23" s="431" t="s">
        <v>808</v>
      </c>
      <c r="M23" s="431" t="s">
        <v>1340</v>
      </c>
      <c r="N23" s="431">
        <v>12</v>
      </c>
      <c r="O23" s="298">
        <v>7000000</v>
      </c>
      <c r="P23" s="298">
        <v>7000000</v>
      </c>
      <c r="Q23" s="298" t="s">
        <v>1341</v>
      </c>
      <c r="R23" s="298" t="s">
        <v>808</v>
      </c>
      <c r="S23" s="298" t="s">
        <v>1357</v>
      </c>
      <c r="T23" s="298" t="s">
        <v>1343</v>
      </c>
      <c r="U23" s="298" t="s">
        <v>809</v>
      </c>
      <c r="V23" s="298" t="s">
        <v>1344</v>
      </c>
      <c r="W23" s="298" t="s">
        <v>1358</v>
      </c>
      <c r="X23" s="298" t="s">
        <v>1346</v>
      </c>
      <c r="Y23" s="298" t="s">
        <v>808</v>
      </c>
      <c r="Z23" s="298" t="s">
        <v>1338</v>
      </c>
    </row>
    <row r="24" spans="3:26" customFormat="1">
      <c r="C24" s="298" t="s">
        <v>1363</v>
      </c>
      <c r="D24" s="298" t="s">
        <v>476</v>
      </c>
      <c r="E24" s="298" t="s">
        <v>1364</v>
      </c>
      <c r="F24" s="298" t="s">
        <v>1337</v>
      </c>
      <c r="G24" s="298" t="s">
        <v>1338</v>
      </c>
      <c r="H24" s="298" t="s">
        <v>626</v>
      </c>
      <c r="I24" s="298" t="s">
        <v>626</v>
      </c>
      <c r="J24" s="430" t="s">
        <v>1365</v>
      </c>
      <c r="K24" s="431">
        <v>1955</v>
      </c>
      <c r="L24" s="431" t="s">
        <v>808</v>
      </c>
      <c r="M24" s="431" t="s">
        <v>1366</v>
      </c>
      <c r="N24" s="431">
        <v>6</v>
      </c>
      <c r="O24" s="298">
        <v>670000</v>
      </c>
      <c r="P24" s="298">
        <v>670000</v>
      </c>
      <c r="Q24" s="298" t="s">
        <v>1367</v>
      </c>
      <c r="R24" s="298" t="s">
        <v>808</v>
      </c>
      <c r="S24" s="298" t="s">
        <v>1368</v>
      </c>
      <c r="T24" s="298" t="s">
        <v>1343</v>
      </c>
      <c r="U24" s="298" t="s">
        <v>809</v>
      </c>
      <c r="V24" s="298" t="s">
        <v>1344</v>
      </c>
      <c r="W24" s="298" t="s">
        <v>1369</v>
      </c>
      <c r="X24" s="298" t="s">
        <v>1346</v>
      </c>
      <c r="Y24" s="298" t="s">
        <v>808</v>
      </c>
      <c r="Z24" s="298" t="s">
        <v>1338</v>
      </c>
    </row>
    <row r="25" spans="3:26" customFormat="1" ht="27">
      <c r="C25" s="298" t="s">
        <v>1370</v>
      </c>
      <c r="D25" s="298" t="s">
        <v>685</v>
      </c>
      <c r="E25" s="298" t="s">
        <v>1371</v>
      </c>
      <c r="F25" s="298" t="s">
        <v>1372</v>
      </c>
      <c r="G25" s="298" t="s">
        <v>1338</v>
      </c>
      <c r="H25" s="298" t="s">
        <v>1373</v>
      </c>
      <c r="I25" s="298" t="s">
        <v>1373</v>
      </c>
      <c r="J25" s="963" t="s">
        <v>1374</v>
      </c>
      <c r="K25" s="963"/>
      <c r="L25" s="963"/>
      <c r="M25" s="963"/>
      <c r="N25" s="963"/>
      <c r="O25" s="963"/>
      <c r="P25" s="963"/>
      <c r="Q25" s="963"/>
      <c r="R25" s="963"/>
      <c r="S25" s="963"/>
      <c r="T25" s="963"/>
      <c r="U25" s="963"/>
      <c r="V25" s="963"/>
      <c r="W25" s="963"/>
      <c r="X25" s="963"/>
      <c r="Y25" s="963"/>
      <c r="Z25" s="963"/>
    </row>
    <row r="26" spans="3:26" customFormat="1" ht="18">
      <c r="C26" s="298" t="s">
        <v>1375</v>
      </c>
      <c r="D26" s="298" t="s">
        <v>685</v>
      </c>
      <c r="E26" s="298" t="s">
        <v>1376</v>
      </c>
      <c r="F26" s="298" t="s">
        <v>1337</v>
      </c>
      <c r="G26" s="298" t="s">
        <v>1338</v>
      </c>
      <c r="H26" s="298" t="s">
        <v>626</v>
      </c>
      <c r="I26" s="298" t="s">
        <v>626</v>
      </c>
      <c r="J26" s="430" t="s">
        <v>1377</v>
      </c>
      <c r="K26" s="431">
        <v>1998</v>
      </c>
      <c r="L26" s="431" t="s">
        <v>808</v>
      </c>
      <c r="M26" s="431" t="s">
        <v>1340</v>
      </c>
      <c r="N26" s="298">
        <v>7.9</v>
      </c>
      <c r="O26" s="298">
        <v>937446</v>
      </c>
      <c r="P26" s="298">
        <v>937446</v>
      </c>
      <c r="Q26" s="298" t="s">
        <v>1378</v>
      </c>
      <c r="R26" s="298" t="s">
        <v>808</v>
      </c>
      <c r="S26" s="298" t="s">
        <v>1184</v>
      </c>
      <c r="T26" s="298" t="s">
        <v>1379</v>
      </c>
      <c r="U26" s="298" t="s">
        <v>809</v>
      </c>
      <c r="V26" s="298" t="s">
        <v>1380</v>
      </c>
      <c r="W26" s="298" t="s">
        <v>1381</v>
      </c>
      <c r="X26" s="298" t="s">
        <v>1346</v>
      </c>
      <c r="Y26" s="298" t="s">
        <v>808</v>
      </c>
      <c r="Z26" s="298" t="s">
        <v>1382</v>
      </c>
    </row>
    <row r="27" spans="3:26" customFormat="1" ht="18">
      <c r="C27" s="298" t="s">
        <v>1383</v>
      </c>
      <c r="D27" s="298" t="s">
        <v>685</v>
      </c>
      <c r="E27" s="298" t="s">
        <v>1384</v>
      </c>
      <c r="F27" s="298" t="s">
        <v>1337</v>
      </c>
      <c r="G27" s="298" t="s">
        <v>1338</v>
      </c>
      <c r="H27" s="298" t="s">
        <v>626</v>
      </c>
      <c r="I27" s="298" t="s">
        <v>626</v>
      </c>
      <c r="J27" s="298" t="s">
        <v>1377</v>
      </c>
      <c r="K27" s="431">
        <v>1998</v>
      </c>
      <c r="L27" s="431" t="s">
        <v>808</v>
      </c>
      <c r="M27" s="431" t="s">
        <v>1340</v>
      </c>
      <c r="N27" s="431">
        <v>9.4</v>
      </c>
      <c r="O27" s="298">
        <v>937451</v>
      </c>
      <c r="P27" s="298">
        <v>937451</v>
      </c>
      <c r="Q27" s="298" t="s">
        <v>1378</v>
      </c>
      <c r="R27" s="298" t="s">
        <v>808</v>
      </c>
      <c r="S27" s="298" t="s">
        <v>1184</v>
      </c>
      <c r="T27" s="298" t="s">
        <v>1379</v>
      </c>
      <c r="U27" s="298" t="s">
        <v>809</v>
      </c>
      <c r="V27" s="298" t="s">
        <v>1380</v>
      </c>
      <c r="W27" s="298" t="s">
        <v>1381</v>
      </c>
      <c r="X27" s="298" t="s">
        <v>1346</v>
      </c>
      <c r="Y27" s="298" t="s">
        <v>808</v>
      </c>
      <c r="Z27" s="298" t="s">
        <v>1382</v>
      </c>
    </row>
    <row r="28" spans="3:26" customFormat="1" ht="18">
      <c r="C28" s="298" t="s">
        <v>1385</v>
      </c>
      <c r="D28" s="298" t="s">
        <v>685</v>
      </c>
      <c r="E28" s="298" t="s">
        <v>1386</v>
      </c>
      <c r="F28" s="298" t="s">
        <v>1337</v>
      </c>
      <c r="G28" s="298" t="s">
        <v>1338</v>
      </c>
      <c r="H28" s="298" t="s">
        <v>626</v>
      </c>
      <c r="I28" s="430" t="s">
        <v>626</v>
      </c>
      <c r="J28" s="298" t="s">
        <v>1377</v>
      </c>
      <c r="K28" s="431">
        <v>1998</v>
      </c>
      <c r="L28" s="431" t="s">
        <v>808</v>
      </c>
      <c r="M28" s="431" t="s">
        <v>1340</v>
      </c>
      <c r="N28" s="431">
        <v>10.1</v>
      </c>
      <c r="O28" s="298">
        <v>974451</v>
      </c>
      <c r="P28" s="298">
        <v>974451</v>
      </c>
      <c r="Q28" s="298" t="s">
        <v>1378</v>
      </c>
      <c r="R28" s="298" t="s">
        <v>808</v>
      </c>
      <c r="S28" s="298" t="s">
        <v>1184</v>
      </c>
      <c r="T28" s="298" t="s">
        <v>1379</v>
      </c>
      <c r="U28" s="298" t="s">
        <v>809</v>
      </c>
      <c r="V28" s="298" t="s">
        <v>1380</v>
      </c>
      <c r="W28" s="298" t="s">
        <v>1381</v>
      </c>
      <c r="X28" s="298" t="s">
        <v>1346</v>
      </c>
      <c r="Y28" s="298" t="s">
        <v>808</v>
      </c>
      <c r="Z28" s="298" t="s">
        <v>1382</v>
      </c>
    </row>
    <row r="29" spans="3:26" customFormat="1" ht="18">
      <c r="C29" s="298" t="s">
        <v>1387</v>
      </c>
      <c r="D29" s="298" t="s">
        <v>685</v>
      </c>
      <c r="E29" s="298" t="s">
        <v>1388</v>
      </c>
      <c r="F29" s="298" t="s">
        <v>1337</v>
      </c>
      <c r="G29" s="298" t="s">
        <v>1338</v>
      </c>
      <c r="H29" s="298" t="s">
        <v>626</v>
      </c>
      <c r="I29" s="430" t="s">
        <v>626</v>
      </c>
      <c r="J29" s="298" t="s">
        <v>1377</v>
      </c>
      <c r="K29" s="431">
        <v>2004</v>
      </c>
      <c r="L29" s="431" t="s">
        <v>808</v>
      </c>
      <c r="M29" s="431" t="s">
        <v>1340</v>
      </c>
      <c r="N29" s="431">
        <v>8.1</v>
      </c>
      <c r="O29" s="298">
        <v>974451</v>
      </c>
      <c r="P29" s="298">
        <v>974451</v>
      </c>
      <c r="Q29" s="298" t="s">
        <v>1378</v>
      </c>
      <c r="R29" s="298" t="s">
        <v>808</v>
      </c>
      <c r="S29" s="298" t="s">
        <v>1184</v>
      </c>
      <c r="T29" s="298" t="s">
        <v>1379</v>
      </c>
      <c r="U29" s="298" t="s">
        <v>809</v>
      </c>
      <c r="V29" s="298" t="s">
        <v>1380</v>
      </c>
      <c r="W29" s="298" t="s">
        <v>1381</v>
      </c>
      <c r="X29" s="298" t="s">
        <v>1346</v>
      </c>
      <c r="Y29" s="298" t="s">
        <v>808</v>
      </c>
      <c r="Z29" s="298" t="s">
        <v>1382</v>
      </c>
    </row>
    <row r="30" spans="3:26" customFormat="1" ht="18">
      <c r="C30" s="298" t="s">
        <v>1389</v>
      </c>
      <c r="D30" s="298" t="s">
        <v>685</v>
      </c>
      <c r="E30" s="298" t="s">
        <v>1390</v>
      </c>
      <c r="F30" s="298" t="s">
        <v>1337</v>
      </c>
      <c r="G30" s="298" t="s">
        <v>1338</v>
      </c>
      <c r="H30" s="298" t="s">
        <v>626</v>
      </c>
      <c r="I30" s="298" t="s">
        <v>626</v>
      </c>
      <c r="J30" s="298" t="s">
        <v>1377</v>
      </c>
      <c r="K30" s="298">
        <v>2006</v>
      </c>
      <c r="L30" s="298" t="s">
        <v>808</v>
      </c>
      <c r="M30" s="298" t="s">
        <v>1340</v>
      </c>
      <c r="N30" s="298">
        <v>10.3</v>
      </c>
      <c r="O30" s="298">
        <v>1356830</v>
      </c>
      <c r="P30" s="298">
        <v>1356830</v>
      </c>
      <c r="Q30" s="298" t="s">
        <v>1378</v>
      </c>
      <c r="R30" s="298" t="s">
        <v>808</v>
      </c>
      <c r="S30" s="298" t="s">
        <v>1184</v>
      </c>
      <c r="T30" s="298" t="s">
        <v>1379</v>
      </c>
      <c r="U30" s="298" t="s">
        <v>809</v>
      </c>
      <c r="V30" s="298" t="s">
        <v>1380</v>
      </c>
      <c r="W30" s="298" t="s">
        <v>1381</v>
      </c>
      <c r="X30" s="298" t="s">
        <v>1346</v>
      </c>
      <c r="Y30" s="298" t="s">
        <v>808</v>
      </c>
      <c r="Z30" s="298" t="s">
        <v>1382</v>
      </c>
    </row>
    <row r="31" spans="3:26" customFormat="1" ht="18">
      <c r="C31" s="298" t="s">
        <v>1391</v>
      </c>
      <c r="D31" s="298" t="s">
        <v>685</v>
      </c>
      <c r="E31" s="298" t="s">
        <v>1392</v>
      </c>
      <c r="F31" s="298" t="s">
        <v>1337</v>
      </c>
      <c r="G31" s="298" t="s">
        <v>1338</v>
      </c>
      <c r="H31" s="298" t="s">
        <v>626</v>
      </c>
      <c r="I31" s="298" t="s">
        <v>626</v>
      </c>
      <c r="J31" s="298" t="s">
        <v>1377</v>
      </c>
      <c r="K31" s="298">
        <v>2012</v>
      </c>
      <c r="L31" s="298" t="s">
        <v>808</v>
      </c>
      <c r="M31" s="298" t="s">
        <v>1366</v>
      </c>
      <c r="N31" s="298">
        <v>14.9</v>
      </c>
      <c r="O31" s="298">
        <v>1407000</v>
      </c>
      <c r="P31" s="298">
        <v>1407000</v>
      </c>
      <c r="Q31" s="298" t="s">
        <v>1378</v>
      </c>
      <c r="R31" s="298" t="s">
        <v>808</v>
      </c>
      <c r="S31" s="298" t="s">
        <v>1184</v>
      </c>
      <c r="T31" s="298" t="s">
        <v>1379</v>
      </c>
      <c r="U31" s="298" t="s">
        <v>809</v>
      </c>
      <c r="V31" s="298" t="s">
        <v>1380</v>
      </c>
      <c r="W31" s="298" t="s">
        <v>1381</v>
      </c>
      <c r="X31" s="298" t="s">
        <v>1346</v>
      </c>
      <c r="Y31" s="298" t="s">
        <v>808</v>
      </c>
      <c r="Z31" s="298" t="s">
        <v>1382</v>
      </c>
    </row>
    <row r="32" spans="3:26" customFormat="1" ht="18">
      <c r="C32" s="298" t="s">
        <v>1393</v>
      </c>
      <c r="D32" s="298" t="s">
        <v>685</v>
      </c>
      <c r="E32" s="298" t="s">
        <v>1394</v>
      </c>
      <c r="F32" s="298" t="s">
        <v>1337</v>
      </c>
      <c r="G32" s="298" t="s">
        <v>1338</v>
      </c>
      <c r="H32" s="298" t="s">
        <v>626</v>
      </c>
      <c r="I32" s="298" t="s">
        <v>626</v>
      </c>
      <c r="J32" s="298" t="s">
        <v>1377</v>
      </c>
      <c r="K32" s="298">
        <v>2019</v>
      </c>
      <c r="L32" s="298" t="s">
        <v>808</v>
      </c>
      <c r="M32" s="298" t="s">
        <v>1366</v>
      </c>
      <c r="N32" s="298">
        <v>6.1</v>
      </c>
      <c r="O32" s="298">
        <v>643918</v>
      </c>
      <c r="P32" s="298">
        <v>643918</v>
      </c>
      <c r="Q32" s="298" t="s">
        <v>1378</v>
      </c>
      <c r="R32" s="298" t="s">
        <v>808</v>
      </c>
      <c r="S32" s="298" t="s">
        <v>1184</v>
      </c>
      <c r="T32" s="298" t="s">
        <v>1379</v>
      </c>
      <c r="U32" s="298" t="s">
        <v>809</v>
      </c>
      <c r="V32" s="298" t="s">
        <v>1380</v>
      </c>
      <c r="W32" s="298" t="s">
        <v>1395</v>
      </c>
      <c r="X32" s="298" t="s">
        <v>1346</v>
      </c>
      <c r="Y32" s="298" t="s">
        <v>808</v>
      </c>
      <c r="Z32" s="298" t="s">
        <v>1382</v>
      </c>
    </row>
    <row r="33" spans="3:26" customFormat="1" ht="18">
      <c r="C33" s="298" t="s">
        <v>1396</v>
      </c>
      <c r="D33" s="298" t="s">
        <v>685</v>
      </c>
      <c r="E33" s="298" t="s">
        <v>1397</v>
      </c>
      <c r="F33" s="298" t="s">
        <v>1337</v>
      </c>
      <c r="G33" s="298" t="s">
        <v>1338</v>
      </c>
      <c r="H33" s="298" t="s">
        <v>626</v>
      </c>
      <c r="I33" s="298" t="s">
        <v>626</v>
      </c>
      <c r="J33" s="430" t="s">
        <v>1377</v>
      </c>
      <c r="K33" s="431">
        <v>2019</v>
      </c>
      <c r="L33" s="431" t="s">
        <v>808</v>
      </c>
      <c r="M33" s="431" t="s">
        <v>1366</v>
      </c>
      <c r="N33" s="431">
        <v>5.8</v>
      </c>
      <c r="O33" s="298">
        <v>399673</v>
      </c>
      <c r="P33" s="298">
        <v>399673</v>
      </c>
      <c r="Q33" s="298" t="s">
        <v>1378</v>
      </c>
      <c r="R33" s="298" t="s">
        <v>808</v>
      </c>
      <c r="S33" s="298" t="s">
        <v>1184</v>
      </c>
      <c r="T33" s="298" t="s">
        <v>1379</v>
      </c>
      <c r="U33" s="298" t="s">
        <v>809</v>
      </c>
      <c r="V33" s="298" t="s">
        <v>1380</v>
      </c>
      <c r="W33" s="298" t="s">
        <v>1395</v>
      </c>
      <c r="X33" s="298" t="s">
        <v>1346</v>
      </c>
      <c r="Y33" s="298" t="s">
        <v>808</v>
      </c>
      <c r="Z33" s="298" t="s">
        <v>1382</v>
      </c>
    </row>
    <row r="34" spans="3:26" customFormat="1" ht="18">
      <c r="C34" s="298" t="s">
        <v>1398</v>
      </c>
      <c r="D34" s="298" t="s">
        <v>685</v>
      </c>
      <c r="E34" s="298" t="s">
        <v>1399</v>
      </c>
      <c r="F34" s="298" t="s">
        <v>1337</v>
      </c>
      <c r="G34" s="298" t="s">
        <v>1338</v>
      </c>
      <c r="H34" s="298" t="s">
        <v>626</v>
      </c>
      <c r="I34" s="298" t="s">
        <v>626</v>
      </c>
      <c r="J34" s="430" t="s">
        <v>1365</v>
      </c>
      <c r="K34" s="431">
        <v>1984</v>
      </c>
      <c r="L34" s="431" t="s">
        <v>808</v>
      </c>
      <c r="M34" s="431" t="s">
        <v>1366</v>
      </c>
      <c r="N34" s="431">
        <v>2.2999999999999998</v>
      </c>
      <c r="O34" s="298">
        <v>185022</v>
      </c>
      <c r="P34" s="298">
        <v>185022</v>
      </c>
      <c r="Q34" s="298" t="s">
        <v>1378</v>
      </c>
      <c r="R34" s="298" t="s">
        <v>808</v>
      </c>
      <c r="S34" s="298" t="s">
        <v>1184</v>
      </c>
      <c r="T34" s="298" t="s">
        <v>1379</v>
      </c>
      <c r="U34" s="298" t="s">
        <v>809</v>
      </c>
      <c r="V34" s="298" t="s">
        <v>1380</v>
      </c>
      <c r="W34" s="298" t="s">
        <v>1381</v>
      </c>
      <c r="X34" s="298" t="s">
        <v>1346</v>
      </c>
      <c r="Y34" s="298" t="s">
        <v>808</v>
      </c>
      <c r="Z34" s="298" t="s">
        <v>1382</v>
      </c>
    </row>
    <row r="35" spans="3:26" customFormat="1" ht="18">
      <c r="C35" s="298" t="s">
        <v>1400</v>
      </c>
      <c r="D35" s="298" t="s">
        <v>685</v>
      </c>
      <c r="E35" s="298" t="s">
        <v>1401</v>
      </c>
      <c r="F35" s="298" t="s">
        <v>1337</v>
      </c>
      <c r="G35" s="298" t="s">
        <v>1338</v>
      </c>
      <c r="H35" s="298" t="s">
        <v>626</v>
      </c>
      <c r="I35" s="298" t="s">
        <v>626</v>
      </c>
      <c r="J35" s="430" t="s">
        <v>1365</v>
      </c>
      <c r="K35" s="431">
        <v>1984</v>
      </c>
      <c r="L35" s="431" t="s">
        <v>808</v>
      </c>
      <c r="M35" s="431" t="s">
        <v>1366</v>
      </c>
      <c r="N35" s="431">
        <v>2.2999999999999998</v>
      </c>
      <c r="O35" s="298">
        <v>185022</v>
      </c>
      <c r="P35" s="298">
        <v>185022</v>
      </c>
      <c r="Q35" s="298" t="s">
        <v>1378</v>
      </c>
      <c r="R35" s="298" t="s">
        <v>808</v>
      </c>
      <c r="S35" s="298" t="s">
        <v>1184</v>
      </c>
      <c r="T35" s="298" t="s">
        <v>1379</v>
      </c>
      <c r="U35" s="298" t="s">
        <v>809</v>
      </c>
      <c r="V35" s="298" t="s">
        <v>1380</v>
      </c>
      <c r="W35" s="298" t="s">
        <v>1381</v>
      </c>
      <c r="X35" s="298" t="s">
        <v>1346</v>
      </c>
      <c r="Y35" s="298" t="s">
        <v>808</v>
      </c>
      <c r="Z35" s="298" t="s">
        <v>1382</v>
      </c>
    </row>
    <row r="36" spans="3:26" customFormat="1" ht="18">
      <c r="C36" s="298" t="s">
        <v>1402</v>
      </c>
      <c r="D36" s="298" t="s">
        <v>685</v>
      </c>
      <c r="E36" s="298" t="s">
        <v>1403</v>
      </c>
      <c r="F36" s="298" t="s">
        <v>1337</v>
      </c>
      <c r="G36" s="298" t="s">
        <v>1338</v>
      </c>
      <c r="H36" s="298" t="s">
        <v>626</v>
      </c>
      <c r="I36" s="298" t="s">
        <v>626</v>
      </c>
      <c r="J36" s="430" t="s">
        <v>1377</v>
      </c>
      <c r="K36" s="431">
        <v>1984</v>
      </c>
      <c r="L36" s="431" t="s">
        <v>808</v>
      </c>
      <c r="M36" s="431" t="s">
        <v>1366</v>
      </c>
      <c r="N36" s="431">
        <v>2.2999999999999998</v>
      </c>
      <c r="O36" s="298">
        <v>185022</v>
      </c>
      <c r="P36" s="298">
        <v>185022</v>
      </c>
      <c r="Q36" s="298" t="s">
        <v>1378</v>
      </c>
      <c r="R36" s="298" t="s">
        <v>808</v>
      </c>
      <c r="S36" s="298" t="s">
        <v>1184</v>
      </c>
      <c r="T36" s="298" t="s">
        <v>1379</v>
      </c>
      <c r="U36" s="298" t="s">
        <v>809</v>
      </c>
      <c r="V36" s="298" t="s">
        <v>1380</v>
      </c>
      <c r="W36" s="298" t="s">
        <v>1381</v>
      </c>
      <c r="X36" s="298" t="s">
        <v>1346</v>
      </c>
      <c r="Y36" s="298" t="s">
        <v>808</v>
      </c>
      <c r="Z36" s="298" t="s">
        <v>1382</v>
      </c>
    </row>
    <row r="37" spans="3:26" customFormat="1" ht="18">
      <c r="C37" s="298" t="s">
        <v>1404</v>
      </c>
      <c r="D37" s="298" t="s">
        <v>685</v>
      </c>
      <c r="E37" s="298" t="s">
        <v>1405</v>
      </c>
      <c r="F37" s="298" t="s">
        <v>1337</v>
      </c>
      <c r="G37" s="298" t="s">
        <v>1338</v>
      </c>
      <c r="H37" s="298" t="s">
        <v>626</v>
      </c>
      <c r="I37" s="298" t="s">
        <v>626</v>
      </c>
      <c r="J37" s="430" t="s">
        <v>1377</v>
      </c>
      <c r="K37" s="431">
        <v>1984</v>
      </c>
      <c r="L37" s="431" t="s">
        <v>808</v>
      </c>
      <c r="M37" s="431" t="s">
        <v>1366</v>
      </c>
      <c r="N37" s="431">
        <v>2.2999999999999998</v>
      </c>
      <c r="O37" s="298">
        <v>185022</v>
      </c>
      <c r="P37" s="298">
        <v>185022</v>
      </c>
      <c r="Q37" s="298" t="s">
        <v>1378</v>
      </c>
      <c r="R37" s="298" t="s">
        <v>808</v>
      </c>
      <c r="S37" s="298" t="s">
        <v>1184</v>
      </c>
      <c r="T37" s="298" t="s">
        <v>1379</v>
      </c>
      <c r="U37" s="298" t="s">
        <v>809</v>
      </c>
      <c r="V37" s="298" t="s">
        <v>1380</v>
      </c>
      <c r="W37" s="298" t="s">
        <v>1381</v>
      </c>
      <c r="X37" s="298" t="s">
        <v>1346</v>
      </c>
      <c r="Y37" s="298" t="s">
        <v>808</v>
      </c>
      <c r="Z37" s="298" t="s">
        <v>1382</v>
      </c>
    </row>
    <row r="38" spans="3:26" customFormat="1" ht="18">
      <c r="C38" s="298" t="s">
        <v>1406</v>
      </c>
      <c r="D38" s="298" t="s">
        <v>685</v>
      </c>
      <c r="E38" s="298" t="s">
        <v>1407</v>
      </c>
      <c r="F38" s="298" t="s">
        <v>1337</v>
      </c>
      <c r="G38" s="298" t="s">
        <v>1338</v>
      </c>
      <c r="H38" s="298" t="s">
        <v>626</v>
      </c>
      <c r="I38" s="298" t="s">
        <v>626</v>
      </c>
      <c r="J38" s="430" t="s">
        <v>1377</v>
      </c>
      <c r="K38" s="431">
        <v>1984</v>
      </c>
      <c r="L38" s="431" t="s">
        <v>808</v>
      </c>
      <c r="M38" s="431" t="s">
        <v>1366</v>
      </c>
      <c r="N38" s="431">
        <v>2.2999999999999998</v>
      </c>
      <c r="O38" s="298">
        <v>185022</v>
      </c>
      <c r="P38" s="298">
        <v>185022</v>
      </c>
      <c r="Q38" s="298" t="s">
        <v>1378</v>
      </c>
      <c r="R38" s="298" t="s">
        <v>808</v>
      </c>
      <c r="S38" s="298" t="s">
        <v>1184</v>
      </c>
      <c r="T38" s="298" t="s">
        <v>1379</v>
      </c>
      <c r="U38" s="298" t="s">
        <v>809</v>
      </c>
      <c r="V38" s="298" t="s">
        <v>1380</v>
      </c>
      <c r="W38" s="298" t="s">
        <v>1381</v>
      </c>
      <c r="X38" s="298" t="s">
        <v>1346</v>
      </c>
      <c r="Y38" s="298" t="s">
        <v>808</v>
      </c>
      <c r="Z38" s="298" t="s">
        <v>1382</v>
      </c>
    </row>
    <row r="39" spans="3:26" customFormat="1" ht="18">
      <c r="C39" s="298" t="s">
        <v>1408</v>
      </c>
      <c r="D39" s="298" t="s">
        <v>685</v>
      </c>
      <c r="E39" s="298" t="s">
        <v>1409</v>
      </c>
      <c r="F39" s="298" t="s">
        <v>1337</v>
      </c>
      <c r="G39" s="298" t="s">
        <v>1338</v>
      </c>
      <c r="H39" s="298" t="s">
        <v>626</v>
      </c>
      <c r="I39" s="298" t="s">
        <v>626</v>
      </c>
      <c r="J39" s="430" t="s">
        <v>1377</v>
      </c>
      <c r="K39" s="431">
        <v>1984</v>
      </c>
      <c r="L39" s="431" t="s">
        <v>808</v>
      </c>
      <c r="M39" s="431" t="s">
        <v>1366</v>
      </c>
      <c r="N39" s="431">
        <v>2.2999999999999998</v>
      </c>
      <c r="O39" s="298">
        <v>185022</v>
      </c>
      <c r="P39" s="298">
        <v>185022</v>
      </c>
      <c r="Q39" s="298" t="s">
        <v>1378</v>
      </c>
      <c r="R39" s="298" t="s">
        <v>808</v>
      </c>
      <c r="S39" s="298" t="s">
        <v>1184</v>
      </c>
      <c r="T39" s="298" t="s">
        <v>1379</v>
      </c>
      <c r="U39" s="298" t="s">
        <v>809</v>
      </c>
      <c r="V39" s="298" t="s">
        <v>1380</v>
      </c>
      <c r="W39" s="298" t="s">
        <v>1381</v>
      </c>
      <c r="X39" s="298" t="s">
        <v>1346</v>
      </c>
      <c r="Y39" s="298" t="s">
        <v>808</v>
      </c>
      <c r="Z39" s="298" t="s">
        <v>1382</v>
      </c>
    </row>
    <row r="40" spans="3:26" customFormat="1" ht="18">
      <c r="C40" s="298" t="s">
        <v>1410</v>
      </c>
      <c r="D40" s="298" t="s">
        <v>685</v>
      </c>
      <c r="E40" s="298" t="s">
        <v>1411</v>
      </c>
      <c r="F40" s="298" t="s">
        <v>1337</v>
      </c>
      <c r="G40" s="298" t="s">
        <v>1338</v>
      </c>
      <c r="H40" s="298" t="s">
        <v>626</v>
      </c>
      <c r="I40" s="298" t="s">
        <v>626</v>
      </c>
      <c r="J40" s="430" t="s">
        <v>1377</v>
      </c>
      <c r="K40" s="431">
        <v>1984</v>
      </c>
      <c r="L40" s="431" t="s">
        <v>808</v>
      </c>
      <c r="M40" s="431" t="s">
        <v>1366</v>
      </c>
      <c r="N40" s="431">
        <v>3</v>
      </c>
      <c r="O40" s="298">
        <v>104359</v>
      </c>
      <c r="P40" s="298">
        <v>104359</v>
      </c>
      <c r="Q40" s="298" t="s">
        <v>1378</v>
      </c>
      <c r="R40" s="298" t="s">
        <v>808</v>
      </c>
      <c r="S40" s="298" t="s">
        <v>1184</v>
      </c>
      <c r="T40" s="298" t="s">
        <v>1379</v>
      </c>
      <c r="U40" s="298" t="s">
        <v>809</v>
      </c>
      <c r="V40" s="298" t="s">
        <v>1380</v>
      </c>
      <c r="W40" s="298" t="s">
        <v>1381</v>
      </c>
      <c r="X40" s="298" t="s">
        <v>1346</v>
      </c>
      <c r="Y40" s="298" t="s">
        <v>808</v>
      </c>
      <c r="Z40" s="298" t="s">
        <v>1382</v>
      </c>
    </row>
    <row r="41" spans="3:26" customFormat="1" ht="18">
      <c r="C41" s="298" t="s">
        <v>1412</v>
      </c>
      <c r="D41" s="298" t="s">
        <v>685</v>
      </c>
      <c r="E41" s="298" t="s">
        <v>1413</v>
      </c>
      <c r="F41" s="298" t="s">
        <v>1337</v>
      </c>
      <c r="G41" s="298" t="s">
        <v>1338</v>
      </c>
      <c r="H41" s="298" t="s">
        <v>626</v>
      </c>
      <c r="I41" s="298" t="s">
        <v>626</v>
      </c>
      <c r="J41" s="430" t="s">
        <v>1339</v>
      </c>
      <c r="K41" s="431">
        <v>1956</v>
      </c>
      <c r="L41" s="431" t="s">
        <v>808</v>
      </c>
      <c r="M41" s="431" t="s">
        <v>1366</v>
      </c>
      <c r="N41" s="431">
        <v>4.7</v>
      </c>
      <c r="O41" s="298">
        <v>1631894</v>
      </c>
      <c r="P41" s="298">
        <v>1631894</v>
      </c>
      <c r="Q41" s="298" t="s">
        <v>1378</v>
      </c>
      <c r="R41" s="298" t="s">
        <v>808</v>
      </c>
      <c r="S41" s="298" t="s">
        <v>1184</v>
      </c>
      <c r="T41" s="298" t="s">
        <v>1379</v>
      </c>
      <c r="U41" s="298" t="s">
        <v>809</v>
      </c>
      <c r="V41" s="298" t="s">
        <v>1380</v>
      </c>
      <c r="W41" s="298" t="s">
        <v>1358</v>
      </c>
      <c r="X41" s="298" t="s">
        <v>1346</v>
      </c>
      <c r="Y41" s="298" t="s">
        <v>808</v>
      </c>
      <c r="Z41" s="298" t="s">
        <v>1414</v>
      </c>
    </row>
    <row r="42" spans="3:26" customFormat="1" ht="18">
      <c r="C42" s="298" t="s">
        <v>1415</v>
      </c>
      <c r="D42" s="298" t="s">
        <v>685</v>
      </c>
      <c r="E42" s="298" t="s">
        <v>1416</v>
      </c>
      <c r="F42" s="298" t="s">
        <v>1337</v>
      </c>
      <c r="G42" s="298" t="s">
        <v>1338</v>
      </c>
      <c r="H42" s="298" t="s">
        <v>626</v>
      </c>
      <c r="I42" s="298" t="s">
        <v>626</v>
      </c>
      <c r="J42" s="430" t="s">
        <v>1339</v>
      </c>
      <c r="K42" s="431">
        <v>1967</v>
      </c>
      <c r="L42" s="431" t="s">
        <v>808</v>
      </c>
      <c r="M42" s="431" t="s">
        <v>1366</v>
      </c>
      <c r="N42" s="431">
        <v>8</v>
      </c>
      <c r="O42" s="298">
        <v>1654097</v>
      </c>
      <c r="P42" s="298">
        <v>1654097</v>
      </c>
      <c r="Q42" s="298" t="s">
        <v>1378</v>
      </c>
      <c r="R42" s="298" t="s">
        <v>808</v>
      </c>
      <c r="S42" s="298" t="s">
        <v>1184</v>
      </c>
      <c r="T42" s="298" t="s">
        <v>1379</v>
      </c>
      <c r="U42" s="298" t="s">
        <v>809</v>
      </c>
      <c r="V42" s="298" t="s">
        <v>1380</v>
      </c>
      <c r="W42" s="298" t="s">
        <v>1358</v>
      </c>
      <c r="X42" s="298" t="s">
        <v>1346</v>
      </c>
      <c r="Y42" s="298" t="s">
        <v>808</v>
      </c>
      <c r="Z42" s="298" t="s">
        <v>1414</v>
      </c>
    </row>
    <row r="43" spans="3:26" customFormat="1" ht="18">
      <c r="C43" s="298" t="s">
        <v>1417</v>
      </c>
      <c r="D43" s="298" t="s">
        <v>685</v>
      </c>
      <c r="E43" s="298" t="s">
        <v>1418</v>
      </c>
      <c r="F43" s="298" t="s">
        <v>1337</v>
      </c>
      <c r="G43" s="298" t="s">
        <v>1338</v>
      </c>
      <c r="H43" s="298" t="s">
        <v>626</v>
      </c>
      <c r="I43" s="298" t="s">
        <v>626</v>
      </c>
      <c r="J43" s="298" t="s">
        <v>1339</v>
      </c>
      <c r="K43" s="298">
        <v>1970</v>
      </c>
      <c r="L43" s="298" t="s">
        <v>808</v>
      </c>
      <c r="M43" s="298" t="s">
        <v>1366</v>
      </c>
      <c r="N43" s="298">
        <v>9.4</v>
      </c>
      <c r="O43" s="298">
        <v>1359295</v>
      </c>
      <c r="P43" s="298">
        <v>1359295</v>
      </c>
      <c r="Q43" s="298" t="s">
        <v>1378</v>
      </c>
      <c r="R43" s="298" t="s">
        <v>808</v>
      </c>
      <c r="S43" s="298" t="s">
        <v>1184</v>
      </c>
      <c r="T43" s="298" t="s">
        <v>1379</v>
      </c>
      <c r="U43" s="298" t="s">
        <v>809</v>
      </c>
      <c r="V43" s="298" t="s">
        <v>1380</v>
      </c>
      <c r="W43" s="298" t="s">
        <v>1358</v>
      </c>
      <c r="X43" s="298" t="s">
        <v>1346</v>
      </c>
      <c r="Y43" s="298" t="s">
        <v>808</v>
      </c>
      <c r="Z43" s="298" t="s">
        <v>1414</v>
      </c>
    </row>
    <row r="44" spans="3:26" customFormat="1" ht="18">
      <c r="C44" s="298" t="s">
        <v>1419</v>
      </c>
      <c r="D44" s="298" t="s">
        <v>685</v>
      </c>
      <c r="E44" s="298" t="s">
        <v>1420</v>
      </c>
      <c r="F44" s="298" t="s">
        <v>1337</v>
      </c>
      <c r="G44" s="298" t="s">
        <v>1338</v>
      </c>
      <c r="H44" s="298" t="s">
        <v>626</v>
      </c>
      <c r="I44" s="298" t="s">
        <v>626</v>
      </c>
      <c r="J44" s="298" t="s">
        <v>1339</v>
      </c>
      <c r="K44" s="298">
        <v>1976</v>
      </c>
      <c r="L44" s="298" t="s">
        <v>808</v>
      </c>
      <c r="M44" s="298" t="s">
        <v>1366</v>
      </c>
      <c r="N44" s="298">
        <v>1.7</v>
      </c>
      <c r="O44" s="298">
        <v>1191741</v>
      </c>
      <c r="P44" s="298">
        <v>1191741</v>
      </c>
      <c r="Q44" s="298" t="s">
        <v>1378</v>
      </c>
      <c r="R44" s="298" t="s">
        <v>808</v>
      </c>
      <c r="S44" s="298" t="s">
        <v>1184</v>
      </c>
      <c r="T44" s="298" t="s">
        <v>1379</v>
      </c>
      <c r="U44" s="298" t="s">
        <v>809</v>
      </c>
      <c r="V44" s="298" t="s">
        <v>1380</v>
      </c>
      <c r="W44" s="298" t="s">
        <v>1358</v>
      </c>
      <c r="X44" s="298" t="s">
        <v>1346</v>
      </c>
      <c r="Y44" s="298" t="s">
        <v>808</v>
      </c>
      <c r="Z44" s="298" t="s">
        <v>1414</v>
      </c>
    </row>
    <row r="45" spans="3:26" customFormat="1" ht="18">
      <c r="C45" s="298" t="s">
        <v>1421</v>
      </c>
      <c r="D45" s="298" t="s">
        <v>685</v>
      </c>
      <c r="E45" s="298" t="s">
        <v>1422</v>
      </c>
      <c r="F45" s="298" t="s">
        <v>1337</v>
      </c>
      <c r="G45" s="298" t="s">
        <v>1338</v>
      </c>
      <c r="H45" s="298" t="s">
        <v>626</v>
      </c>
      <c r="I45" s="298" t="s">
        <v>626</v>
      </c>
      <c r="J45" s="298" t="s">
        <v>1339</v>
      </c>
      <c r="K45" s="298">
        <v>1976</v>
      </c>
      <c r="L45" s="298" t="s">
        <v>808</v>
      </c>
      <c r="M45" s="298" t="s">
        <v>1366</v>
      </c>
      <c r="N45" s="298">
        <v>3.5</v>
      </c>
      <c r="O45" s="298">
        <v>3839730</v>
      </c>
      <c r="P45" s="298">
        <v>3839730</v>
      </c>
      <c r="Q45" s="298" t="s">
        <v>1378</v>
      </c>
      <c r="R45" s="298" t="s">
        <v>808</v>
      </c>
      <c r="S45" s="298" t="s">
        <v>1184</v>
      </c>
      <c r="T45" s="298" t="s">
        <v>1379</v>
      </c>
      <c r="U45" s="298" t="s">
        <v>809</v>
      </c>
      <c r="V45" s="298" t="s">
        <v>1380</v>
      </c>
      <c r="W45" s="298" t="s">
        <v>1358</v>
      </c>
      <c r="X45" s="298" t="s">
        <v>1346</v>
      </c>
      <c r="Y45" s="298" t="s">
        <v>808</v>
      </c>
      <c r="Z45" s="298" t="s">
        <v>1414</v>
      </c>
    </row>
    <row r="46" spans="3:26" customFormat="1" ht="18">
      <c r="C46" s="298" t="s">
        <v>1423</v>
      </c>
      <c r="D46" s="298" t="s">
        <v>685</v>
      </c>
      <c r="E46" s="298" t="s">
        <v>1424</v>
      </c>
      <c r="F46" s="298" t="s">
        <v>1337</v>
      </c>
      <c r="G46" s="298" t="s">
        <v>1338</v>
      </c>
      <c r="H46" s="298" t="s">
        <v>626</v>
      </c>
      <c r="I46" s="430" t="s">
        <v>626</v>
      </c>
      <c r="J46" s="430" t="s">
        <v>1339</v>
      </c>
      <c r="K46" s="431">
        <v>1980</v>
      </c>
      <c r="L46" s="431" t="s">
        <v>808</v>
      </c>
      <c r="M46" s="431" t="s">
        <v>1366</v>
      </c>
      <c r="N46" s="431">
        <v>1.8</v>
      </c>
      <c r="O46" s="298">
        <v>1906720</v>
      </c>
      <c r="P46" s="298">
        <v>1906720</v>
      </c>
      <c r="Q46" s="298" t="s">
        <v>1378</v>
      </c>
      <c r="R46" s="298" t="s">
        <v>808</v>
      </c>
      <c r="S46" s="298" t="s">
        <v>1184</v>
      </c>
      <c r="T46" s="298" t="s">
        <v>1379</v>
      </c>
      <c r="U46" s="298" t="s">
        <v>809</v>
      </c>
      <c r="V46" s="298" t="s">
        <v>1380</v>
      </c>
      <c r="W46" s="298" t="s">
        <v>1358</v>
      </c>
      <c r="X46" s="298" t="s">
        <v>1346</v>
      </c>
      <c r="Y46" s="298" t="s">
        <v>808</v>
      </c>
      <c r="Z46" s="298" t="s">
        <v>1414</v>
      </c>
    </row>
    <row r="47" spans="3:26" customFormat="1" ht="18">
      <c r="C47" s="298" t="s">
        <v>1425</v>
      </c>
      <c r="D47" s="298" t="s">
        <v>685</v>
      </c>
      <c r="E47" s="298" t="s">
        <v>1426</v>
      </c>
      <c r="F47" s="298" t="s">
        <v>1337</v>
      </c>
      <c r="G47" s="298" t="s">
        <v>1338</v>
      </c>
      <c r="H47" s="298" t="s">
        <v>626</v>
      </c>
      <c r="I47" s="430" t="s">
        <v>626</v>
      </c>
      <c r="J47" s="430" t="s">
        <v>1339</v>
      </c>
      <c r="K47" s="431">
        <v>1972</v>
      </c>
      <c r="L47" s="431" t="s">
        <v>808</v>
      </c>
      <c r="M47" s="431" t="s">
        <v>1366</v>
      </c>
      <c r="N47" s="431">
        <v>7</v>
      </c>
      <c r="O47" s="298" t="s">
        <v>1427</v>
      </c>
      <c r="P47" s="298">
        <v>0</v>
      </c>
      <c r="Q47" s="298" t="s">
        <v>1378</v>
      </c>
      <c r="R47" s="298" t="s">
        <v>808</v>
      </c>
      <c r="S47" s="298" t="s">
        <v>1184</v>
      </c>
      <c r="T47" s="298" t="s">
        <v>1379</v>
      </c>
      <c r="U47" s="298" t="s">
        <v>809</v>
      </c>
      <c r="V47" s="298" t="s">
        <v>1380</v>
      </c>
      <c r="W47" s="298" t="s">
        <v>1428</v>
      </c>
      <c r="X47" s="298" t="s">
        <v>1346</v>
      </c>
      <c r="Y47" s="298" t="s">
        <v>808</v>
      </c>
      <c r="Z47" s="298" t="s">
        <v>1414</v>
      </c>
    </row>
    <row r="48" spans="3:26" customFormat="1" ht="18">
      <c r="C48" s="298" t="s">
        <v>1429</v>
      </c>
      <c r="D48" s="298" t="s">
        <v>683</v>
      </c>
      <c r="E48" s="298" t="s">
        <v>1430</v>
      </c>
      <c r="F48" s="298" t="s">
        <v>1431</v>
      </c>
      <c r="G48" s="298" t="s">
        <v>1432</v>
      </c>
      <c r="H48" s="298" t="s">
        <v>1316</v>
      </c>
      <c r="I48" s="298" t="s">
        <v>626</v>
      </c>
      <c r="J48" s="298" t="s">
        <v>1377</v>
      </c>
      <c r="K48" s="431">
        <v>2002</v>
      </c>
      <c r="L48" s="431" t="s">
        <v>808</v>
      </c>
      <c r="M48" s="431" t="s">
        <v>1433</v>
      </c>
      <c r="N48" s="431">
        <v>48</v>
      </c>
      <c r="O48" s="298">
        <v>37970000</v>
      </c>
      <c r="P48" s="298">
        <v>44300000</v>
      </c>
      <c r="Q48" s="298" t="s">
        <v>1434</v>
      </c>
      <c r="R48" s="298" t="s">
        <v>808</v>
      </c>
      <c r="S48" s="298" t="s">
        <v>1226</v>
      </c>
      <c r="T48" s="298" t="s">
        <v>1435</v>
      </c>
      <c r="U48" s="298" t="s">
        <v>809</v>
      </c>
      <c r="V48" s="298" t="s">
        <v>1344</v>
      </c>
      <c r="W48" s="298" t="s">
        <v>1436</v>
      </c>
      <c r="X48" s="298" t="s">
        <v>1346</v>
      </c>
      <c r="Y48" s="298" t="s">
        <v>808</v>
      </c>
      <c r="Z48" s="298" t="s">
        <v>1338</v>
      </c>
    </row>
    <row r="49" spans="3:26" customFormat="1" ht="18">
      <c r="C49" s="298" t="s">
        <v>1437</v>
      </c>
      <c r="D49" s="298" t="s">
        <v>1438</v>
      </c>
      <c r="E49" s="298" t="s">
        <v>1439</v>
      </c>
      <c r="F49" s="298" t="s">
        <v>1314</v>
      </c>
      <c r="G49" s="298" t="s">
        <v>1440</v>
      </c>
      <c r="H49" s="298" t="s">
        <v>1316</v>
      </c>
      <c r="I49" s="298" t="s">
        <v>1441</v>
      </c>
      <c r="J49" s="835" t="s">
        <v>1442</v>
      </c>
      <c r="K49" s="835"/>
      <c r="L49" s="835"/>
      <c r="M49" s="835"/>
      <c r="N49" s="835"/>
      <c r="O49" s="835"/>
      <c r="P49" s="835"/>
      <c r="Q49" s="835"/>
      <c r="R49" s="835"/>
      <c r="S49" s="835"/>
      <c r="T49" s="835"/>
      <c r="U49" s="835"/>
      <c r="V49" s="835"/>
      <c r="W49" s="835"/>
      <c r="X49" s="835"/>
      <c r="Y49" s="835"/>
      <c r="Z49" s="835"/>
    </row>
    <row r="50" spans="3:26" customFormat="1" ht="18">
      <c r="C50" s="298" t="s">
        <v>1443</v>
      </c>
      <c r="D50" s="298" t="s">
        <v>1438</v>
      </c>
      <c r="E50" s="298" t="s">
        <v>1444</v>
      </c>
      <c r="F50" s="298" t="s">
        <v>1314</v>
      </c>
      <c r="G50" s="298" t="s">
        <v>1440</v>
      </c>
      <c r="H50" s="298" t="s">
        <v>1316</v>
      </c>
      <c r="I50" s="298" t="s">
        <v>1441</v>
      </c>
      <c r="J50" s="835" t="s">
        <v>1442</v>
      </c>
      <c r="K50" s="835"/>
      <c r="L50" s="835"/>
      <c r="M50" s="835"/>
      <c r="N50" s="835"/>
      <c r="O50" s="835"/>
      <c r="P50" s="835"/>
      <c r="Q50" s="835"/>
      <c r="R50" s="835"/>
      <c r="S50" s="835"/>
      <c r="T50" s="835"/>
      <c r="U50" s="835"/>
      <c r="V50" s="835"/>
      <c r="W50" s="835"/>
      <c r="X50" s="835"/>
      <c r="Y50" s="835"/>
      <c r="Z50" s="835"/>
    </row>
    <row r="51" spans="3:26" customFormat="1" ht="36">
      <c r="C51" s="298" t="s">
        <v>1445</v>
      </c>
      <c r="D51" s="298" t="s">
        <v>683</v>
      </c>
      <c r="E51" s="298" t="s">
        <v>1446</v>
      </c>
      <c r="F51" s="298" t="s">
        <v>1447</v>
      </c>
      <c r="G51" s="298" t="s">
        <v>1448</v>
      </c>
      <c r="H51" s="298" t="s">
        <v>626</v>
      </c>
      <c r="I51" s="298" t="s">
        <v>626</v>
      </c>
      <c r="J51" s="430" t="s">
        <v>1365</v>
      </c>
      <c r="K51" s="431">
        <v>2004</v>
      </c>
      <c r="L51" s="431" t="s">
        <v>808</v>
      </c>
      <c r="M51" s="431" t="s">
        <v>1449</v>
      </c>
      <c r="N51" s="431">
        <v>2</v>
      </c>
      <c r="O51" s="298">
        <v>4986</v>
      </c>
      <c r="P51" s="298">
        <v>25000</v>
      </c>
      <c r="Q51" s="298" t="s">
        <v>1450</v>
      </c>
      <c r="R51" s="298" t="s">
        <v>808</v>
      </c>
      <c r="S51" s="298" t="s">
        <v>1184</v>
      </c>
      <c r="T51" s="298" t="s">
        <v>1435</v>
      </c>
      <c r="U51" s="298" t="s">
        <v>809</v>
      </c>
      <c r="V51" s="298" t="s">
        <v>1380</v>
      </c>
      <c r="W51" s="298" t="s">
        <v>1451</v>
      </c>
      <c r="X51" s="298" t="s">
        <v>1346</v>
      </c>
      <c r="Y51" s="298" t="s">
        <v>808</v>
      </c>
      <c r="Z51" s="298" t="s">
        <v>1338</v>
      </c>
    </row>
    <row r="52" spans="3:26" customFormat="1" ht="45">
      <c r="C52" s="298" t="s">
        <v>1452</v>
      </c>
      <c r="D52" s="298" t="s">
        <v>476</v>
      </c>
      <c r="E52" s="298" t="s">
        <v>1453</v>
      </c>
      <c r="F52" s="298" t="s">
        <v>1314</v>
      </c>
      <c r="G52" s="298" t="s">
        <v>1454</v>
      </c>
      <c r="H52" s="298" t="s">
        <v>1316</v>
      </c>
      <c r="I52" s="298" t="s">
        <v>1455</v>
      </c>
      <c r="J52" s="430" t="s">
        <v>1377</v>
      </c>
      <c r="K52" s="431">
        <v>1994</v>
      </c>
      <c r="L52" s="431" t="s">
        <v>808</v>
      </c>
      <c r="M52" s="431" t="s">
        <v>1366</v>
      </c>
      <c r="N52" s="431">
        <v>9.6</v>
      </c>
      <c r="O52" s="298">
        <v>2600000</v>
      </c>
      <c r="P52" s="298" t="s">
        <v>1338</v>
      </c>
      <c r="Q52" s="298" t="s">
        <v>1456</v>
      </c>
      <c r="R52" s="298" t="s">
        <v>1457</v>
      </c>
      <c r="S52" s="298" t="s">
        <v>1357</v>
      </c>
      <c r="T52" s="298" t="s">
        <v>1343</v>
      </c>
      <c r="U52" s="298" t="s">
        <v>809</v>
      </c>
      <c r="V52" s="298" t="s">
        <v>1344</v>
      </c>
      <c r="W52" s="298" t="s">
        <v>1458</v>
      </c>
      <c r="X52" s="298" t="s">
        <v>1459</v>
      </c>
      <c r="Y52" s="298" t="s">
        <v>808</v>
      </c>
      <c r="Z52" s="298" t="s">
        <v>1460</v>
      </c>
    </row>
    <row r="53" spans="3:26" customFormat="1" ht="45">
      <c r="C53" s="298" t="s">
        <v>1461</v>
      </c>
      <c r="D53" s="298" t="s">
        <v>476</v>
      </c>
      <c r="E53" s="298" t="s">
        <v>1462</v>
      </c>
      <c r="F53" s="298" t="s">
        <v>1314</v>
      </c>
      <c r="G53" s="298" t="s">
        <v>1454</v>
      </c>
      <c r="H53" s="298" t="s">
        <v>1316</v>
      </c>
      <c r="I53" s="298" t="s">
        <v>1455</v>
      </c>
      <c r="J53" s="430" t="s">
        <v>1377</v>
      </c>
      <c r="K53" s="431">
        <v>1994</v>
      </c>
      <c r="L53" s="431" t="s">
        <v>808</v>
      </c>
      <c r="M53" s="431" t="s">
        <v>1366</v>
      </c>
      <c r="N53" s="431">
        <v>4.5999999999999996</v>
      </c>
      <c r="O53" s="298">
        <v>480000</v>
      </c>
      <c r="P53" s="298">
        <v>840000</v>
      </c>
      <c r="Q53" s="298" t="s">
        <v>1456</v>
      </c>
      <c r="R53" s="298" t="s">
        <v>1457</v>
      </c>
      <c r="S53" s="298" t="s">
        <v>1184</v>
      </c>
      <c r="T53" s="298" t="s">
        <v>1343</v>
      </c>
      <c r="U53" s="298" t="s">
        <v>809</v>
      </c>
      <c r="V53" s="298" t="s">
        <v>1463</v>
      </c>
      <c r="W53" s="298" t="s">
        <v>1458</v>
      </c>
      <c r="X53" s="298" t="s">
        <v>1459</v>
      </c>
      <c r="Y53" s="298" t="s">
        <v>808</v>
      </c>
      <c r="Z53" s="298" t="s">
        <v>1460</v>
      </c>
    </row>
    <row r="54" spans="3:26" customFormat="1" ht="45">
      <c r="C54" s="298" t="s">
        <v>1464</v>
      </c>
      <c r="D54" s="298" t="s">
        <v>476</v>
      </c>
      <c r="E54" s="298" t="s">
        <v>1465</v>
      </c>
      <c r="F54" s="298" t="s">
        <v>1314</v>
      </c>
      <c r="G54" s="298" t="s">
        <v>1454</v>
      </c>
      <c r="H54" s="298" t="s">
        <v>1316</v>
      </c>
      <c r="I54" s="298" t="s">
        <v>1455</v>
      </c>
      <c r="J54" s="430" t="s">
        <v>1377</v>
      </c>
      <c r="K54" s="431">
        <v>1994</v>
      </c>
      <c r="L54" s="431" t="s">
        <v>808</v>
      </c>
      <c r="M54" s="431" t="s">
        <v>1366</v>
      </c>
      <c r="N54" s="431">
        <v>5.3</v>
      </c>
      <c r="O54" s="298">
        <v>290000</v>
      </c>
      <c r="P54" s="298">
        <v>290000</v>
      </c>
      <c r="Q54" s="298" t="s">
        <v>1456</v>
      </c>
      <c r="R54" s="298" t="s">
        <v>1457</v>
      </c>
      <c r="S54" s="298" t="s">
        <v>1184</v>
      </c>
      <c r="T54" s="298" t="s">
        <v>1343</v>
      </c>
      <c r="U54" s="298" t="s">
        <v>809</v>
      </c>
      <c r="V54" s="298" t="s">
        <v>1463</v>
      </c>
      <c r="W54" s="298" t="s">
        <v>1458</v>
      </c>
      <c r="X54" s="298" t="s">
        <v>1459</v>
      </c>
      <c r="Y54" s="298" t="s">
        <v>808</v>
      </c>
      <c r="Z54" s="298" t="s">
        <v>1460</v>
      </c>
    </row>
    <row r="55" spans="3:26" customFormat="1" ht="72">
      <c r="C55" s="298" t="s">
        <v>1466</v>
      </c>
      <c r="D55" s="298" t="s">
        <v>476</v>
      </c>
      <c r="E55" s="298" t="s">
        <v>1467</v>
      </c>
      <c r="F55" s="298" t="s">
        <v>1468</v>
      </c>
      <c r="G55" s="298" t="s">
        <v>1468</v>
      </c>
      <c r="H55" s="298" t="s">
        <v>1468</v>
      </c>
      <c r="I55" s="298" t="s">
        <v>1351</v>
      </c>
      <c r="J55" s="430" t="s">
        <v>1339</v>
      </c>
      <c r="K55" s="431">
        <v>1972</v>
      </c>
      <c r="L55" s="431" t="s">
        <v>808</v>
      </c>
      <c r="M55" s="431" t="s">
        <v>1340</v>
      </c>
      <c r="N55" s="431">
        <v>3</v>
      </c>
      <c r="O55" s="298">
        <v>4710000</v>
      </c>
      <c r="P55" s="298">
        <v>4710000</v>
      </c>
      <c r="Q55" s="298" t="s">
        <v>1434</v>
      </c>
      <c r="R55" s="298" t="s">
        <v>808</v>
      </c>
      <c r="S55" s="298" t="s">
        <v>1184</v>
      </c>
      <c r="T55" s="298" t="s">
        <v>1343</v>
      </c>
      <c r="U55" s="298" t="s">
        <v>809</v>
      </c>
      <c r="V55" s="298" t="s">
        <v>1344</v>
      </c>
      <c r="W55" s="298" t="s">
        <v>1469</v>
      </c>
      <c r="X55" s="298" t="s">
        <v>1346</v>
      </c>
      <c r="Y55" s="298" t="s">
        <v>808</v>
      </c>
      <c r="Z55" s="298" t="s">
        <v>1338</v>
      </c>
    </row>
    <row r="56" spans="3:26" customFormat="1">
      <c r="C56" s="298" t="s">
        <v>1470</v>
      </c>
      <c r="D56" s="298" t="s">
        <v>476</v>
      </c>
      <c r="E56" s="298" t="s">
        <v>1471</v>
      </c>
      <c r="F56" s="298" t="s">
        <v>1337</v>
      </c>
      <c r="G56" s="298" t="s">
        <v>1338</v>
      </c>
      <c r="H56" s="298" t="s">
        <v>626</v>
      </c>
      <c r="I56" s="298" t="s">
        <v>626</v>
      </c>
      <c r="J56" s="430" t="s">
        <v>1365</v>
      </c>
      <c r="K56" s="431">
        <v>1972</v>
      </c>
      <c r="L56" s="431" t="s">
        <v>808</v>
      </c>
      <c r="M56" s="431" t="s">
        <v>1340</v>
      </c>
      <c r="N56" s="431">
        <v>7.1</v>
      </c>
      <c r="O56" s="298">
        <v>400000</v>
      </c>
      <c r="P56" s="298">
        <v>400000</v>
      </c>
      <c r="Q56" s="298" t="s">
        <v>1434</v>
      </c>
      <c r="R56" s="298" t="s">
        <v>808</v>
      </c>
      <c r="S56" s="298" t="s">
        <v>1342</v>
      </c>
      <c r="T56" s="298" t="s">
        <v>1343</v>
      </c>
      <c r="U56" s="298" t="s">
        <v>809</v>
      </c>
      <c r="V56" s="298" t="s">
        <v>1344</v>
      </c>
      <c r="W56" s="298" t="s">
        <v>1369</v>
      </c>
      <c r="X56" s="298" t="s">
        <v>1346</v>
      </c>
      <c r="Y56" s="298" t="s">
        <v>808</v>
      </c>
      <c r="Z56" s="298" t="s">
        <v>1338</v>
      </c>
    </row>
    <row r="57" spans="3:26" customFormat="1">
      <c r="C57" s="298" t="s">
        <v>1472</v>
      </c>
      <c r="D57" s="298" t="s">
        <v>476</v>
      </c>
      <c r="E57" s="298" t="s">
        <v>1473</v>
      </c>
      <c r="F57" s="298" t="s">
        <v>1337</v>
      </c>
      <c r="G57" s="298" t="s">
        <v>1338</v>
      </c>
      <c r="H57" s="298" t="s">
        <v>626</v>
      </c>
      <c r="I57" s="298" t="s">
        <v>626</v>
      </c>
      <c r="J57" s="430" t="s">
        <v>1339</v>
      </c>
      <c r="K57" s="431">
        <v>1980</v>
      </c>
      <c r="L57" s="431" t="s">
        <v>808</v>
      </c>
      <c r="M57" s="431" t="s">
        <v>1474</v>
      </c>
      <c r="N57" s="431">
        <v>29</v>
      </c>
      <c r="O57" s="298">
        <v>9600000</v>
      </c>
      <c r="P57" s="298">
        <v>9600000</v>
      </c>
      <c r="Q57" s="298" t="s">
        <v>1434</v>
      </c>
      <c r="R57" s="298" t="s">
        <v>808</v>
      </c>
      <c r="S57" s="298" t="s">
        <v>1342</v>
      </c>
      <c r="T57" s="298" t="s">
        <v>1343</v>
      </c>
      <c r="U57" s="298" t="s">
        <v>809</v>
      </c>
      <c r="V57" s="298" t="s">
        <v>1344</v>
      </c>
      <c r="W57" s="298" t="s">
        <v>1369</v>
      </c>
      <c r="X57" s="298" t="s">
        <v>1346</v>
      </c>
      <c r="Y57" s="298" t="s">
        <v>808</v>
      </c>
      <c r="Z57" s="298" t="s">
        <v>1338</v>
      </c>
    </row>
    <row r="58" spans="3:26" customFormat="1">
      <c r="C58" s="298" t="s">
        <v>1475</v>
      </c>
      <c r="D58" s="298" t="s">
        <v>476</v>
      </c>
      <c r="E58" s="298" t="s">
        <v>1476</v>
      </c>
      <c r="F58" s="298" t="s">
        <v>1337</v>
      </c>
      <c r="G58" s="298" t="s">
        <v>1338</v>
      </c>
      <c r="H58" s="298" t="s">
        <v>626</v>
      </c>
      <c r="I58" s="298" t="s">
        <v>626</v>
      </c>
      <c r="J58" s="430" t="s">
        <v>1339</v>
      </c>
      <c r="K58" s="431">
        <v>1977</v>
      </c>
      <c r="L58" s="431" t="s">
        <v>808</v>
      </c>
      <c r="M58" s="431" t="s">
        <v>1474</v>
      </c>
      <c r="N58" s="431">
        <v>42</v>
      </c>
      <c r="O58" s="298">
        <v>10330000</v>
      </c>
      <c r="P58" s="298">
        <v>10330000</v>
      </c>
      <c r="Q58" s="298" t="s">
        <v>1434</v>
      </c>
      <c r="R58" s="298" t="s">
        <v>808</v>
      </c>
      <c r="S58" s="298" t="s">
        <v>1368</v>
      </c>
      <c r="T58" s="298" t="s">
        <v>1343</v>
      </c>
      <c r="U58" s="298" t="s">
        <v>809</v>
      </c>
      <c r="V58" s="298" t="s">
        <v>1344</v>
      </c>
      <c r="W58" s="298" t="s">
        <v>1369</v>
      </c>
      <c r="X58" s="298" t="s">
        <v>1346</v>
      </c>
      <c r="Y58" s="298" t="s">
        <v>808</v>
      </c>
      <c r="Z58" s="298" t="s">
        <v>1338</v>
      </c>
    </row>
    <row r="59" spans="3:26" customFormat="1">
      <c r="C59" s="298" t="s">
        <v>1477</v>
      </c>
      <c r="D59" s="298" t="s">
        <v>476</v>
      </c>
      <c r="E59" s="298" t="s">
        <v>1478</v>
      </c>
      <c r="F59" s="298" t="s">
        <v>1337</v>
      </c>
      <c r="G59" s="298" t="s">
        <v>1338</v>
      </c>
      <c r="H59" s="298" t="s">
        <v>626</v>
      </c>
      <c r="I59" s="298" t="s">
        <v>626</v>
      </c>
      <c r="J59" s="430" t="s">
        <v>1365</v>
      </c>
      <c r="K59" s="431">
        <v>1981</v>
      </c>
      <c r="L59" s="431" t="s">
        <v>808</v>
      </c>
      <c r="M59" s="431" t="s">
        <v>1340</v>
      </c>
      <c r="N59" s="431">
        <v>24</v>
      </c>
      <c r="O59" s="298">
        <v>23030000</v>
      </c>
      <c r="P59" s="298">
        <v>23030000</v>
      </c>
      <c r="Q59" s="298" t="s">
        <v>1434</v>
      </c>
      <c r="R59" s="298" t="s">
        <v>808</v>
      </c>
      <c r="S59" s="298" t="s">
        <v>1479</v>
      </c>
      <c r="T59" s="298" t="s">
        <v>1343</v>
      </c>
      <c r="U59" s="298" t="s">
        <v>809</v>
      </c>
      <c r="V59" s="298" t="s">
        <v>1344</v>
      </c>
      <c r="W59" s="298" t="s">
        <v>1369</v>
      </c>
      <c r="X59" s="298" t="s">
        <v>1346</v>
      </c>
      <c r="Y59" s="298" t="s">
        <v>808</v>
      </c>
      <c r="Z59" s="298" t="s">
        <v>1338</v>
      </c>
    </row>
    <row r="60" spans="3:26" customFormat="1">
      <c r="C60" s="298" t="s">
        <v>1480</v>
      </c>
      <c r="D60" s="298" t="s">
        <v>476</v>
      </c>
      <c r="E60" s="298" t="s">
        <v>1481</v>
      </c>
      <c r="F60" s="298" t="s">
        <v>1337</v>
      </c>
      <c r="G60" s="298" t="s">
        <v>1338</v>
      </c>
      <c r="H60" s="298" t="s">
        <v>626</v>
      </c>
      <c r="I60" s="298" t="s">
        <v>626</v>
      </c>
      <c r="J60" s="430" t="s">
        <v>1365</v>
      </c>
      <c r="K60" s="431">
        <v>1991</v>
      </c>
      <c r="L60" s="431" t="s">
        <v>808</v>
      </c>
      <c r="M60" s="431" t="s">
        <v>1340</v>
      </c>
      <c r="N60" s="431">
        <v>20</v>
      </c>
      <c r="O60" s="298">
        <v>2180000</v>
      </c>
      <c r="P60" s="298">
        <v>2180000</v>
      </c>
      <c r="Q60" s="298" t="s">
        <v>1434</v>
      </c>
      <c r="R60" s="298" t="s">
        <v>808</v>
      </c>
      <c r="S60" s="298" t="s">
        <v>1368</v>
      </c>
      <c r="T60" s="298" t="s">
        <v>1343</v>
      </c>
      <c r="U60" s="298" t="s">
        <v>809</v>
      </c>
      <c r="V60" s="298" t="s">
        <v>1344</v>
      </c>
      <c r="W60" s="298" t="s">
        <v>1369</v>
      </c>
      <c r="X60" s="298" t="s">
        <v>1346</v>
      </c>
      <c r="Y60" s="298" t="s">
        <v>808</v>
      </c>
      <c r="Z60" s="298" t="s">
        <v>1338</v>
      </c>
    </row>
    <row r="61" spans="3:26" customFormat="1" ht="63">
      <c r="C61" s="298" t="s">
        <v>1482</v>
      </c>
      <c r="D61" s="298" t="s">
        <v>685</v>
      </c>
      <c r="E61" s="298" t="s">
        <v>1483</v>
      </c>
      <c r="F61" s="298" t="s">
        <v>1484</v>
      </c>
      <c r="G61" s="298" t="s">
        <v>1338</v>
      </c>
      <c r="H61" s="298" t="s">
        <v>1485</v>
      </c>
      <c r="I61" s="298" t="s">
        <v>626</v>
      </c>
      <c r="J61" s="430" t="s">
        <v>1339</v>
      </c>
      <c r="K61" s="431">
        <v>1937</v>
      </c>
      <c r="L61" s="431" t="s">
        <v>808</v>
      </c>
      <c r="M61" s="431" t="s">
        <v>1366</v>
      </c>
      <c r="N61" s="431">
        <v>15</v>
      </c>
      <c r="O61" s="298">
        <v>500000</v>
      </c>
      <c r="P61" s="298">
        <v>500000</v>
      </c>
      <c r="Q61" s="298" t="s">
        <v>1486</v>
      </c>
      <c r="R61" s="298" t="s">
        <v>808</v>
      </c>
      <c r="S61" s="298" t="s">
        <v>1487</v>
      </c>
      <c r="T61" s="298" t="s">
        <v>1488</v>
      </c>
      <c r="U61" s="298" t="s">
        <v>809</v>
      </c>
      <c r="V61" s="298" t="s">
        <v>1344</v>
      </c>
      <c r="W61" s="298" t="s">
        <v>1489</v>
      </c>
      <c r="X61" s="298" t="s">
        <v>1346</v>
      </c>
      <c r="Y61" s="298" t="s">
        <v>808</v>
      </c>
      <c r="Z61" s="298" t="s">
        <v>1490</v>
      </c>
    </row>
    <row r="62" spans="3:26" customFormat="1" ht="63">
      <c r="C62" s="298" t="s">
        <v>1491</v>
      </c>
      <c r="D62" s="298" t="s">
        <v>685</v>
      </c>
      <c r="E62" s="298" t="s">
        <v>1492</v>
      </c>
      <c r="F62" s="298" t="s">
        <v>1484</v>
      </c>
      <c r="G62" s="298" t="s">
        <v>1338</v>
      </c>
      <c r="H62" s="298" t="s">
        <v>1493</v>
      </c>
      <c r="I62" s="298" t="s">
        <v>626</v>
      </c>
      <c r="J62" s="430" t="s">
        <v>1339</v>
      </c>
      <c r="K62" s="431">
        <v>1937</v>
      </c>
      <c r="L62" s="431" t="s">
        <v>808</v>
      </c>
      <c r="M62" s="431" t="s">
        <v>1494</v>
      </c>
      <c r="N62" s="298">
        <v>30</v>
      </c>
      <c r="O62" s="298">
        <v>2500000</v>
      </c>
      <c r="P62" s="298">
        <v>2500000</v>
      </c>
      <c r="Q62" s="298" t="s">
        <v>1486</v>
      </c>
      <c r="R62" s="298" t="s">
        <v>808</v>
      </c>
      <c r="S62" s="298" t="s">
        <v>1487</v>
      </c>
      <c r="T62" s="298" t="s">
        <v>1488</v>
      </c>
      <c r="U62" s="298" t="s">
        <v>809</v>
      </c>
      <c r="V62" s="298" t="s">
        <v>1344</v>
      </c>
      <c r="W62" s="298" t="s">
        <v>1489</v>
      </c>
      <c r="X62" s="298" t="s">
        <v>1346</v>
      </c>
      <c r="Y62" s="298" t="s">
        <v>808</v>
      </c>
      <c r="Z62" s="298" t="s">
        <v>1490</v>
      </c>
    </row>
    <row r="63" spans="3:26" customFormat="1" ht="63">
      <c r="C63" s="298" t="s">
        <v>1495</v>
      </c>
      <c r="D63" s="298" t="s">
        <v>685</v>
      </c>
      <c r="E63" s="298" t="s">
        <v>1496</v>
      </c>
      <c r="F63" s="298" t="s">
        <v>1484</v>
      </c>
      <c r="G63" s="298" t="s">
        <v>1338</v>
      </c>
      <c r="H63" s="298" t="s">
        <v>1493</v>
      </c>
      <c r="I63" s="298" t="s">
        <v>626</v>
      </c>
      <c r="J63" s="298" t="s">
        <v>1339</v>
      </c>
      <c r="K63" s="431">
        <v>1937</v>
      </c>
      <c r="L63" s="431" t="s">
        <v>808</v>
      </c>
      <c r="M63" s="431" t="s">
        <v>1494</v>
      </c>
      <c r="N63" s="431">
        <v>25</v>
      </c>
      <c r="O63" s="298">
        <v>1500000</v>
      </c>
      <c r="P63" s="298">
        <v>1500000</v>
      </c>
      <c r="Q63" s="298" t="s">
        <v>1486</v>
      </c>
      <c r="R63" s="298" t="s">
        <v>808</v>
      </c>
      <c r="S63" s="298" t="s">
        <v>1487</v>
      </c>
      <c r="T63" s="298" t="s">
        <v>1488</v>
      </c>
      <c r="U63" s="298" t="s">
        <v>809</v>
      </c>
      <c r="V63" s="298" t="s">
        <v>1344</v>
      </c>
      <c r="W63" s="298" t="s">
        <v>1489</v>
      </c>
      <c r="X63" s="298" t="s">
        <v>1346</v>
      </c>
      <c r="Y63" s="298" t="s">
        <v>808</v>
      </c>
      <c r="Z63" s="298" t="s">
        <v>1490</v>
      </c>
    </row>
    <row r="64" spans="3:26" customFormat="1" ht="18">
      <c r="C64" s="298" t="s">
        <v>1497</v>
      </c>
      <c r="D64" s="298" t="s">
        <v>476</v>
      </c>
      <c r="E64" s="298" t="s">
        <v>1498</v>
      </c>
      <c r="F64" s="298" t="s">
        <v>1431</v>
      </c>
      <c r="G64" s="298" t="s">
        <v>1499</v>
      </c>
      <c r="H64" s="298" t="s">
        <v>1316</v>
      </c>
      <c r="I64" s="430" t="s">
        <v>626</v>
      </c>
      <c r="J64" s="298" t="s">
        <v>1377</v>
      </c>
      <c r="K64" s="431">
        <v>2017</v>
      </c>
      <c r="L64" s="431" t="s">
        <v>808</v>
      </c>
      <c r="M64" s="431" t="s">
        <v>1500</v>
      </c>
      <c r="N64" s="431" t="s">
        <v>1501</v>
      </c>
      <c r="O64" s="298">
        <v>2153667</v>
      </c>
      <c r="P64" s="298">
        <v>2880000</v>
      </c>
      <c r="Q64" s="298" t="s">
        <v>1502</v>
      </c>
      <c r="R64" s="298" t="s">
        <v>808</v>
      </c>
      <c r="S64" s="298" t="s">
        <v>1357</v>
      </c>
      <c r="T64" s="298" t="s">
        <v>1343</v>
      </c>
      <c r="U64" s="298" t="s">
        <v>809</v>
      </c>
      <c r="V64" s="298" t="s">
        <v>1344</v>
      </c>
      <c r="W64" s="298" t="s">
        <v>1503</v>
      </c>
      <c r="X64" s="298" t="s">
        <v>1346</v>
      </c>
      <c r="Y64" s="298" t="s">
        <v>808</v>
      </c>
      <c r="Z64" s="298" t="s">
        <v>1338</v>
      </c>
    </row>
    <row r="65" spans="3:26" customFormat="1" ht="18">
      <c r="C65" s="298" t="s">
        <v>1504</v>
      </c>
      <c r="D65" s="298" t="s">
        <v>476</v>
      </c>
      <c r="E65" s="298" t="s">
        <v>1505</v>
      </c>
      <c r="F65" s="298" t="s">
        <v>1431</v>
      </c>
      <c r="G65" s="298" t="s">
        <v>1499</v>
      </c>
      <c r="H65" s="298" t="s">
        <v>1316</v>
      </c>
      <c r="I65" s="430" t="s">
        <v>626</v>
      </c>
      <c r="J65" s="298" t="s">
        <v>1377</v>
      </c>
      <c r="K65" s="431">
        <v>2020</v>
      </c>
      <c r="L65" s="431" t="s">
        <v>808</v>
      </c>
      <c r="M65" s="431" t="s">
        <v>1500</v>
      </c>
      <c r="N65" s="431" t="s">
        <v>1501</v>
      </c>
      <c r="O65" s="298">
        <v>240000</v>
      </c>
      <c r="P65" s="298">
        <v>4800000</v>
      </c>
      <c r="Q65" s="298" t="s">
        <v>1502</v>
      </c>
      <c r="R65" s="298" t="s">
        <v>808</v>
      </c>
      <c r="S65" s="298" t="s">
        <v>1368</v>
      </c>
      <c r="T65" s="298" t="s">
        <v>1343</v>
      </c>
      <c r="U65" s="298" t="s">
        <v>809</v>
      </c>
      <c r="V65" s="298" t="s">
        <v>1344</v>
      </c>
      <c r="W65" s="298" t="s">
        <v>1506</v>
      </c>
      <c r="X65" s="298" t="s">
        <v>1346</v>
      </c>
      <c r="Y65" s="298" t="s">
        <v>808</v>
      </c>
      <c r="Z65" s="298" t="s">
        <v>1338</v>
      </c>
    </row>
    <row r="66" spans="3:26" customFormat="1" ht="18">
      <c r="C66" s="298" t="s">
        <v>1507</v>
      </c>
      <c r="D66" s="298" t="s">
        <v>476</v>
      </c>
      <c r="E66" s="298" t="s">
        <v>1508</v>
      </c>
      <c r="F66" s="298" t="s">
        <v>1431</v>
      </c>
      <c r="G66" s="298" t="s">
        <v>1499</v>
      </c>
      <c r="H66" s="298" t="s">
        <v>1316</v>
      </c>
      <c r="I66" s="298" t="s">
        <v>626</v>
      </c>
      <c r="J66" s="298" t="s">
        <v>1377</v>
      </c>
      <c r="K66" s="298">
        <v>2020</v>
      </c>
      <c r="L66" s="298" t="s">
        <v>808</v>
      </c>
      <c r="M66" s="298" t="s">
        <v>1500</v>
      </c>
      <c r="N66" s="298" t="s">
        <v>1501</v>
      </c>
      <c r="O66" s="298">
        <v>129000</v>
      </c>
      <c r="P66" s="298">
        <v>6100000</v>
      </c>
      <c r="Q66" s="298" t="s">
        <v>1502</v>
      </c>
      <c r="R66" s="298" t="s">
        <v>808</v>
      </c>
      <c r="S66" s="298" t="s">
        <v>1368</v>
      </c>
      <c r="T66" s="298" t="s">
        <v>1343</v>
      </c>
      <c r="U66" s="298" t="s">
        <v>809</v>
      </c>
      <c r="V66" s="298" t="s">
        <v>1344</v>
      </c>
      <c r="W66" s="298" t="s">
        <v>1506</v>
      </c>
      <c r="X66" s="298" t="s">
        <v>1346</v>
      </c>
      <c r="Y66" s="298" t="s">
        <v>808</v>
      </c>
      <c r="Z66" s="298" t="s">
        <v>1338</v>
      </c>
    </row>
    <row r="67" spans="3:26" customFormat="1">
      <c r="C67" s="298" t="s">
        <v>1509</v>
      </c>
      <c r="D67" s="298" t="s">
        <v>476</v>
      </c>
      <c r="E67" s="298" t="s">
        <v>1510</v>
      </c>
      <c r="F67" s="298" t="s">
        <v>1431</v>
      </c>
      <c r="G67" s="298" t="s">
        <v>1499</v>
      </c>
      <c r="H67" s="298" t="s">
        <v>1316</v>
      </c>
      <c r="I67" s="298" t="s">
        <v>626</v>
      </c>
      <c r="J67" s="298" t="s">
        <v>1377</v>
      </c>
      <c r="K67" s="298">
        <v>2013</v>
      </c>
      <c r="L67" s="298" t="s">
        <v>808</v>
      </c>
      <c r="M67" s="298" t="s">
        <v>1340</v>
      </c>
      <c r="N67" s="298">
        <v>22</v>
      </c>
      <c r="O67" s="298">
        <v>4383000</v>
      </c>
      <c r="P67" s="298">
        <v>5000000</v>
      </c>
      <c r="Q67" s="298" t="s">
        <v>1502</v>
      </c>
      <c r="R67" s="298" t="s">
        <v>808</v>
      </c>
      <c r="S67" s="298" t="s">
        <v>1368</v>
      </c>
      <c r="T67" s="298" t="s">
        <v>1343</v>
      </c>
      <c r="U67" s="298" t="s">
        <v>809</v>
      </c>
      <c r="V67" s="298" t="s">
        <v>1344</v>
      </c>
      <c r="W67" s="298" t="s">
        <v>1489</v>
      </c>
      <c r="X67" s="298" t="s">
        <v>1346</v>
      </c>
      <c r="Y67" s="298" t="s">
        <v>808</v>
      </c>
      <c r="Z67" s="298" t="s">
        <v>1338</v>
      </c>
    </row>
    <row r="68" spans="3:26" customFormat="1" ht="45">
      <c r="C68" s="298" t="s">
        <v>1511</v>
      </c>
      <c r="D68" s="298" t="s">
        <v>683</v>
      </c>
      <c r="E68" s="298" t="s">
        <v>1512</v>
      </c>
      <c r="F68" s="298" t="s">
        <v>1513</v>
      </c>
      <c r="G68" s="298" t="s">
        <v>1514</v>
      </c>
      <c r="H68" s="298" t="s">
        <v>1246</v>
      </c>
      <c r="I68" s="298" t="s">
        <v>1246</v>
      </c>
      <c r="J68" s="298" t="s">
        <v>1377</v>
      </c>
      <c r="K68" s="298">
        <v>1964</v>
      </c>
      <c r="L68" s="298" t="s">
        <v>808</v>
      </c>
      <c r="M68" s="298" t="s">
        <v>1515</v>
      </c>
      <c r="N68" s="298" t="s">
        <v>1516</v>
      </c>
      <c r="O68" s="298">
        <v>700000000</v>
      </c>
      <c r="P68" s="298">
        <v>784000000</v>
      </c>
      <c r="Q68" s="298" t="s">
        <v>1341</v>
      </c>
      <c r="R68" s="298" t="s">
        <v>808</v>
      </c>
      <c r="S68" s="298" t="s">
        <v>1184</v>
      </c>
      <c r="T68" s="298" t="s">
        <v>1435</v>
      </c>
      <c r="U68" s="298" t="s">
        <v>809</v>
      </c>
      <c r="V68" s="298" t="s">
        <v>1344</v>
      </c>
      <c r="W68" s="298" t="s">
        <v>1517</v>
      </c>
      <c r="X68" s="298" t="s">
        <v>1346</v>
      </c>
      <c r="Y68" s="298" t="s">
        <v>808</v>
      </c>
      <c r="Z68" s="298" t="s">
        <v>1518</v>
      </c>
    </row>
    <row r="69" spans="3:26" customFormat="1" ht="18">
      <c r="C69" s="298" t="s">
        <v>1519</v>
      </c>
      <c r="D69" s="298" t="s">
        <v>683</v>
      </c>
      <c r="E69" s="298" t="s">
        <v>1520</v>
      </c>
      <c r="F69" s="298" t="s">
        <v>1513</v>
      </c>
      <c r="G69" s="298" t="s">
        <v>1514</v>
      </c>
      <c r="H69" s="298" t="s">
        <v>1246</v>
      </c>
      <c r="I69" s="298" t="s">
        <v>1246</v>
      </c>
      <c r="J69" s="298" t="s">
        <v>1365</v>
      </c>
      <c r="K69" s="298">
        <v>1973</v>
      </c>
      <c r="L69" s="298" t="s">
        <v>808</v>
      </c>
      <c r="M69" s="298" t="s">
        <v>1494</v>
      </c>
      <c r="N69" s="298">
        <v>7.5</v>
      </c>
      <c r="O69" s="298">
        <v>1000000</v>
      </c>
      <c r="P69" s="298">
        <v>1000000</v>
      </c>
      <c r="Q69" s="298" t="s">
        <v>1521</v>
      </c>
      <c r="R69" s="298" t="s">
        <v>808</v>
      </c>
      <c r="S69" s="298" t="s">
        <v>1226</v>
      </c>
      <c r="T69" s="298" t="s">
        <v>1435</v>
      </c>
      <c r="U69" s="298" t="s">
        <v>809</v>
      </c>
      <c r="V69" s="298" t="s">
        <v>1344</v>
      </c>
      <c r="W69" s="298" t="s">
        <v>1436</v>
      </c>
      <c r="X69" s="298" t="s">
        <v>1459</v>
      </c>
      <c r="Y69" s="298" t="s">
        <v>808</v>
      </c>
      <c r="Z69" s="298" t="s">
        <v>1338</v>
      </c>
    </row>
    <row r="70" spans="3:26" customFormat="1">
      <c r="C70" s="298" t="s">
        <v>1522</v>
      </c>
      <c r="D70" s="298" t="s">
        <v>1523</v>
      </c>
      <c r="E70" s="298" t="s">
        <v>1524</v>
      </c>
      <c r="F70" s="298" t="s">
        <v>1337</v>
      </c>
      <c r="G70" s="298" t="s">
        <v>1338</v>
      </c>
      <c r="H70" s="298" t="s">
        <v>626</v>
      </c>
      <c r="I70" s="298" t="s">
        <v>626</v>
      </c>
      <c r="J70" s="298" t="s">
        <v>1339</v>
      </c>
      <c r="K70" s="298">
        <v>1992</v>
      </c>
      <c r="L70" s="298" t="s">
        <v>808</v>
      </c>
      <c r="M70" s="298" t="s">
        <v>1366</v>
      </c>
      <c r="N70" s="298">
        <v>55</v>
      </c>
      <c r="O70" s="298">
        <v>51000000</v>
      </c>
      <c r="P70" s="298">
        <v>51000000</v>
      </c>
      <c r="Q70" s="298" t="s">
        <v>1456</v>
      </c>
      <c r="R70" s="298" t="s">
        <v>808</v>
      </c>
      <c r="S70" s="298" t="s">
        <v>1479</v>
      </c>
      <c r="T70" s="298" t="s">
        <v>1343</v>
      </c>
      <c r="U70" s="298" t="s">
        <v>809</v>
      </c>
      <c r="V70" s="298" t="s">
        <v>1344</v>
      </c>
      <c r="W70" s="298" t="s">
        <v>1525</v>
      </c>
      <c r="X70" s="298" t="s">
        <v>1346</v>
      </c>
      <c r="Y70" s="298" t="s">
        <v>808</v>
      </c>
      <c r="Z70" s="298" t="s">
        <v>1338</v>
      </c>
    </row>
    <row r="71" spans="3:26" customFormat="1" ht="18">
      <c r="C71" s="298" t="s">
        <v>1526</v>
      </c>
      <c r="D71" s="298" t="s">
        <v>685</v>
      </c>
      <c r="E71" s="298" t="s">
        <v>1527</v>
      </c>
      <c r="F71" s="298" t="s">
        <v>1337</v>
      </c>
      <c r="G71" s="298" t="s">
        <v>1338</v>
      </c>
      <c r="H71" s="298" t="s">
        <v>626</v>
      </c>
      <c r="I71" s="298" t="s">
        <v>626</v>
      </c>
      <c r="J71" s="298" t="s">
        <v>1377</v>
      </c>
      <c r="K71" s="298">
        <v>1999</v>
      </c>
      <c r="L71" s="298" t="s">
        <v>808</v>
      </c>
      <c r="M71" s="298" t="s">
        <v>1433</v>
      </c>
      <c r="N71" s="298">
        <v>51.2</v>
      </c>
      <c r="O71" s="298">
        <v>508404000</v>
      </c>
      <c r="P71" s="298">
        <v>665370000</v>
      </c>
      <c r="Q71" s="298" t="s">
        <v>1528</v>
      </c>
      <c r="R71" s="298" t="s">
        <v>808</v>
      </c>
      <c r="S71" s="298" t="s">
        <v>1529</v>
      </c>
      <c r="T71" s="298" t="s">
        <v>1530</v>
      </c>
      <c r="U71" s="298" t="s">
        <v>809</v>
      </c>
      <c r="V71" s="298" t="s">
        <v>1344</v>
      </c>
      <c r="W71" s="298" t="s">
        <v>1531</v>
      </c>
      <c r="X71" s="298" t="s">
        <v>1346</v>
      </c>
      <c r="Y71" s="298" t="s">
        <v>808</v>
      </c>
      <c r="Z71" s="298" t="s">
        <v>1338</v>
      </c>
    </row>
    <row r="72" spans="3:26" customFormat="1" ht="99">
      <c r="C72" s="298" t="s">
        <v>1532</v>
      </c>
      <c r="D72" s="298" t="s">
        <v>685</v>
      </c>
      <c r="E72" s="298" t="s">
        <v>1533</v>
      </c>
      <c r="F72" s="298" t="s">
        <v>1337</v>
      </c>
      <c r="G72" s="298" t="s">
        <v>1338</v>
      </c>
      <c r="H72" s="298" t="s">
        <v>626</v>
      </c>
      <c r="I72" s="298" t="s">
        <v>626</v>
      </c>
      <c r="J72" s="298" t="s">
        <v>1365</v>
      </c>
      <c r="K72" s="298">
        <v>1906</v>
      </c>
      <c r="L72" s="298" t="s">
        <v>1534</v>
      </c>
      <c r="M72" s="298" t="s">
        <v>1494</v>
      </c>
      <c r="N72" s="298">
        <v>75</v>
      </c>
      <c r="O72" s="298">
        <v>1562000000</v>
      </c>
      <c r="P72" s="298">
        <v>1562000000</v>
      </c>
      <c r="Q72" s="298" t="s">
        <v>1528</v>
      </c>
      <c r="R72" s="298" t="s">
        <v>1534</v>
      </c>
      <c r="S72" s="298" t="s">
        <v>1226</v>
      </c>
      <c r="T72" s="298" t="s">
        <v>1530</v>
      </c>
      <c r="U72" s="298" t="s">
        <v>1535</v>
      </c>
      <c r="V72" s="298" t="s">
        <v>1344</v>
      </c>
      <c r="W72" s="298" t="s">
        <v>1531</v>
      </c>
      <c r="X72" s="298" t="s">
        <v>1346</v>
      </c>
      <c r="Y72" s="298" t="s">
        <v>808</v>
      </c>
      <c r="Z72" s="298" t="s">
        <v>1338</v>
      </c>
    </row>
    <row r="73" spans="3:26" customFormat="1">
      <c r="C73" s="298" t="s">
        <v>1536</v>
      </c>
      <c r="D73" s="298" t="s">
        <v>476</v>
      </c>
      <c r="E73" s="298" t="s">
        <v>1537</v>
      </c>
      <c r="F73" s="298" t="s">
        <v>1337</v>
      </c>
      <c r="G73" s="298" t="s">
        <v>1338</v>
      </c>
      <c r="H73" s="298" t="s">
        <v>626</v>
      </c>
      <c r="I73" s="298" t="s">
        <v>626</v>
      </c>
      <c r="J73" s="298" t="s">
        <v>1377</v>
      </c>
      <c r="K73" s="298">
        <v>2019</v>
      </c>
      <c r="L73" s="298" t="s">
        <v>808</v>
      </c>
      <c r="M73" s="298" t="s">
        <v>1366</v>
      </c>
      <c r="N73" s="298">
        <v>22</v>
      </c>
      <c r="O73" s="298">
        <v>1070000</v>
      </c>
      <c r="P73" s="298">
        <v>6600000</v>
      </c>
      <c r="Q73" s="298" t="s">
        <v>1538</v>
      </c>
      <c r="R73" s="298" t="s">
        <v>808</v>
      </c>
      <c r="S73" s="298" t="s">
        <v>1539</v>
      </c>
      <c r="T73" s="298" t="s">
        <v>1343</v>
      </c>
      <c r="U73" s="298" t="s">
        <v>809</v>
      </c>
      <c r="V73" s="298" t="s">
        <v>1344</v>
      </c>
      <c r="W73" s="298" t="s">
        <v>1540</v>
      </c>
      <c r="X73" s="298" t="s">
        <v>1346</v>
      </c>
      <c r="Y73" s="298" t="s">
        <v>808</v>
      </c>
      <c r="Z73" s="298" t="s">
        <v>1338</v>
      </c>
    </row>
    <row r="74" spans="3:26" customFormat="1">
      <c r="C74" s="298" t="s">
        <v>1541</v>
      </c>
      <c r="D74" s="298" t="s">
        <v>476</v>
      </c>
      <c r="E74" s="298" t="s">
        <v>1542</v>
      </c>
      <c r="F74" s="298" t="s">
        <v>1337</v>
      </c>
      <c r="G74" s="298" t="s">
        <v>1338</v>
      </c>
      <c r="H74" s="298" t="s">
        <v>626</v>
      </c>
      <c r="I74" s="298" t="s">
        <v>626</v>
      </c>
      <c r="J74" s="298" t="s">
        <v>1365</v>
      </c>
      <c r="K74" s="298">
        <v>2013</v>
      </c>
      <c r="L74" s="298" t="s">
        <v>808</v>
      </c>
      <c r="M74" s="298" t="s">
        <v>1340</v>
      </c>
      <c r="N74" s="298">
        <v>27.5</v>
      </c>
      <c r="O74" s="298">
        <v>7200000</v>
      </c>
      <c r="P74" s="298">
        <v>8500000</v>
      </c>
      <c r="Q74" s="298" t="s">
        <v>1538</v>
      </c>
      <c r="R74" s="298" t="s">
        <v>808</v>
      </c>
      <c r="S74" s="298" t="s">
        <v>1342</v>
      </c>
      <c r="T74" s="298" t="s">
        <v>1343</v>
      </c>
      <c r="U74" s="298" t="s">
        <v>809</v>
      </c>
      <c r="V74" s="298" t="s">
        <v>1344</v>
      </c>
      <c r="W74" s="298" t="s">
        <v>1540</v>
      </c>
      <c r="X74" s="298" t="s">
        <v>1346</v>
      </c>
      <c r="Y74" s="298" t="s">
        <v>808</v>
      </c>
      <c r="Z74" s="298" t="s">
        <v>1338</v>
      </c>
    </row>
    <row r="75" spans="3:26" customFormat="1" ht="63">
      <c r="C75" s="298" t="s">
        <v>1543</v>
      </c>
      <c r="D75" s="298" t="s">
        <v>685</v>
      </c>
      <c r="E75" s="298" t="s">
        <v>1544</v>
      </c>
      <c r="F75" s="298" t="s">
        <v>1337</v>
      </c>
      <c r="G75" s="298" t="s">
        <v>1338</v>
      </c>
      <c r="H75" s="298" t="s">
        <v>626</v>
      </c>
      <c r="I75" s="298" t="s">
        <v>626</v>
      </c>
      <c r="J75" s="298" t="s">
        <v>1339</v>
      </c>
      <c r="K75" s="298">
        <v>1908</v>
      </c>
      <c r="L75" s="298" t="s">
        <v>808</v>
      </c>
      <c r="M75" s="298" t="s">
        <v>1494</v>
      </c>
      <c r="N75" s="298">
        <v>15</v>
      </c>
      <c r="O75" s="298">
        <v>633750000</v>
      </c>
      <c r="P75" s="298">
        <v>633750000</v>
      </c>
      <c r="Q75" s="298" t="s">
        <v>1528</v>
      </c>
      <c r="R75" s="298" t="s">
        <v>1545</v>
      </c>
      <c r="S75" s="298" t="s">
        <v>1184</v>
      </c>
      <c r="T75" s="298" t="s">
        <v>1546</v>
      </c>
      <c r="U75" s="298" t="s">
        <v>809</v>
      </c>
      <c r="V75" s="298" t="s">
        <v>1344</v>
      </c>
      <c r="W75" s="298" t="s">
        <v>1540</v>
      </c>
      <c r="X75" s="298" t="s">
        <v>1346</v>
      </c>
      <c r="Y75" s="298" t="s">
        <v>808</v>
      </c>
      <c r="Z75" s="298" t="s">
        <v>1338</v>
      </c>
    </row>
    <row r="76" spans="3:26" customFormat="1" ht="27">
      <c r="C76" s="298" t="s">
        <v>1547</v>
      </c>
      <c r="D76" s="298" t="s">
        <v>476</v>
      </c>
      <c r="E76" s="298" t="s">
        <v>1548</v>
      </c>
      <c r="F76" s="298" t="s">
        <v>1431</v>
      </c>
      <c r="G76" s="298" t="s">
        <v>1549</v>
      </c>
      <c r="H76" s="298" t="s">
        <v>1316</v>
      </c>
      <c r="I76" s="298" t="s">
        <v>626</v>
      </c>
      <c r="J76" s="298" t="s">
        <v>1365</v>
      </c>
      <c r="K76" s="298">
        <v>1998</v>
      </c>
      <c r="L76" s="298" t="s">
        <v>808</v>
      </c>
      <c r="M76" s="298" t="s">
        <v>1340</v>
      </c>
      <c r="N76" s="298">
        <v>10</v>
      </c>
      <c r="O76" s="298">
        <v>14000000</v>
      </c>
      <c r="P76" s="298">
        <v>14000000</v>
      </c>
      <c r="Q76" s="298" t="s">
        <v>1456</v>
      </c>
      <c r="R76" s="298" t="s">
        <v>808</v>
      </c>
      <c r="S76" s="298" t="s">
        <v>1368</v>
      </c>
      <c r="T76" s="298" t="s">
        <v>1343</v>
      </c>
      <c r="U76" s="298" t="s">
        <v>809</v>
      </c>
      <c r="V76" s="298" t="s">
        <v>1344</v>
      </c>
      <c r="W76" s="298" t="s">
        <v>1550</v>
      </c>
      <c r="X76" s="298" t="s">
        <v>1346</v>
      </c>
      <c r="Y76" s="298" t="s">
        <v>808</v>
      </c>
      <c r="Z76" s="298" t="s">
        <v>1338</v>
      </c>
    </row>
    <row r="77" spans="3:26" customFormat="1" ht="36">
      <c r="C77" s="298" t="s">
        <v>1551</v>
      </c>
      <c r="D77" s="298" t="s">
        <v>476</v>
      </c>
      <c r="E77" s="298" t="s">
        <v>1552</v>
      </c>
      <c r="F77" s="298" t="s">
        <v>1431</v>
      </c>
      <c r="G77" s="298" t="s">
        <v>1549</v>
      </c>
      <c r="H77" s="298" t="s">
        <v>1316</v>
      </c>
      <c r="I77" s="298" t="s">
        <v>626</v>
      </c>
      <c r="J77" s="298" t="s">
        <v>1339</v>
      </c>
      <c r="K77" s="298">
        <v>2008</v>
      </c>
      <c r="L77" s="298" t="s">
        <v>808</v>
      </c>
      <c r="M77" s="298" t="s">
        <v>1500</v>
      </c>
      <c r="N77" s="298" t="s">
        <v>1553</v>
      </c>
      <c r="O77" s="298">
        <v>840000</v>
      </c>
      <c r="P77" s="298">
        <v>840000</v>
      </c>
      <c r="Q77" s="298" t="s">
        <v>1554</v>
      </c>
      <c r="R77" s="298" t="s">
        <v>808</v>
      </c>
      <c r="S77" s="298" t="s">
        <v>1357</v>
      </c>
      <c r="T77" s="298" t="s">
        <v>1555</v>
      </c>
      <c r="U77" s="298" t="s">
        <v>809</v>
      </c>
      <c r="V77" s="298" t="s">
        <v>1344</v>
      </c>
      <c r="W77" s="298" t="s">
        <v>1550</v>
      </c>
      <c r="X77" s="298" t="s">
        <v>1346</v>
      </c>
      <c r="Y77" s="298" t="s">
        <v>808</v>
      </c>
      <c r="Z77" s="298" t="s">
        <v>1338</v>
      </c>
    </row>
    <row r="78" spans="3:26" customFormat="1" ht="27">
      <c r="C78" s="298" t="s">
        <v>1556</v>
      </c>
      <c r="D78" s="298" t="s">
        <v>476</v>
      </c>
      <c r="E78" s="298" t="s">
        <v>1557</v>
      </c>
      <c r="F78" s="298" t="s">
        <v>1431</v>
      </c>
      <c r="G78" s="298" t="s">
        <v>1549</v>
      </c>
      <c r="H78" s="298" t="s">
        <v>1316</v>
      </c>
      <c r="I78" s="298" t="s">
        <v>626</v>
      </c>
      <c r="J78" s="298" t="s">
        <v>1377</v>
      </c>
      <c r="K78" s="298">
        <v>2009</v>
      </c>
      <c r="L78" s="298" t="s">
        <v>808</v>
      </c>
      <c r="M78" s="298" t="s">
        <v>1340</v>
      </c>
      <c r="N78" s="298">
        <v>15</v>
      </c>
      <c r="O78" s="298">
        <v>7620000</v>
      </c>
      <c r="P78" s="298">
        <v>10890000</v>
      </c>
      <c r="Q78" s="298" t="s">
        <v>1456</v>
      </c>
      <c r="R78" s="298" t="s">
        <v>808</v>
      </c>
      <c r="S78" s="298" t="s">
        <v>1342</v>
      </c>
      <c r="T78" s="298" t="s">
        <v>1343</v>
      </c>
      <c r="U78" s="298" t="s">
        <v>809</v>
      </c>
      <c r="V78" s="298" t="s">
        <v>1344</v>
      </c>
      <c r="W78" s="298" t="s">
        <v>1550</v>
      </c>
      <c r="X78" s="298" t="s">
        <v>1346</v>
      </c>
      <c r="Y78" s="298" t="s">
        <v>808</v>
      </c>
      <c r="Z78" s="298" t="s">
        <v>1338</v>
      </c>
    </row>
    <row r="79" spans="3:26" customFormat="1" ht="27">
      <c r="C79" s="298" t="s">
        <v>1558</v>
      </c>
      <c r="D79" s="298" t="s">
        <v>476</v>
      </c>
      <c r="E79" s="298" t="s">
        <v>1559</v>
      </c>
      <c r="F79" s="298" t="s">
        <v>1431</v>
      </c>
      <c r="G79" s="298" t="s">
        <v>1549</v>
      </c>
      <c r="H79" s="298" t="s">
        <v>1316</v>
      </c>
      <c r="I79" s="298" t="s">
        <v>626</v>
      </c>
      <c r="J79" s="298" t="s">
        <v>1365</v>
      </c>
      <c r="K79" s="298">
        <v>2004</v>
      </c>
      <c r="L79" s="298" t="s">
        <v>808</v>
      </c>
      <c r="M79" s="298" t="s">
        <v>1494</v>
      </c>
      <c r="N79" s="298">
        <v>21</v>
      </c>
      <c r="O79" s="298">
        <v>17000000</v>
      </c>
      <c r="P79" s="298">
        <v>17000000</v>
      </c>
      <c r="Q79" s="298" t="s">
        <v>1456</v>
      </c>
      <c r="R79" s="298" t="s">
        <v>808</v>
      </c>
      <c r="S79" s="298" t="s">
        <v>1342</v>
      </c>
      <c r="T79" s="298" t="s">
        <v>1343</v>
      </c>
      <c r="U79" s="298" t="s">
        <v>809</v>
      </c>
      <c r="V79" s="298" t="s">
        <v>1344</v>
      </c>
      <c r="W79" s="298" t="s">
        <v>1550</v>
      </c>
      <c r="X79" s="298" t="s">
        <v>1346</v>
      </c>
      <c r="Y79" s="298" t="s">
        <v>808</v>
      </c>
      <c r="Z79" s="298" t="s">
        <v>1560</v>
      </c>
    </row>
    <row r="80" spans="3:26" customFormat="1" ht="27">
      <c r="C80" s="298" t="s">
        <v>1561</v>
      </c>
      <c r="D80" s="298" t="s">
        <v>476</v>
      </c>
      <c r="E80" s="298" t="s">
        <v>1562</v>
      </c>
      <c r="F80" s="298" t="s">
        <v>1431</v>
      </c>
      <c r="G80" s="298" t="s">
        <v>1549</v>
      </c>
      <c r="H80" s="298" t="s">
        <v>1316</v>
      </c>
      <c r="I80" s="298" t="s">
        <v>626</v>
      </c>
      <c r="J80" s="298" t="s">
        <v>1365</v>
      </c>
      <c r="K80" s="298">
        <v>2009</v>
      </c>
      <c r="L80" s="298" t="s">
        <v>808</v>
      </c>
      <c r="M80" s="298" t="s">
        <v>1340</v>
      </c>
      <c r="N80" s="298">
        <v>29</v>
      </c>
      <c r="O80" s="298">
        <v>14689000</v>
      </c>
      <c r="P80" s="298">
        <v>22380000</v>
      </c>
      <c r="Q80" s="298" t="s">
        <v>1456</v>
      </c>
      <c r="R80" s="298" t="s">
        <v>808</v>
      </c>
      <c r="S80" s="298" t="s">
        <v>1342</v>
      </c>
      <c r="T80" s="298" t="s">
        <v>1343</v>
      </c>
      <c r="U80" s="298" t="s">
        <v>809</v>
      </c>
      <c r="V80" s="298" t="s">
        <v>1344</v>
      </c>
      <c r="W80" s="298" t="s">
        <v>1550</v>
      </c>
      <c r="X80" s="298" t="s">
        <v>1346</v>
      </c>
      <c r="Y80" s="298" t="s">
        <v>808</v>
      </c>
      <c r="Z80" s="298" t="s">
        <v>1563</v>
      </c>
    </row>
    <row r="81" spans="3:26" customFormat="1" ht="27">
      <c r="C81" s="298" t="s">
        <v>1564</v>
      </c>
      <c r="D81" s="298" t="s">
        <v>1312</v>
      </c>
      <c r="E81" s="298" t="s">
        <v>1565</v>
      </c>
      <c r="F81" s="298" t="s">
        <v>1314</v>
      </c>
      <c r="G81" s="298" t="s">
        <v>1566</v>
      </c>
      <c r="H81" s="298" t="s">
        <v>1316</v>
      </c>
      <c r="I81" s="430" t="s">
        <v>1567</v>
      </c>
      <c r="J81" s="835" t="s">
        <v>1568</v>
      </c>
      <c r="K81" s="835"/>
      <c r="L81" s="835"/>
      <c r="M81" s="835"/>
      <c r="N81" s="835"/>
      <c r="O81" s="835"/>
      <c r="P81" s="835"/>
      <c r="Q81" s="835"/>
      <c r="R81" s="835"/>
      <c r="S81" s="835"/>
      <c r="T81" s="835"/>
      <c r="U81" s="835"/>
      <c r="V81" s="835"/>
      <c r="W81" s="835"/>
      <c r="X81" s="835"/>
      <c r="Y81" s="835"/>
      <c r="Z81" s="835"/>
    </row>
    <row r="82" spans="3:26" customFormat="1" ht="27">
      <c r="C82" s="298" t="s">
        <v>1569</v>
      </c>
      <c r="D82" s="298" t="s">
        <v>1312</v>
      </c>
      <c r="E82" s="298" t="s">
        <v>1570</v>
      </c>
      <c r="F82" s="298" t="s">
        <v>1314</v>
      </c>
      <c r="G82" s="298" t="s">
        <v>1566</v>
      </c>
      <c r="H82" s="298" t="s">
        <v>1316</v>
      </c>
      <c r="I82" s="298" t="s">
        <v>1567</v>
      </c>
      <c r="J82" s="835" t="s">
        <v>1568</v>
      </c>
      <c r="K82" s="835"/>
      <c r="L82" s="835"/>
      <c r="M82" s="835"/>
      <c r="N82" s="835"/>
      <c r="O82" s="835"/>
      <c r="P82" s="835"/>
      <c r="Q82" s="835"/>
      <c r="R82" s="835"/>
      <c r="S82" s="835"/>
      <c r="T82" s="835"/>
      <c r="U82" s="835"/>
      <c r="V82" s="835"/>
      <c r="W82" s="835"/>
      <c r="X82" s="835"/>
      <c r="Y82" s="835"/>
      <c r="Z82" s="835"/>
    </row>
    <row r="83" spans="3:26" customFormat="1" ht="27">
      <c r="C83" s="298" t="s">
        <v>1571</v>
      </c>
      <c r="D83" s="298" t="s">
        <v>1312</v>
      </c>
      <c r="E83" s="298" t="s">
        <v>1572</v>
      </c>
      <c r="F83" s="298" t="s">
        <v>1314</v>
      </c>
      <c r="G83" s="298" t="s">
        <v>1566</v>
      </c>
      <c r="H83" s="298" t="s">
        <v>1316</v>
      </c>
      <c r="I83" s="298" t="s">
        <v>1567</v>
      </c>
      <c r="J83" s="835" t="s">
        <v>1568</v>
      </c>
      <c r="K83" s="835"/>
      <c r="L83" s="835"/>
      <c r="M83" s="835"/>
      <c r="N83" s="835"/>
      <c r="O83" s="835"/>
      <c r="P83" s="835"/>
      <c r="Q83" s="835"/>
      <c r="R83" s="835"/>
      <c r="S83" s="835"/>
      <c r="T83" s="835"/>
      <c r="U83" s="835"/>
      <c r="V83" s="835"/>
      <c r="W83" s="835"/>
      <c r="X83" s="835"/>
      <c r="Y83" s="835"/>
      <c r="Z83" s="835"/>
    </row>
    <row r="84" spans="3:26" customFormat="1" ht="27">
      <c r="C84" s="298" t="s">
        <v>1573</v>
      </c>
      <c r="D84" s="298" t="s">
        <v>1312</v>
      </c>
      <c r="E84" s="298" t="s">
        <v>1574</v>
      </c>
      <c r="F84" s="298" t="s">
        <v>1314</v>
      </c>
      <c r="G84" s="298" t="s">
        <v>1566</v>
      </c>
      <c r="H84" s="298" t="s">
        <v>1316</v>
      </c>
      <c r="I84" s="298" t="s">
        <v>1567</v>
      </c>
      <c r="J84" s="835" t="s">
        <v>1568</v>
      </c>
      <c r="K84" s="835"/>
      <c r="L84" s="835"/>
      <c r="M84" s="835"/>
      <c r="N84" s="835"/>
      <c r="O84" s="835"/>
      <c r="P84" s="835"/>
      <c r="Q84" s="835"/>
      <c r="R84" s="835"/>
      <c r="S84" s="835"/>
      <c r="T84" s="835"/>
      <c r="U84" s="835"/>
      <c r="V84" s="835"/>
      <c r="W84" s="835"/>
      <c r="X84" s="835"/>
      <c r="Y84" s="835"/>
      <c r="Z84" s="835"/>
    </row>
    <row r="85" spans="3:26" customFormat="1" ht="27">
      <c r="C85" s="298" t="s">
        <v>1575</v>
      </c>
      <c r="D85" s="298" t="s">
        <v>1312</v>
      </c>
      <c r="E85" s="298" t="s">
        <v>1576</v>
      </c>
      <c r="F85" s="298" t="s">
        <v>1314</v>
      </c>
      <c r="G85" s="298" t="s">
        <v>1566</v>
      </c>
      <c r="H85" s="298" t="s">
        <v>1316</v>
      </c>
      <c r="I85" s="298" t="s">
        <v>1567</v>
      </c>
      <c r="J85" s="835" t="s">
        <v>1568</v>
      </c>
      <c r="K85" s="835"/>
      <c r="L85" s="835"/>
      <c r="M85" s="835"/>
      <c r="N85" s="835"/>
      <c r="O85" s="835"/>
      <c r="P85" s="835"/>
      <c r="Q85" s="835"/>
      <c r="R85" s="835"/>
      <c r="S85" s="835"/>
      <c r="T85" s="835"/>
      <c r="U85" s="835"/>
      <c r="V85" s="835"/>
      <c r="W85" s="835"/>
      <c r="X85" s="835"/>
      <c r="Y85" s="835"/>
      <c r="Z85" s="835"/>
    </row>
    <row r="86" spans="3:26" customFormat="1" ht="27">
      <c r="C86" s="298" t="s">
        <v>1577</v>
      </c>
      <c r="D86" s="298" t="s">
        <v>1312</v>
      </c>
      <c r="E86" s="298" t="s">
        <v>1578</v>
      </c>
      <c r="F86" s="298" t="s">
        <v>1314</v>
      </c>
      <c r="G86" s="298" t="s">
        <v>1566</v>
      </c>
      <c r="H86" s="298" t="s">
        <v>1316</v>
      </c>
      <c r="I86" s="298" t="s">
        <v>1567</v>
      </c>
      <c r="J86" s="835" t="s">
        <v>1568</v>
      </c>
      <c r="K86" s="835"/>
      <c r="L86" s="835"/>
      <c r="M86" s="835"/>
      <c r="N86" s="835"/>
      <c r="O86" s="835"/>
      <c r="P86" s="835"/>
      <c r="Q86" s="835"/>
      <c r="R86" s="835"/>
      <c r="S86" s="835"/>
      <c r="T86" s="835"/>
      <c r="U86" s="835"/>
      <c r="V86" s="835"/>
      <c r="W86" s="835"/>
      <c r="X86" s="835"/>
      <c r="Y86" s="835"/>
      <c r="Z86" s="835"/>
    </row>
    <row r="87" spans="3:26" customFormat="1" ht="27">
      <c r="C87" s="298" t="s">
        <v>1579</v>
      </c>
      <c r="D87" s="298" t="s">
        <v>1312</v>
      </c>
      <c r="E87" s="298" t="s">
        <v>1580</v>
      </c>
      <c r="F87" s="298" t="s">
        <v>1314</v>
      </c>
      <c r="G87" s="298" t="s">
        <v>1566</v>
      </c>
      <c r="H87" s="298" t="s">
        <v>1316</v>
      </c>
      <c r="I87" s="298" t="s">
        <v>1567</v>
      </c>
      <c r="J87" s="835" t="s">
        <v>1568</v>
      </c>
      <c r="K87" s="835"/>
      <c r="L87" s="835"/>
      <c r="M87" s="835"/>
      <c r="N87" s="835"/>
      <c r="O87" s="835"/>
      <c r="P87" s="835"/>
      <c r="Q87" s="835"/>
      <c r="R87" s="835"/>
      <c r="S87" s="835"/>
      <c r="T87" s="835"/>
      <c r="U87" s="835"/>
      <c r="V87" s="835"/>
      <c r="W87" s="835"/>
      <c r="X87" s="835"/>
      <c r="Y87" s="835"/>
      <c r="Z87" s="835"/>
    </row>
    <row r="88" spans="3:26" customFormat="1" ht="27">
      <c r="C88" s="298" t="s">
        <v>1581</v>
      </c>
      <c r="D88" s="298" t="s">
        <v>1312</v>
      </c>
      <c r="E88" s="298" t="s">
        <v>1582</v>
      </c>
      <c r="F88" s="298" t="s">
        <v>1314</v>
      </c>
      <c r="G88" s="298" t="s">
        <v>1566</v>
      </c>
      <c r="H88" s="298" t="s">
        <v>1316</v>
      </c>
      <c r="I88" s="298" t="s">
        <v>1567</v>
      </c>
      <c r="J88" s="835" t="s">
        <v>1568</v>
      </c>
      <c r="K88" s="835"/>
      <c r="L88" s="835"/>
      <c r="M88" s="835"/>
      <c r="N88" s="835"/>
      <c r="O88" s="835"/>
      <c r="P88" s="835"/>
      <c r="Q88" s="835"/>
      <c r="R88" s="835"/>
      <c r="S88" s="835"/>
      <c r="T88" s="835"/>
      <c r="U88" s="835"/>
      <c r="V88" s="835"/>
      <c r="W88" s="835"/>
      <c r="X88" s="835"/>
      <c r="Y88" s="835"/>
      <c r="Z88" s="835"/>
    </row>
    <row r="89" spans="3:26" customFormat="1" ht="27">
      <c r="C89" s="298" t="s">
        <v>1583</v>
      </c>
      <c r="D89" s="298" t="s">
        <v>1312</v>
      </c>
      <c r="E89" s="298" t="s">
        <v>1584</v>
      </c>
      <c r="F89" s="298" t="s">
        <v>1314</v>
      </c>
      <c r="G89" s="298" t="s">
        <v>1566</v>
      </c>
      <c r="H89" s="298" t="s">
        <v>1316</v>
      </c>
      <c r="I89" s="298" t="s">
        <v>1567</v>
      </c>
      <c r="J89" s="835" t="s">
        <v>1568</v>
      </c>
      <c r="K89" s="835"/>
      <c r="L89" s="835"/>
      <c r="M89" s="835"/>
      <c r="N89" s="835"/>
      <c r="O89" s="835"/>
      <c r="P89" s="835"/>
      <c r="Q89" s="835"/>
      <c r="R89" s="835"/>
      <c r="S89" s="835"/>
      <c r="T89" s="835"/>
      <c r="U89" s="835"/>
      <c r="V89" s="835"/>
      <c r="W89" s="835"/>
      <c r="X89" s="835"/>
      <c r="Y89" s="835"/>
      <c r="Z89" s="835"/>
    </row>
    <row r="90" spans="3:26" customFormat="1" ht="27">
      <c r="C90" s="298" t="s">
        <v>1585</v>
      </c>
      <c r="D90" s="298" t="s">
        <v>1312</v>
      </c>
      <c r="E90" s="298" t="s">
        <v>1586</v>
      </c>
      <c r="F90" s="298" t="s">
        <v>1314</v>
      </c>
      <c r="G90" s="298" t="s">
        <v>1566</v>
      </c>
      <c r="H90" s="298" t="s">
        <v>1316</v>
      </c>
      <c r="I90" s="430" t="s">
        <v>1567</v>
      </c>
      <c r="J90" s="835" t="s">
        <v>1568</v>
      </c>
      <c r="K90" s="835"/>
      <c r="L90" s="835"/>
      <c r="M90" s="835"/>
      <c r="N90" s="835"/>
      <c r="O90" s="835"/>
      <c r="P90" s="835"/>
      <c r="Q90" s="835"/>
      <c r="R90" s="835"/>
      <c r="S90" s="835"/>
      <c r="T90" s="835"/>
      <c r="U90" s="835"/>
      <c r="V90" s="835"/>
      <c r="W90" s="835"/>
      <c r="X90" s="835"/>
      <c r="Y90" s="835"/>
      <c r="Z90" s="835"/>
    </row>
    <row r="91" spans="3:26" customFormat="1" ht="27">
      <c r="C91" s="298" t="s">
        <v>1587</v>
      </c>
      <c r="D91" s="298" t="s">
        <v>1312</v>
      </c>
      <c r="E91" s="298" t="s">
        <v>1588</v>
      </c>
      <c r="F91" s="298" t="s">
        <v>1314</v>
      </c>
      <c r="G91" s="298" t="s">
        <v>1566</v>
      </c>
      <c r="H91" s="298" t="s">
        <v>1316</v>
      </c>
      <c r="I91" s="298" t="s">
        <v>1567</v>
      </c>
      <c r="J91" s="835" t="s">
        <v>1568</v>
      </c>
      <c r="K91" s="835"/>
      <c r="L91" s="835"/>
      <c r="M91" s="835"/>
      <c r="N91" s="835"/>
      <c r="O91" s="835"/>
      <c r="P91" s="835"/>
      <c r="Q91" s="835"/>
      <c r="R91" s="835"/>
      <c r="S91" s="835"/>
      <c r="T91" s="835"/>
      <c r="U91" s="835"/>
      <c r="V91" s="835"/>
      <c r="W91" s="835"/>
      <c r="X91" s="835"/>
      <c r="Y91" s="835"/>
      <c r="Z91" s="835"/>
    </row>
    <row r="92" spans="3:26" customFormat="1" ht="27">
      <c r="C92" s="298" t="s">
        <v>1589</v>
      </c>
      <c r="D92" s="298" t="s">
        <v>1312</v>
      </c>
      <c r="E92" s="298" t="s">
        <v>1590</v>
      </c>
      <c r="F92" s="298" t="s">
        <v>1314</v>
      </c>
      <c r="G92" s="298" t="s">
        <v>1566</v>
      </c>
      <c r="H92" s="298" t="s">
        <v>1316</v>
      </c>
      <c r="I92" s="298" t="s">
        <v>1567</v>
      </c>
      <c r="J92" s="835" t="s">
        <v>1568</v>
      </c>
      <c r="K92" s="835"/>
      <c r="L92" s="835"/>
      <c r="M92" s="835"/>
      <c r="N92" s="835"/>
      <c r="O92" s="835"/>
      <c r="P92" s="835"/>
      <c r="Q92" s="835"/>
      <c r="R92" s="835"/>
      <c r="S92" s="835"/>
      <c r="T92" s="835"/>
      <c r="U92" s="835"/>
      <c r="V92" s="835"/>
      <c r="W92" s="835"/>
      <c r="X92" s="835"/>
      <c r="Y92" s="835"/>
      <c r="Z92" s="835"/>
    </row>
    <row r="93" spans="3:26" customFormat="1" ht="27">
      <c r="C93" s="298" t="s">
        <v>1591</v>
      </c>
      <c r="D93" s="298" t="s">
        <v>1312</v>
      </c>
      <c r="E93" s="298" t="s">
        <v>1592</v>
      </c>
      <c r="F93" s="298" t="s">
        <v>1314</v>
      </c>
      <c r="G93" s="298" t="s">
        <v>1566</v>
      </c>
      <c r="H93" s="298" t="s">
        <v>1316</v>
      </c>
      <c r="I93" s="298" t="s">
        <v>1567</v>
      </c>
      <c r="J93" s="835" t="s">
        <v>1568</v>
      </c>
      <c r="K93" s="835"/>
      <c r="L93" s="835"/>
      <c r="M93" s="835"/>
      <c r="N93" s="835"/>
      <c r="O93" s="835"/>
      <c r="P93" s="835"/>
      <c r="Q93" s="835"/>
      <c r="R93" s="835"/>
      <c r="S93" s="835"/>
      <c r="T93" s="835"/>
      <c r="U93" s="835"/>
      <c r="V93" s="835"/>
      <c r="W93" s="835"/>
      <c r="X93" s="835"/>
      <c r="Y93" s="835"/>
      <c r="Z93" s="835"/>
    </row>
    <row r="94" spans="3:26" customFormat="1" ht="27">
      <c r="C94" s="298" t="s">
        <v>1593</v>
      </c>
      <c r="D94" s="298" t="s">
        <v>1312</v>
      </c>
      <c r="E94" s="298" t="s">
        <v>1594</v>
      </c>
      <c r="F94" s="298" t="s">
        <v>1314</v>
      </c>
      <c r="G94" s="298" t="s">
        <v>1566</v>
      </c>
      <c r="H94" s="298" t="s">
        <v>1316</v>
      </c>
      <c r="I94" s="298" t="s">
        <v>1567</v>
      </c>
      <c r="J94" s="835" t="s">
        <v>1568</v>
      </c>
      <c r="K94" s="835"/>
      <c r="L94" s="835"/>
      <c r="M94" s="835"/>
      <c r="N94" s="835"/>
      <c r="O94" s="835"/>
      <c r="P94" s="835"/>
      <c r="Q94" s="835"/>
      <c r="R94" s="835"/>
      <c r="S94" s="835"/>
      <c r="T94" s="835"/>
      <c r="U94" s="835"/>
      <c r="V94" s="835"/>
      <c r="W94" s="835"/>
      <c r="X94" s="835"/>
      <c r="Y94" s="835"/>
      <c r="Z94" s="835"/>
    </row>
    <row r="95" spans="3:26" customFormat="1" ht="27">
      <c r="C95" s="298" t="s">
        <v>1595</v>
      </c>
      <c r="D95" s="298" t="s">
        <v>1312</v>
      </c>
      <c r="E95" s="298" t="s">
        <v>1596</v>
      </c>
      <c r="F95" s="298" t="s">
        <v>1314</v>
      </c>
      <c r="G95" s="298" t="s">
        <v>1566</v>
      </c>
      <c r="H95" s="298" t="s">
        <v>1316</v>
      </c>
      <c r="I95" s="430" t="s">
        <v>1567</v>
      </c>
      <c r="J95" s="835" t="s">
        <v>1568</v>
      </c>
      <c r="K95" s="835"/>
      <c r="L95" s="835"/>
      <c r="M95" s="835"/>
      <c r="N95" s="835"/>
      <c r="O95" s="835"/>
      <c r="P95" s="835"/>
      <c r="Q95" s="835"/>
      <c r="R95" s="835"/>
      <c r="S95" s="835"/>
      <c r="T95" s="835"/>
      <c r="U95" s="835"/>
      <c r="V95" s="835"/>
      <c r="W95" s="835"/>
      <c r="X95" s="835"/>
      <c r="Y95" s="835"/>
      <c r="Z95" s="835"/>
    </row>
    <row r="96" spans="3:26" customFormat="1" ht="27">
      <c r="C96" s="298" t="s">
        <v>1597</v>
      </c>
      <c r="D96" s="298" t="s">
        <v>1312</v>
      </c>
      <c r="E96" s="298" t="s">
        <v>1598</v>
      </c>
      <c r="F96" s="298" t="s">
        <v>1314</v>
      </c>
      <c r="G96" s="298" t="s">
        <v>1566</v>
      </c>
      <c r="H96" s="298" t="s">
        <v>1316</v>
      </c>
      <c r="I96" s="298" t="s">
        <v>1567</v>
      </c>
      <c r="J96" s="835" t="s">
        <v>1568</v>
      </c>
      <c r="K96" s="835"/>
      <c r="L96" s="835"/>
      <c r="M96" s="835"/>
      <c r="N96" s="835"/>
      <c r="O96" s="835"/>
      <c r="P96" s="835"/>
      <c r="Q96" s="835"/>
      <c r="R96" s="835"/>
      <c r="S96" s="835"/>
      <c r="T96" s="835"/>
      <c r="U96" s="835"/>
      <c r="V96" s="835"/>
      <c r="W96" s="835"/>
      <c r="X96" s="835"/>
      <c r="Y96" s="835"/>
      <c r="Z96" s="835"/>
    </row>
    <row r="97" spans="3:26" customFormat="1" ht="27">
      <c r="C97" s="298" t="s">
        <v>1599</v>
      </c>
      <c r="D97" s="298" t="s">
        <v>1312</v>
      </c>
      <c r="E97" s="298" t="s">
        <v>1600</v>
      </c>
      <c r="F97" s="298" t="s">
        <v>1314</v>
      </c>
      <c r="G97" s="298" t="s">
        <v>1566</v>
      </c>
      <c r="H97" s="298" t="s">
        <v>1316</v>
      </c>
      <c r="I97" s="298" t="s">
        <v>1567</v>
      </c>
      <c r="J97" s="835" t="s">
        <v>1568</v>
      </c>
      <c r="K97" s="835"/>
      <c r="L97" s="835"/>
      <c r="M97" s="835"/>
      <c r="N97" s="835"/>
      <c r="O97" s="835"/>
      <c r="P97" s="835"/>
      <c r="Q97" s="835"/>
      <c r="R97" s="835"/>
      <c r="S97" s="835"/>
      <c r="T97" s="835"/>
      <c r="U97" s="835"/>
      <c r="V97" s="835"/>
      <c r="W97" s="835"/>
      <c r="X97" s="835"/>
      <c r="Y97" s="835"/>
      <c r="Z97" s="835"/>
    </row>
    <row r="98" spans="3:26" customFormat="1" ht="27">
      <c r="C98" s="298" t="s">
        <v>1601</v>
      </c>
      <c r="D98" s="298" t="s">
        <v>1312</v>
      </c>
      <c r="E98" s="298" t="s">
        <v>1602</v>
      </c>
      <c r="F98" s="298" t="s">
        <v>1314</v>
      </c>
      <c r="G98" s="298" t="s">
        <v>1566</v>
      </c>
      <c r="H98" s="298" t="s">
        <v>1316</v>
      </c>
      <c r="I98" s="298" t="s">
        <v>1567</v>
      </c>
      <c r="J98" s="835" t="s">
        <v>1568</v>
      </c>
      <c r="K98" s="835"/>
      <c r="L98" s="835"/>
      <c r="M98" s="835"/>
      <c r="N98" s="835"/>
      <c r="O98" s="835"/>
      <c r="P98" s="835"/>
      <c r="Q98" s="835"/>
      <c r="R98" s="835"/>
      <c r="S98" s="835"/>
      <c r="T98" s="835"/>
      <c r="U98" s="835"/>
      <c r="V98" s="835"/>
      <c r="W98" s="835"/>
      <c r="X98" s="835"/>
      <c r="Y98" s="835"/>
      <c r="Z98" s="835"/>
    </row>
    <row r="99" spans="3:26" customFormat="1" ht="27">
      <c r="C99" s="298" t="s">
        <v>1603</v>
      </c>
      <c r="D99" s="298" t="s">
        <v>1312</v>
      </c>
      <c r="E99" s="298" t="s">
        <v>1604</v>
      </c>
      <c r="F99" s="298" t="s">
        <v>1314</v>
      </c>
      <c r="G99" s="298" t="s">
        <v>1566</v>
      </c>
      <c r="H99" s="298" t="s">
        <v>1316</v>
      </c>
      <c r="I99" s="298" t="s">
        <v>1567</v>
      </c>
      <c r="J99" s="835" t="s">
        <v>1568</v>
      </c>
      <c r="K99" s="835"/>
      <c r="L99" s="835"/>
      <c r="M99" s="835"/>
      <c r="N99" s="835"/>
      <c r="O99" s="835"/>
      <c r="P99" s="835"/>
      <c r="Q99" s="835"/>
      <c r="R99" s="835"/>
      <c r="S99" s="835"/>
      <c r="T99" s="835"/>
      <c r="U99" s="835"/>
      <c r="V99" s="835"/>
      <c r="W99" s="835"/>
      <c r="X99" s="835"/>
      <c r="Y99" s="835"/>
      <c r="Z99" s="835"/>
    </row>
    <row r="100" spans="3:26" customFormat="1" ht="27">
      <c r="C100" s="298" t="s">
        <v>1605</v>
      </c>
      <c r="D100" s="298" t="s">
        <v>1312</v>
      </c>
      <c r="E100" s="298" t="s">
        <v>1606</v>
      </c>
      <c r="F100" s="298" t="s">
        <v>1314</v>
      </c>
      <c r="G100" s="298" t="s">
        <v>1566</v>
      </c>
      <c r="H100" s="298" t="s">
        <v>1316</v>
      </c>
      <c r="I100" s="298" t="s">
        <v>1567</v>
      </c>
      <c r="J100" s="835" t="s">
        <v>1568</v>
      </c>
      <c r="K100" s="835"/>
      <c r="L100" s="835"/>
      <c r="M100" s="835"/>
      <c r="N100" s="835"/>
      <c r="O100" s="835"/>
      <c r="P100" s="835"/>
      <c r="Q100" s="835"/>
      <c r="R100" s="835"/>
      <c r="S100" s="835"/>
      <c r="T100" s="835"/>
      <c r="U100" s="835"/>
      <c r="V100" s="835"/>
      <c r="W100" s="835"/>
      <c r="X100" s="835"/>
      <c r="Y100" s="835"/>
      <c r="Z100" s="835"/>
    </row>
    <row r="101" spans="3:26" customFormat="1" ht="27">
      <c r="C101" s="298" t="s">
        <v>1607</v>
      </c>
      <c r="D101" s="298" t="s">
        <v>1312</v>
      </c>
      <c r="E101" s="298" t="s">
        <v>1608</v>
      </c>
      <c r="F101" s="298" t="s">
        <v>1314</v>
      </c>
      <c r="G101" s="298" t="s">
        <v>1566</v>
      </c>
      <c r="H101" s="298" t="s">
        <v>1316</v>
      </c>
      <c r="I101" s="298" t="s">
        <v>1567</v>
      </c>
      <c r="J101" s="835" t="s">
        <v>1568</v>
      </c>
      <c r="K101" s="835"/>
      <c r="L101" s="835"/>
      <c r="M101" s="835"/>
      <c r="N101" s="835"/>
      <c r="O101" s="835"/>
      <c r="P101" s="835"/>
      <c r="Q101" s="835"/>
      <c r="R101" s="835"/>
      <c r="S101" s="835"/>
      <c r="T101" s="835"/>
      <c r="U101" s="835"/>
      <c r="V101" s="835"/>
      <c r="W101" s="835"/>
      <c r="X101" s="835"/>
      <c r="Y101" s="835"/>
      <c r="Z101" s="835"/>
    </row>
    <row r="102" spans="3:26" customFormat="1" ht="27">
      <c r="C102" s="298" t="s">
        <v>1609</v>
      </c>
      <c r="D102" s="298" t="s">
        <v>1312</v>
      </c>
      <c r="E102" s="298" t="s">
        <v>1610</v>
      </c>
      <c r="F102" s="298" t="s">
        <v>1314</v>
      </c>
      <c r="G102" s="298" t="s">
        <v>1566</v>
      </c>
      <c r="H102" s="298" t="s">
        <v>1316</v>
      </c>
      <c r="I102" s="298" t="s">
        <v>1567</v>
      </c>
      <c r="J102" s="835" t="s">
        <v>1568</v>
      </c>
      <c r="K102" s="835"/>
      <c r="L102" s="835"/>
      <c r="M102" s="835"/>
      <c r="N102" s="835"/>
      <c r="O102" s="835"/>
      <c r="P102" s="835"/>
      <c r="Q102" s="835"/>
      <c r="R102" s="835"/>
      <c r="S102" s="835"/>
      <c r="T102" s="835"/>
      <c r="U102" s="835"/>
      <c r="V102" s="835"/>
      <c r="W102" s="835"/>
      <c r="X102" s="835"/>
      <c r="Y102" s="835"/>
      <c r="Z102" s="835"/>
    </row>
    <row r="103" spans="3:26" customFormat="1" ht="27">
      <c r="C103" s="298" t="s">
        <v>1611</v>
      </c>
      <c r="D103" s="298" t="s">
        <v>1312</v>
      </c>
      <c r="E103" s="298" t="s">
        <v>1612</v>
      </c>
      <c r="F103" s="298" t="s">
        <v>1314</v>
      </c>
      <c r="G103" s="298" t="s">
        <v>1566</v>
      </c>
      <c r="H103" s="298" t="s">
        <v>1316</v>
      </c>
      <c r="I103" s="298" t="s">
        <v>1567</v>
      </c>
      <c r="J103" s="835" t="s">
        <v>1568</v>
      </c>
      <c r="K103" s="835"/>
      <c r="L103" s="835"/>
      <c r="M103" s="835"/>
      <c r="N103" s="835"/>
      <c r="O103" s="835"/>
      <c r="P103" s="835"/>
      <c r="Q103" s="835"/>
      <c r="R103" s="835"/>
      <c r="S103" s="835"/>
      <c r="T103" s="835"/>
      <c r="U103" s="835"/>
      <c r="V103" s="835"/>
      <c r="W103" s="835"/>
      <c r="X103" s="835"/>
      <c r="Y103" s="835"/>
      <c r="Z103" s="835"/>
    </row>
    <row r="104" spans="3:26" customFormat="1" ht="27">
      <c r="C104" s="298" t="s">
        <v>1613</v>
      </c>
      <c r="D104" s="298" t="s">
        <v>1201</v>
      </c>
      <c r="E104" s="298" t="s">
        <v>1614</v>
      </c>
      <c r="F104" s="298" t="s">
        <v>1337</v>
      </c>
      <c r="G104" s="298" t="s">
        <v>1338</v>
      </c>
      <c r="H104" s="298" t="s">
        <v>626</v>
      </c>
      <c r="I104" s="298" t="s">
        <v>626</v>
      </c>
      <c r="J104" s="298" t="s">
        <v>1339</v>
      </c>
      <c r="K104" s="298">
        <v>1908</v>
      </c>
      <c r="L104" s="298" t="s">
        <v>808</v>
      </c>
      <c r="M104" s="298" t="s">
        <v>1615</v>
      </c>
      <c r="N104" s="298">
        <v>21</v>
      </c>
      <c r="O104" s="298">
        <v>600000</v>
      </c>
      <c r="P104" s="298">
        <v>600000</v>
      </c>
      <c r="Q104" s="298" t="s">
        <v>1616</v>
      </c>
      <c r="R104" s="298" t="s">
        <v>808</v>
      </c>
      <c r="S104" s="298" t="s">
        <v>1184</v>
      </c>
      <c r="T104" s="298" t="s">
        <v>1617</v>
      </c>
      <c r="U104" s="298" t="s">
        <v>1618</v>
      </c>
      <c r="V104" s="298" t="s">
        <v>1380</v>
      </c>
      <c r="W104" s="298" t="s">
        <v>1619</v>
      </c>
      <c r="X104" s="298" t="s">
        <v>1346</v>
      </c>
      <c r="Y104" s="298" t="s">
        <v>808</v>
      </c>
      <c r="Z104" s="298" t="s">
        <v>1620</v>
      </c>
    </row>
    <row r="105" spans="3:26" customFormat="1">
      <c r="C105" s="298" t="s">
        <v>1621</v>
      </c>
      <c r="D105" s="298" t="s">
        <v>1622</v>
      </c>
      <c r="E105" s="298" t="s">
        <v>1623</v>
      </c>
      <c r="F105" s="298" t="s">
        <v>1337</v>
      </c>
      <c r="G105" s="298" t="s">
        <v>1338</v>
      </c>
      <c r="H105" s="298" t="s">
        <v>626</v>
      </c>
      <c r="I105" s="298" t="s">
        <v>626</v>
      </c>
      <c r="J105" s="298" t="s">
        <v>1339</v>
      </c>
      <c r="K105" s="298">
        <v>1957</v>
      </c>
      <c r="L105" s="298" t="s">
        <v>808</v>
      </c>
      <c r="M105" s="298" t="s">
        <v>1449</v>
      </c>
      <c r="N105" s="298">
        <v>52</v>
      </c>
      <c r="O105" s="298">
        <v>9000000</v>
      </c>
      <c r="P105" s="298">
        <v>9000000</v>
      </c>
      <c r="Q105" s="298" t="s">
        <v>1624</v>
      </c>
      <c r="R105" s="298" t="s">
        <v>808</v>
      </c>
      <c r="S105" s="298" t="s">
        <v>1368</v>
      </c>
      <c r="T105" s="298" t="s">
        <v>1435</v>
      </c>
      <c r="U105" s="298" t="s">
        <v>809</v>
      </c>
      <c r="V105" s="298" t="s">
        <v>1344</v>
      </c>
      <c r="W105" s="298" t="s">
        <v>1625</v>
      </c>
      <c r="X105" s="298" t="s">
        <v>1346</v>
      </c>
      <c r="Y105" s="298" t="s">
        <v>808</v>
      </c>
      <c r="Z105" s="298" t="s">
        <v>1338</v>
      </c>
    </row>
    <row r="106" spans="3:26" customFormat="1">
      <c r="C106" s="298" t="s">
        <v>1626</v>
      </c>
      <c r="D106" s="298" t="s">
        <v>476</v>
      </c>
      <c r="E106" s="298" t="s">
        <v>1627</v>
      </c>
      <c r="F106" s="298" t="s">
        <v>1337</v>
      </c>
      <c r="G106" s="298" t="s">
        <v>1338</v>
      </c>
      <c r="H106" s="298" t="s">
        <v>626</v>
      </c>
      <c r="I106" s="298" t="s">
        <v>626</v>
      </c>
      <c r="J106" s="298" t="s">
        <v>1377</v>
      </c>
      <c r="K106" s="298">
        <v>2014</v>
      </c>
      <c r="L106" s="298" t="s">
        <v>808</v>
      </c>
      <c r="M106" s="298" t="s">
        <v>1340</v>
      </c>
      <c r="N106" s="298">
        <v>28</v>
      </c>
      <c r="O106" s="298">
        <v>10764857</v>
      </c>
      <c r="P106" s="298">
        <v>25699142</v>
      </c>
      <c r="Q106" s="298" t="s">
        <v>1628</v>
      </c>
      <c r="R106" s="298" t="s">
        <v>808</v>
      </c>
      <c r="S106" s="298" t="s">
        <v>1368</v>
      </c>
      <c r="T106" s="298" t="s">
        <v>1343</v>
      </c>
      <c r="U106" s="298" t="s">
        <v>809</v>
      </c>
      <c r="V106" s="298" t="s">
        <v>1344</v>
      </c>
      <c r="W106" s="298" t="s">
        <v>1629</v>
      </c>
      <c r="X106" s="298" t="s">
        <v>1346</v>
      </c>
      <c r="Y106" s="298" t="s">
        <v>808</v>
      </c>
      <c r="Z106" s="298" t="s">
        <v>1338</v>
      </c>
    </row>
    <row r="107" spans="3:26" customFormat="1" ht="36">
      <c r="C107" s="298" t="s">
        <v>1630</v>
      </c>
      <c r="D107" s="298" t="s">
        <v>1201</v>
      </c>
      <c r="E107" s="298" t="s">
        <v>1631</v>
      </c>
      <c r="F107" s="298" t="s">
        <v>1632</v>
      </c>
      <c r="G107" s="298" t="s">
        <v>1633</v>
      </c>
      <c r="H107" s="298" t="s">
        <v>1634</v>
      </c>
      <c r="I107" s="298" t="s">
        <v>626</v>
      </c>
      <c r="J107" s="298" t="s">
        <v>1339</v>
      </c>
      <c r="K107" s="298">
        <v>1961</v>
      </c>
      <c r="L107" s="298" t="s">
        <v>808</v>
      </c>
      <c r="M107" s="298" t="s">
        <v>1494</v>
      </c>
      <c r="N107" s="298">
        <v>18</v>
      </c>
      <c r="O107" s="298">
        <v>1100000</v>
      </c>
      <c r="P107" s="298">
        <v>1100000</v>
      </c>
      <c r="Q107" s="298" t="s">
        <v>1635</v>
      </c>
      <c r="R107" s="298" t="s">
        <v>808</v>
      </c>
      <c r="S107" s="298" t="s">
        <v>1184</v>
      </c>
      <c r="T107" s="298" t="s">
        <v>1617</v>
      </c>
      <c r="U107" s="298" t="s">
        <v>809</v>
      </c>
      <c r="V107" s="298" t="s">
        <v>1380</v>
      </c>
      <c r="W107" s="298" t="s">
        <v>1619</v>
      </c>
      <c r="X107" s="298" t="s">
        <v>1346</v>
      </c>
      <c r="Y107" s="298" t="s">
        <v>808</v>
      </c>
      <c r="Z107" s="298" t="s">
        <v>1636</v>
      </c>
    </row>
    <row r="108" spans="3:26" customFormat="1" ht="27">
      <c r="C108" s="298" t="s">
        <v>1637</v>
      </c>
      <c r="D108" s="298" t="s">
        <v>1083</v>
      </c>
      <c r="E108" s="298" t="s">
        <v>1638</v>
      </c>
      <c r="F108" s="298" t="s">
        <v>1431</v>
      </c>
      <c r="G108" s="298" t="s">
        <v>1639</v>
      </c>
      <c r="H108" s="298" t="s">
        <v>1316</v>
      </c>
      <c r="I108" s="298" t="s">
        <v>626</v>
      </c>
      <c r="J108" s="298" t="s">
        <v>1377</v>
      </c>
      <c r="K108" s="298">
        <v>2013</v>
      </c>
      <c r="L108" s="298" t="s">
        <v>808</v>
      </c>
      <c r="M108" s="298" t="s">
        <v>1340</v>
      </c>
      <c r="N108" s="298">
        <v>54</v>
      </c>
      <c r="O108" s="298">
        <v>167375617</v>
      </c>
      <c r="P108" s="298">
        <v>210000000</v>
      </c>
      <c r="Q108" s="298" t="s">
        <v>1640</v>
      </c>
      <c r="R108" s="298" t="s">
        <v>808</v>
      </c>
      <c r="S108" s="298" t="s">
        <v>1479</v>
      </c>
      <c r="T108" s="298" t="s">
        <v>1343</v>
      </c>
      <c r="U108" s="298" t="s">
        <v>809</v>
      </c>
      <c r="V108" s="298" t="s">
        <v>1344</v>
      </c>
      <c r="W108" s="298" t="s">
        <v>1550</v>
      </c>
      <c r="X108" s="298" t="s">
        <v>1641</v>
      </c>
      <c r="Y108" s="298" t="s">
        <v>808</v>
      </c>
      <c r="Z108" s="298" t="s">
        <v>1338</v>
      </c>
    </row>
    <row r="109" spans="3:26" customFormat="1">
      <c r="C109" s="298" t="s">
        <v>1642</v>
      </c>
      <c r="D109" s="298" t="s">
        <v>476</v>
      </c>
      <c r="E109" s="298" t="s">
        <v>1643</v>
      </c>
      <c r="F109" s="298" t="s">
        <v>1337</v>
      </c>
      <c r="G109" s="298" t="s">
        <v>1338</v>
      </c>
      <c r="H109" s="298" t="s">
        <v>626</v>
      </c>
      <c r="I109" s="298" t="s">
        <v>626</v>
      </c>
      <c r="J109" s="298" t="s">
        <v>1377</v>
      </c>
      <c r="K109" s="298">
        <v>1995</v>
      </c>
      <c r="L109" s="298" t="s">
        <v>808</v>
      </c>
      <c r="M109" s="298" t="s">
        <v>1494</v>
      </c>
      <c r="N109" s="298">
        <v>21</v>
      </c>
      <c r="O109" s="298">
        <v>33330000</v>
      </c>
      <c r="P109" s="298">
        <v>45160000</v>
      </c>
      <c r="Q109" s="298" t="s">
        <v>1502</v>
      </c>
      <c r="R109" s="298" t="s">
        <v>808</v>
      </c>
      <c r="S109" s="298" t="s">
        <v>1342</v>
      </c>
      <c r="T109" s="298" t="s">
        <v>1343</v>
      </c>
      <c r="U109" s="298" t="s">
        <v>809</v>
      </c>
      <c r="V109" s="298" t="s">
        <v>1344</v>
      </c>
      <c r="W109" s="298" t="s">
        <v>1644</v>
      </c>
      <c r="X109" s="298" t="s">
        <v>1346</v>
      </c>
      <c r="Y109" s="298" t="s">
        <v>808</v>
      </c>
      <c r="Z109" s="298" t="s">
        <v>1338</v>
      </c>
    </row>
    <row r="110" spans="3:26" customFormat="1" ht="27">
      <c r="C110" s="298" t="s">
        <v>1645</v>
      </c>
      <c r="D110" s="298" t="s">
        <v>810</v>
      </c>
      <c r="E110" s="298" t="s">
        <v>1646</v>
      </c>
      <c r="F110" s="298" t="s">
        <v>1513</v>
      </c>
      <c r="G110" s="298" t="s">
        <v>1647</v>
      </c>
      <c r="H110" s="298" t="s">
        <v>1648</v>
      </c>
      <c r="I110" s="298" t="s">
        <v>1648</v>
      </c>
      <c r="J110" s="298" t="s">
        <v>1377</v>
      </c>
      <c r="K110" s="298">
        <v>2016</v>
      </c>
      <c r="L110" s="298" t="s">
        <v>808</v>
      </c>
      <c r="M110" s="298" t="s">
        <v>1649</v>
      </c>
      <c r="N110" s="298" t="s">
        <v>1650</v>
      </c>
      <c r="O110" s="298">
        <v>180000</v>
      </c>
      <c r="P110" s="298">
        <v>438000</v>
      </c>
      <c r="Q110" s="298" t="s">
        <v>1651</v>
      </c>
      <c r="R110" s="298" t="s">
        <v>808</v>
      </c>
      <c r="S110" s="298" t="s">
        <v>1368</v>
      </c>
      <c r="T110" s="298" t="s">
        <v>1435</v>
      </c>
      <c r="U110" s="298" t="s">
        <v>809</v>
      </c>
      <c r="V110" s="298" t="s">
        <v>1344</v>
      </c>
      <c r="W110" s="298" t="s">
        <v>1652</v>
      </c>
      <c r="X110" s="298" t="s">
        <v>1346</v>
      </c>
      <c r="Y110" s="298" t="s">
        <v>808</v>
      </c>
      <c r="Z110" s="298" t="s">
        <v>1338</v>
      </c>
    </row>
    <row r="111" spans="3:26" customFormat="1" ht="36">
      <c r="C111" s="298" t="s">
        <v>1653</v>
      </c>
      <c r="D111" s="298" t="s">
        <v>810</v>
      </c>
      <c r="E111" s="298" t="s">
        <v>1654</v>
      </c>
      <c r="F111" s="298" t="s">
        <v>1513</v>
      </c>
      <c r="G111" s="298" t="s">
        <v>1647</v>
      </c>
      <c r="H111" s="298" t="s">
        <v>1648</v>
      </c>
      <c r="I111" s="298" t="s">
        <v>1648</v>
      </c>
      <c r="J111" s="298" t="s">
        <v>1377</v>
      </c>
      <c r="K111" s="298">
        <v>2016</v>
      </c>
      <c r="L111" s="298" t="s">
        <v>808</v>
      </c>
      <c r="M111" s="298" t="s">
        <v>1649</v>
      </c>
      <c r="N111" s="298" t="s">
        <v>1655</v>
      </c>
      <c r="O111" s="298">
        <v>101000</v>
      </c>
      <c r="P111" s="298" t="s">
        <v>1656</v>
      </c>
      <c r="Q111" s="298" t="s">
        <v>1651</v>
      </c>
      <c r="R111" s="298" t="s">
        <v>808</v>
      </c>
      <c r="S111" s="298" t="s">
        <v>1368</v>
      </c>
      <c r="T111" s="298" t="s">
        <v>1435</v>
      </c>
      <c r="U111" s="298" t="s">
        <v>809</v>
      </c>
      <c r="V111" s="298" t="s">
        <v>1344</v>
      </c>
      <c r="W111" s="298" t="s">
        <v>1652</v>
      </c>
      <c r="X111" s="298" t="s">
        <v>1346</v>
      </c>
      <c r="Y111" s="298" t="s">
        <v>808</v>
      </c>
      <c r="Z111" s="298" t="s">
        <v>1338</v>
      </c>
    </row>
    <row r="112" spans="3:26" customFormat="1" ht="27">
      <c r="C112" s="298" t="s">
        <v>1657</v>
      </c>
      <c r="D112" s="298" t="s">
        <v>476</v>
      </c>
      <c r="E112" s="298" t="s">
        <v>1658</v>
      </c>
      <c r="F112" s="298" t="s">
        <v>1314</v>
      </c>
      <c r="G112" s="298" t="s">
        <v>1659</v>
      </c>
      <c r="H112" s="298" t="s">
        <v>1316</v>
      </c>
      <c r="I112" s="298" t="s">
        <v>1660</v>
      </c>
      <c r="J112" s="298" t="s">
        <v>1339</v>
      </c>
      <c r="K112" s="298" t="s">
        <v>1661</v>
      </c>
      <c r="L112" s="298" t="s">
        <v>808</v>
      </c>
      <c r="M112" s="298" t="s">
        <v>1449</v>
      </c>
      <c r="N112" s="298">
        <v>4</v>
      </c>
      <c r="O112" s="298">
        <v>840000</v>
      </c>
      <c r="P112" s="298">
        <v>840000</v>
      </c>
      <c r="Q112" s="298" t="s">
        <v>1521</v>
      </c>
      <c r="R112" s="298" t="s">
        <v>808</v>
      </c>
      <c r="S112" s="298" t="s">
        <v>1357</v>
      </c>
      <c r="T112" s="298" t="s">
        <v>1343</v>
      </c>
      <c r="U112" s="298" t="s">
        <v>809</v>
      </c>
      <c r="V112" s="298" t="s">
        <v>1344</v>
      </c>
      <c r="W112" s="298" t="s">
        <v>1358</v>
      </c>
      <c r="X112" s="298" t="s">
        <v>1346</v>
      </c>
      <c r="Y112" s="298" t="s">
        <v>808</v>
      </c>
      <c r="Z112" s="298" t="s">
        <v>1662</v>
      </c>
    </row>
    <row r="113" spans="3:26" customFormat="1" ht="27">
      <c r="C113" s="298" t="s">
        <v>1663</v>
      </c>
      <c r="D113" s="298" t="s">
        <v>476</v>
      </c>
      <c r="E113" s="298" t="s">
        <v>1664</v>
      </c>
      <c r="F113" s="298" t="s">
        <v>1314</v>
      </c>
      <c r="G113" s="298" t="s">
        <v>1659</v>
      </c>
      <c r="H113" s="298" t="s">
        <v>1316</v>
      </c>
      <c r="I113" s="298" t="s">
        <v>1660</v>
      </c>
      <c r="J113" s="298" t="s">
        <v>1339</v>
      </c>
      <c r="K113" s="298" t="s">
        <v>1661</v>
      </c>
      <c r="L113" s="298" t="s">
        <v>808</v>
      </c>
      <c r="M113" s="298" t="s">
        <v>1449</v>
      </c>
      <c r="N113" s="298">
        <v>4</v>
      </c>
      <c r="O113" s="298">
        <v>960000</v>
      </c>
      <c r="P113" s="298">
        <v>960000</v>
      </c>
      <c r="Q113" s="298" t="s">
        <v>1521</v>
      </c>
      <c r="R113" s="298" t="s">
        <v>808</v>
      </c>
      <c r="S113" s="298" t="s">
        <v>1184</v>
      </c>
      <c r="T113" s="298" t="s">
        <v>1343</v>
      </c>
      <c r="U113" s="298" t="s">
        <v>809</v>
      </c>
      <c r="V113" s="298" t="s">
        <v>1344</v>
      </c>
      <c r="W113" s="298" t="s">
        <v>1358</v>
      </c>
      <c r="X113" s="298" t="s">
        <v>1346</v>
      </c>
      <c r="Y113" s="298" t="s">
        <v>808</v>
      </c>
      <c r="Z113" s="298" t="s">
        <v>1662</v>
      </c>
    </row>
    <row r="114" spans="3:26" customFormat="1" ht="27">
      <c r="C114" s="298" t="s">
        <v>1665</v>
      </c>
      <c r="D114" s="298" t="s">
        <v>476</v>
      </c>
      <c r="E114" s="298" t="s">
        <v>1666</v>
      </c>
      <c r="F114" s="298" t="s">
        <v>1314</v>
      </c>
      <c r="G114" s="298" t="s">
        <v>1659</v>
      </c>
      <c r="H114" s="298" t="s">
        <v>1316</v>
      </c>
      <c r="I114" s="298" t="s">
        <v>1660</v>
      </c>
      <c r="J114" s="298" t="s">
        <v>1339</v>
      </c>
      <c r="K114" s="298" t="s">
        <v>1661</v>
      </c>
      <c r="L114" s="298" t="s">
        <v>808</v>
      </c>
      <c r="M114" s="298" t="s">
        <v>1449</v>
      </c>
      <c r="N114" s="298">
        <v>4</v>
      </c>
      <c r="O114" s="298">
        <v>1080000</v>
      </c>
      <c r="P114" s="298">
        <v>1080000</v>
      </c>
      <c r="Q114" s="298" t="s">
        <v>1521</v>
      </c>
      <c r="R114" s="298" t="s">
        <v>808</v>
      </c>
      <c r="S114" s="298" t="s">
        <v>1184</v>
      </c>
      <c r="T114" s="298" t="s">
        <v>1343</v>
      </c>
      <c r="U114" s="298" t="s">
        <v>809</v>
      </c>
      <c r="V114" s="298" t="s">
        <v>1344</v>
      </c>
      <c r="W114" s="298" t="s">
        <v>1358</v>
      </c>
      <c r="X114" s="298" t="s">
        <v>1346</v>
      </c>
      <c r="Y114" s="298" t="s">
        <v>808</v>
      </c>
      <c r="Z114" s="298" t="s">
        <v>1662</v>
      </c>
    </row>
    <row r="115" spans="3:26" customFormat="1" ht="27">
      <c r="C115" s="298" t="s">
        <v>1667</v>
      </c>
      <c r="D115" s="298" t="s">
        <v>476</v>
      </c>
      <c r="E115" s="298" t="s">
        <v>1668</v>
      </c>
      <c r="F115" s="298" t="s">
        <v>1314</v>
      </c>
      <c r="G115" s="298" t="s">
        <v>1659</v>
      </c>
      <c r="H115" s="298" t="s">
        <v>1316</v>
      </c>
      <c r="I115" s="298" t="s">
        <v>1660</v>
      </c>
      <c r="J115" s="298" t="s">
        <v>1377</v>
      </c>
      <c r="K115" s="298">
        <v>1978</v>
      </c>
      <c r="L115" s="298" t="s">
        <v>808</v>
      </c>
      <c r="M115" s="298" t="s">
        <v>1494</v>
      </c>
      <c r="N115" s="298">
        <v>13</v>
      </c>
      <c r="O115" s="298">
        <v>4800000</v>
      </c>
      <c r="P115" s="298">
        <v>6000000</v>
      </c>
      <c r="Q115" s="298" t="s">
        <v>1486</v>
      </c>
      <c r="R115" s="298" t="s">
        <v>808</v>
      </c>
      <c r="S115" s="298" t="s">
        <v>1539</v>
      </c>
      <c r="T115" s="298" t="s">
        <v>1343</v>
      </c>
      <c r="U115" s="298" t="s">
        <v>809</v>
      </c>
      <c r="V115" s="298" t="s">
        <v>1344</v>
      </c>
      <c r="W115" s="298" t="s">
        <v>1669</v>
      </c>
      <c r="X115" s="298" t="s">
        <v>1346</v>
      </c>
      <c r="Y115" s="298" t="s">
        <v>808</v>
      </c>
      <c r="Z115" s="298" t="s">
        <v>1662</v>
      </c>
    </row>
    <row r="116" spans="3:26" customFormat="1" ht="27">
      <c r="C116" s="298" t="s">
        <v>1670</v>
      </c>
      <c r="D116" s="298" t="s">
        <v>476</v>
      </c>
      <c r="E116" s="298" t="s">
        <v>1671</v>
      </c>
      <c r="F116" s="298" t="s">
        <v>1314</v>
      </c>
      <c r="G116" s="298" t="s">
        <v>1659</v>
      </c>
      <c r="H116" s="298" t="s">
        <v>1316</v>
      </c>
      <c r="I116" s="298" t="s">
        <v>1660</v>
      </c>
      <c r="J116" s="298" t="s">
        <v>1377</v>
      </c>
      <c r="K116" s="298">
        <v>1967</v>
      </c>
      <c r="L116" s="298" t="s">
        <v>808</v>
      </c>
      <c r="M116" s="298" t="s">
        <v>1494</v>
      </c>
      <c r="N116" s="298">
        <v>12</v>
      </c>
      <c r="O116" s="298">
        <v>429000</v>
      </c>
      <c r="P116" s="298">
        <v>509000</v>
      </c>
      <c r="Q116" s="298" t="s">
        <v>1672</v>
      </c>
      <c r="R116" s="298" t="s">
        <v>808</v>
      </c>
      <c r="S116" s="298" t="s">
        <v>1368</v>
      </c>
      <c r="T116" s="298" t="s">
        <v>1343</v>
      </c>
      <c r="U116" s="298" t="s">
        <v>809</v>
      </c>
      <c r="V116" s="298" t="s">
        <v>1344</v>
      </c>
      <c r="W116" s="298" t="s">
        <v>1644</v>
      </c>
      <c r="X116" s="298" t="s">
        <v>1346</v>
      </c>
      <c r="Y116" s="298" t="s">
        <v>808</v>
      </c>
      <c r="Z116" s="298" t="s">
        <v>1662</v>
      </c>
    </row>
    <row r="117" spans="3:26" customFormat="1" ht="27">
      <c r="C117" s="298" t="s">
        <v>1673</v>
      </c>
      <c r="D117" s="298" t="s">
        <v>476</v>
      </c>
      <c r="E117" s="298" t="s">
        <v>1674</v>
      </c>
      <c r="F117" s="298" t="s">
        <v>1314</v>
      </c>
      <c r="G117" s="298" t="s">
        <v>1659</v>
      </c>
      <c r="H117" s="298" t="s">
        <v>1316</v>
      </c>
      <c r="I117" s="298" t="s">
        <v>1660</v>
      </c>
      <c r="J117" s="298" t="s">
        <v>1377</v>
      </c>
      <c r="K117" s="298">
        <v>1967</v>
      </c>
      <c r="L117" s="298" t="s">
        <v>808</v>
      </c>
      <c r="M117" s="298" t="s">
        <v>1494</v>
      </c>
      <c r="N117" s="298">
        <v>18</v>
      </c>
      <c r="O117" s="298">
        <v>35200000</v>
      </c>
      <c r="P117" s="298">
        <v>45000000</v>
      </c>
      <c r="Q117" s="298" t="s">
        <v>1486</v>
      </c>
      <c r="R117" s="298" t="s">
        <v>808</v>
      </c>
      <c r="S117" s="298" t="s">
        <v>1539</v>
      </c>
      <c r="T117" s="298" t="s">
        <v>1343</v>
      </c>
      <c r="U117" s="298" t="s">
        <v>809</v>
      </c>
      <c r="V117" s="298" t="s">
        <v>1344</v>
      </c>
      <c r="W117" s="298" t="s">
        <v>1625</v>
      </c>
      <c r="X117" s="298" t="s">
        <v>1346</v>
      </c>
      <c r="Y117" s="298" t="s">
        <v>808</v>
      </c>
      <c r="Z117" s="298" t="s">
        <v>1662</v>
      </c>
    </row>
    <row r="118" spans="3:26" customFormat="1" ht="27">
      <c r="C118" s="298" t="s">
        <v>1675</v>
      </c>
      <c r="D118" s="298" t="s">
        <v>476</v>
      </c>
      <c r="E118" s="298" t="s">
        <v>1676</v>
      </c>
      <c r="F118" s="298" t="s">
        <v>1314</v>
      </c>
      <c r="G118" s="298" t="s">
        <v>1659</v>
      </c>
      <c r="H118" s="298" t="s">
        <v>1316</v>
      </c>
      <c r="I118" s="298" t="s">
        <v>1660</v>
      </c>
      <c r="J118" s="298" t="s">
        <v>1377</v>
      </c>
      <c r="K118" s="298">
        <v>1975</v>
      </c>
      <c r="L118" s="298" t="s">
        <v>808</v>
      </c>
      <c r="M118" s="298" t="s">
        <v>1494</v>
      </c>
      <c r="N118" s="298">
        <v>30</v>
      </c>
      <c r="O118" s="298">
        <v>105000000</v>
      </c>
      <c r="P118" s="298">
        <v>125000000</v>
      </c>
      <c r="Q118" s="298" t="s">
        <v>1486</v>
      </c>
      <c r="R118" s="298" t="s">
        <v>808</v>
      </c>
      <c r="S118" s="298" t="s">
        <v>1677</v>
      </c>
      <c r="T118" s="298" t="s">
        <v>1343</v>
      </c>
      <c r="U118" s="298" t="s">
        <v>809</v>
      </c>
      <c r="V118" s="298" t="s">
        <v>1344</v>
      </c>
      <c r="W118" s="298" t="s">
        <v>1678</v>
      </c>
      <c r="X118" s="298" t="s">
        <v>1346</v>
      </c>
      <c r="Y118" s="298" t="s">
        <v>808</v>
      </c>
      <c r="Z118" s="298" t="s">
        <v>1662</v>
      </c>
    </row>
    <row r="119" spans="3:26" customFormat="1" ht="27">
      <c r="C119" s="298" t="s">
        <v>1679</v>
      </c>
      <c r="D119" s="298" t="s">
        <v>476</v>
      </c>
      <c r="E119" s="298" t="s">
        <v>1680</v>
      </c>
      <c r="F119" s="298" t="s">
        <v>1314</v>
      </c>
      <c r="G119" s="298" t="s">
        <v>1659</v>
      </c>
      <c r="H119" s="298" t="s">
        <v>1316</v>
      </c>
      <c r="I119" s="298" t="s">
        <v>1660</v>
      </c>
      <c r="J119" s="298" t="s">
        <v>1365</v>
      </c>
      <c r="K119" s="298">
        <v>1966</v>
      </c>
      <c r="L119" s="298" t="s">
        <v>808</v>
      </c>
      <c r="M119" s="298" t="s">
        <v>1340</v>
      </c>
      <c r="N119" s="298">
        <v>7</v>
      </c>
      <c r="O119" s="298">
        <v>5000000</v>
      </c>
      <c r="P119" s="298">
        <v>5000000</v>
      </c>
      <c r="Q119" s="298" t="s">
        <v>1681</v>
      </c>
      <c r="R119" s="298" t="s">
        <v>809</v>
      </c>
      <c r="S119" s="298" t="s">
        <v>1226</v>
      </c>
      <c r="T119" s="298" t="s">
        <v>1682</v>
      </c>
      <c r="U119" s="298" t="s">
        <v>809</v>
      </c>
      <c r="V119" s="298" t="s">
        <v>1344</v>
      </c>
      <c r="W119" s="298" t="s">
        <v>1683</v>
      </c>
      <c r="X119" s="298" t="s">
        <v>1346</v>
      </c>
      <c r="Y119" s="298" t="s">
        <v>809</v>
      </c>
      <c r="Z119" s="298" t="s">
        <v>1662</v>
      </c>
    </row>
    <row r="120" spans="3:26" customFormat="1" ht="27">
      <c r="C120" s="298" t="s">
        <v>1684</v>
      </c>
      <c r="D120" s="298" t="s">
        <v>476</v>
      </c>
      <c r="E120" s="298" t="s">
        <v>1685</v>
      </c>
      <c r="F120" s="298" t="s">
        <v>1686</v>
      </c>
      <c r="G120" s="298" t="s">
        <v>1687</v>
      </c>
      <c r="H120" s="298" t="s">
        <v>1688</v>
      </c>
      <c r="I120" s="298" t="s">
        <v>1688</v>
      </c>
      <c r="J120" s="298" t="s">
        <v>1339</v>
      </c>
      <c r="K120" s="298">
        <v>1996</v>
      </c>
      <c r="L120" s="298" t="s">
        <v>808</v>
      </c>
      <c r="M120" s="298" t="s">
        <v>1500</v>
      </c>
      <c r="N120" s="298" t="s">
        <v>1501</v>
      </c>
      <c r="O120" s="298">
        <v>18500000</v>
      </c>
      <c r="P120" s="298">
        <v>18500000</v>
      </c>
      <c r="Q120" s="298" t="s">
        <v>1689</v>
      </c>
      <c r="R120" s="298" t="s">
        <v>808</v>
      </c>
      <c r="S120" s="298" t="s">
        <v>1357</v>
      </c>
      <c r="T120" s="298" t="s">
        <v>1343</v>
      </c>
      <c r="U120" s="298" t="s">
        <v>809</v>
      </c>
      <c r="V120" s="298" t="s">
        <v>1344</v>
      </c>
      <c r="W120" s="298" t="s">
        <v>1690</v>
      </c>
      <c r="X120" s="298" t="s">
        <v>1346</v>
      </c>
      <c r="Y120" s="298" t="s">
        <v>808</v>
      </c>
      <c r="Z120" s="298" t="s">
        <v>1662</v>
      </c>
    </row>
    <row r="121" spans="3:26" customFormat="1" ht="27">
      <c r="C121" s="298" t="s">
        <v>1691</v>
      </c>
      <c r="D121" s="298" t="s">
        <v>476</v>
      </c>
      <c r="E121" s="298" t="s">
        <v>1692</v>
      </c>
      <c r="F121" s="298" t="s">
        <v>1686</v>
      </c>
      <c r="G121" s="298" t="s">
        <v>1687</v>
      </c>
      <c r="H121" s="298" t="s">
        <v>1688</v>
      </c>
      <c r="I121" s="298" t="s">
        <v>1688</v>
      </c>
      <c r="J121" s="298" t="s">
        <v>1377</v>
      </c>
      <c r="K121" s="298">
        <v>2015</v>
      </c>
      <c r="L121" s="298" t="s">
        <v>808</v>
      </c>
      <c r="M121" s="298" t="s">
        <v>1500</v>
      </c>
      <c r="N121" s="298" t="s">
        <v>1501</v>
      </c>
      <c r="O121" s="298">
        <v>39500389</v>
      </c>
      <c r="P121" s="298">
        <v>40400300</v>
      </c>
      <c r="Q121" s="298" t="s">
        <v>1450</v>
      </c>
      <c r="R121" s="298" t="s">
        <v>808</v>
      </c>
      <c r="S121" s="298" t="s">
        <v>1342</v>
      </c>
      <c r="T121" s="298" t="s">
        <v>1343</v>
      </c>
      <c r="U121" s="298" t="s">
        <v>809</v>
      </c>
      <c r="V121" s="298" t="s">
        <v>1380</v>
      </c>
      <c r="W121" s="298" t="s">
        <v>1693</v>
      </c>
      <c r="X121" s="298" t="s">
        <v>1346</v>
      </c>
      <c r="Y121" s="298" t="s">
        <v>808</v>
      </c>
      <c r="Z121" s="298" t="s">
        <v>1662</v>
      </c>
    </row>
    <row r="122" spans="3:26" customFormat="1" ht="27">
      <c r="C122" s="298" t="s">
        <v>1694</v>
      </c>
      <c r="D122" s="298" t="s">
        <v>476</v>
      </c>
      <c r="E122" s="298" t="s">
        <v>1695</v>
      </c>
      <c r="F122" s="298" t="s">
        <v>1686</v>
      </c>
      <c r="G122" s="298" t="s">
        <v>1687</v>
      </c>
      <c r="H122" s="298" t="s">
        <v>1688</v>
      </c>
      <c r="I122" s="298" t="s">
        <v>1688</v>
      </c>
      <c r="J122" s="298" t="s">
        <v>1377</v>
      </c>
      <c r="K122" s="298">
        <v>1980</v>
      </c>
      <c r="L122" s="298" t="s">
        <v>808</v>
      </c>
      <c r="M122" s="298" t="s">
        <v>1449</v>
      </c>
      <c r="N122" s="298">
        <v>38.5</v>
      </c>
      <c r="O122" s="298">
        <v>1083750</v>
      </c>
      <c r="P122" s="298">
        <v>0</v>
      </c>
      <c r="Q122" s="298" t="s">
        <v>1450</v>
      </c>
      <c r="R122" s="298" t="s">
        <v>808</v>
      </c>
      <c r="S122" s="298" t="s">
        <v>1539</v>
      </c>
      <c r="T122" s="298" t="s">
        <v>1343</v>
      </c>
      <c r="U122" s="298" t="s">
        <v>809</v>
      </c>
      <c r="V122" s="298" t="s">
        <v>1380</v>
      </c>
      <c r="W122" s="298" t="s">
        <v>1503</v>
      </c>
      <c r="X122" s="298" t="s">
        <v>1346</v>
      </c>
      <c r="Y122" s="298" t="s">
        <v>808</v>
      </c>
      <c r="Z122" s="298" t="s">
        <v>1662</v>
      </c>
    </row>
    <row r="123" spans="3:26" customFormat="1" ht="54">
      <c r="C123" s="298" t="s">
        <v>1696</v>
      </c>
      <c r="D123" s="298" t="s">
        <v>685</v>
      </c>
      <c r="E123" s="298" t="s">
        <v>1697</v>
      </c>
      <c r="F123" s="298" t="s">
        <v>1431</v>
      </c>
      <c r="G123" s="298" t="s">
        <v>1698</v>
      </c>
      <c r="H123" s="298" t="s">
        <v>1316</v>
      </c>
      <c r="I123" s="298" t="s">
        <v>626</v>
      </c>
      <c r="J123" s="298" t="s">
        <v>1339</v>
      </c>
      <c r="K123" s="298">
        <v>1900</v>
      </c>
      <c r="L123" s="298" t="s">
        <v>808</v>
      </c>
      <c r="M123" s="298" t="s">
        <v>1494</v>
      </c>
      <c r="N123" s="298">
        <v>9</v>
      </c>
      <c r="O123" s="298">
        <v>1800000</v>
      </c>
      <c r="P123" s="298">
        <v>1800000</v>
      </c>
      <c r="Q123" s="298" t="s">
        <v>1528</v>
      </c>
      <c r="R123" s="298" t="s">
        <v>1699</v>
      </c>
      <c r="S123" s="298" t="s">
        <v>1184</v>
      </c>
      <c r="T123" s="298" t="s">
        <v>1435</v>
      </c>
      <c r="U123" s="298" t="s">
        <v>809</v>
      </c>
      <c r="V123" s="298" t="s">
        <v>1344</v>
      </c>
      <c r="W123" s="298" t="s">
        <v>1358</v>
      </c>
      <c r="X123" s="298" t="s">
        <v>1346</v>
      </c>
      <c r="Y123" s="298" t="s">
        <v>808</v>
      </c>
      <c r="Z123" s="298" t="s">
        <v>1700</v>
      </c>
    </row>
    <row r="124" spans="3:26" customFormat="1" ht="54">
      <c r="C124" s="298" t="s">
        <v>1701</v>
      </c>
      <c r="D124" s="298" t="s">
        <v>685</v>
      </c>
      <c r="E124" s="298" t="s">
        <v>1702</v>
      </c>
      <c r="F124" s="298" t="s">
        <v>1431</v>
      </c>
      <c r="G124" s="298" t="s">
        <v>1698</v>
      </c>
      <c r="H124" s="298" t="s">
        <v>1316</v>
      </c>
      <c r="I124" s="298" t="s">
        <v>626</v>
      </c>
      <c r="J124" s="298" t="s">
        <v>1339</v>
      </c>
      <c r="K124" s="298">
        <v>1940</v>
      </c>
      <c r="L124" s="298" t="s">
        <v>808</v>
      </c>
      <c r="M124" s="298" t="s">
        <v>1494</v>
      </c>
      <c r="N124" s="298">
        <v>18</v>
      </c>
      <c r="O124" s="298">
        <v>2400000</v>
      </c>
      <c r="P124" s="298">
        <v>2400000</v>
      </c>
      <c r="Q124" s="298" t="s">
        <v>1528</v>
      </c>
      <c r="R124" s="298" t="s">
        <v>1699</v>
      </c>
      <c r="S124" s="298" t="s">
        <v>1368</v>
      </c>
      <c r="T124" s="298" t="s">
        <v>1435</v>
      </c>
      <c r="U124" s="298" t="s">
        <v>809</v>
      </c>
      <c r="V124" s="298" t="s">
        <v>1344</v>
      </c>
      <c r="W124" s="298" t="s">
        <v>1358</v>
      </c>
      <c r="X124" s="298" t="s">
        <v>1346</v>
      </c>
      <c r="Y124" s="298" t="s">
        <v>808</v>
      </c>
      <c r="Z124" s="298" t="s">
        <v>1700</v>
      </c>
    </row>
    <row r="125" spans="3:26" customFormat="1" ht="54">
      <c r="C125" s="298" t="s">
        <v>1703</v>
      </c>
      <c r="D125" s="298" t="s">
        <v>685</v>
      </c>
      <c r="E125" s="298" t="s">
        <v>1704</v>
      </c>
      <c r="F125" s="298" t="s">
        <v>1431</v>
      </c>
      <c r="G125" s="298" t="s">
        <v>1698</v>
      </c>
      <c r="H125" s="298" t="s">
        <v>1316</v>
      </c>
      <c r="I125" s="298" t="s">
        <v>626</v>
      </c>
      <c r="J125" s="298" t="s">
        <v>1339</v>
      </c>
      <c r="K125" s="298">
        <v>1957</v>
      </c>
      <c r="L125" s="298" t="s">
        <v>808</v>
      </c>
      <c r="M125" s="298" t="s">
        <v>1494</v>
      </c>
      <c r="N125" s="298">
        <v>18</v>
      </c>
      <c r="O125" s="298">
        <v>1900000</v>
      </c>
      <c r="P125" s="298">
        <v>1900000</v>
      </c>
      <c r="Q125" s="298" t="s">
        <v>1528</v>
      </c>
      <c r="R125" s="298" t="s">
        <v>1699</v>
      </c>
      <c r="S125" s="298" t="s">
        <v>1184</v>
      </c>
      <c r="T125" s="298" t="s">
        <v>1435</v>
      </c>
      <c r="U125" s="298" t="s">
        <v>809</v>
      </c>
      <c r="V125" s="298" t="s">
        <v>1344</v>
      </c>
      <c r="W125" s="298" t="s">
        <v>1358</v>
      </c>
      <c r="X125" s="298" t="s">
        <v>1346</v>
      </c>
      <c r="Y125" s="298" t="s">
        <v>808</v>
      </c>
      <c r="Z125" s="298" t="s">
        <v>1700</v>
      </c>
    </row>
    <row r="126" spans="3:26" customFormat="1" ht="54">
      <c r="C126" s="298" t="s">
        <v>1705</v>
      </c>
      <c r="D126" s="298" t="s">
        <v>685</v>
      </c>
      <c r="E126" s="298" t="s">
        <v>1706</v>
      </c>
      <c r="F126" s="298" t="s">
        <v>1431</v>
      </c>
      <c r="G126" s="298" t="s">
        <v>1698</v>
      </c>
      <c r="H126" s="298" t="s">
        <v>1316</v>
      </c>
      <c r="I126" s="298" t="s">
        <v>626</v>
      </c>
      <c r="J126" s="298" t="s">
        <v>1339</v>
      </c>
      <c r="K126" s="298">
        <v>1970</v>
      </c>
      <c r="L126" s="298" t="s">
        <v>808</v>
      </c>
      <c r="M126" s="298" t="s">
        <v>1433</v>
      </c>
      <c r="N126" s="298">
        <v>22.8</v>
      </c>
      <c r="O126" s="298">
        <v>2951000</v>
      </c>
      <c r="P126" s="298">
        <v>2951000</v>
      </c>
      <c r="Q126" s="298" t="s">
        <v>1528</v>
      </c>
      <c r="R126" s="298" t="s">
        <v>1699</v>
      </c>
      <c r="S126" s="298" t="s">
        <v>1226</v>
      </c>
      <c r="T126" s="298" t="s">
        <v>1435</v>
      </c>
      <c r="U126" s="298" t="s">
        <v>809</v>
      </c>
      <c r="V126" s="298" t="s">
        <v>1344</v>
      </c>
      <c r="W126" s="298" t="s">
        <v>1629</v>
      </c>
      <c r="X126" s="298" t="s">
        <v>1346</v>
      </c>
      <c r="Y126" s="298" t="s">
        <v>808</v>
      </c>
      <c r="Z126" s="298" t="s">
        <v>1707</v>
      </c>
    </row>
    <row r="127" spans="3:26" customFormat="1" ht="18">
      <c r="C127" s="298" t="s">
        <v>1708</v>
      </c>
      <c r="D127" s="298" t="s">
        <v>684</v>
      </c>
      <c r="E127" s="298" t="s">
        <v>1709</v>
      </c>
      <c r="F127" s="298" t="s">
        <v>1431</v>
      </c>
      <c r="G127" s="298" t="s">
        <v>1710</v>
      </c>
      <c r="H127" s="298" t="s">
        <v>1316</v>
      </c>
      <c r="I127" s="298" t="s">
        <v>626</v>
      </c>
      <c r="J127" s="298" t="s">
        <v>1377</v>
      </c>
      <c r="K127" s="298">
        <v>1996</v>
      </c>
      <c r="L127" s="298" t="s">
        <v>808</v>
      </c>
      <c r="M127" s="298" t="s">
        <v>1340</v>
      </c>
      <c r="N127" s="298">
        <v>15</v>
      </c>
      <c r="O127" s="298">
        <v>710000</v>
      </c>
      <c r="P127" s="298">
        <v>855000</v>
      </c>
      <c r="Q127" s="298" t="s">
        <v>1711</v>
      </c>
      <c r="R127" s="298" t="s">
        <v>808</v>
      </c>
      <c r="S127" s="298" t="s">
        <v>1184</v>
      </c>
      <c r="T127" s="298" t="s">
        <v>1712</v>
      </c>
      <c r="U127" s="298" t="s">
        <v>809</v>
      </c>
      <c r="V127" s="298" t="s">
        <v>1344</v>
      </c>
      <c r="W127" s="298" t="s">
        <v>1531</v>
      </c>
      <c r="X127" s="298" t="s">
        <v>1346</v>
      </c>
      <c r="Y127" s="298" t="s">
        <v>808</v>
      </c>
      <c r="Z127" s="298" t="s">
        <v>1338</v>
      </c>
    </row>
    <row r="128" spans="3:26" customFormat="1" ht="27">
      <c r="C128" s="298" t="s">
        <v>1713</v>
      </c>
      <c r="D128" s="298" t="s">
        <v>685</v>
      </c>
      <c r="E128" s="298" t="s">
        <v>1714</v>
      </c>
      <c r="F128" s="298" t="s">
        <v>1337</v>
      </c>
      <c r="G128" s="298" t="s">
        <v>1338</v>
      </c>
      <c r="H128" s="298" t="s">
        <v>626</v>
      </c>
      <c r="I128" s="298" t="s">
        <v>626</v>
      </c>
      <c r="J128" s="298" t="s">
        <v>1339</v>
      </c>
      <c r="K128" s="298">
        <v>1990</v>
      </c>
      <c r="L128" s="298" t="s">
        <v>808</v>
      </c>
      <c r="M128" s="298" t="s">
        <v>1340</v>
      </c>
      <c r="N128" s="298">
        <v>53</v>
      </c>
      <c r="O128" s="298">
        <v>185200</v>
      </c>
      <c r="P128" s="298">
        <v>185200</v>
      </c>
      <c r="Q128" s="298" t="s">
        <v>1715</v>
      </c>
      <c r="R128" s="298" t="s">
        <v>808</v>
      </c>
      <c r="S128" s="298" t="s">
        <v>1368</v>
      </c>
      <c r="T128" s="298" t="s">
        <v>1435</v>
      </c>
      <c r="U128" s="298" t="s">
        <v>809</v>
      </c>
      <c r="V128" s="298" t="s">
        <v>1380</v>
      </c>
      <c r="W128" s="298" t="s">
        <v>1716</v>
      </c>
      <c r="X128" s="298" t="s">
        <v>1346</v>
      </c>
      <c r="Y128" s="298" t="s">
        <v>808</v>
      </c>
      <c r="Z128" s="298" t="s">
        <v>1338</v>
      </c>
    </row>
    <row r="129" spans="3:26" customFormat="1" ht="36">
      <c r="C129" s="298" t="s">
        <v>1717</v>
      </c>
      <c r="D129" s="298" t="s">
        <v>1201</v>
      </c>
      <c r="E129" s="298" t="s">
        <v>1718</v>
      </c>
      <c r="F129" s="298" t="s">
        <v>1719</v>
      </c>
      <c r="G129" s="298" t="s">
        <v>1720</v>
      </c>
      <c r="H129" s="298" t="s">
        <v>1721</v>
      </c>
      <c r="I129" s="298" t="s">
        <v>626</v>
      </c>
      <c r="J129" s="298" t="s">
        <v>1339</v>
      </c>
      <c r="K129" s="298">
        <v>1947</v>
      </c>
      <c r="L129" s="298" t="s">
        <v>808</v>
      </c>
      <c r="M129" s="298" t="s">
        <v>1340</v>
      </c>
      <c r="N129" s="298">
        <v>75</v>
      </c>
      <c r="O129" s="298">
        <v>2500000</v>
      </c>
      <c r="P129" s="298">
        <v>2500000</v>
      </c>
      <c r="Q129" s="298" t="s">
        <v>1722</v>
      </c>
      <c r="R129" s="298" t="s">
        <v>808</v>
      </c>
      <c r="S129" s="298" t="s">
        <v>1184</v>
      </c>
      <c r="T129" s="298" t="s">
        <v>1617</v>
      </c>
      <c r="U129" s="298" t="s">
        <v>809</v>
      </c>
      <c r="V129" s="298" t="s">
        <v>1380</v>
      </c>
      <c r="W129" s="298" t="s">
        <v>1619</v>
      </c>
      <c r="X129" s="298" t="s">
        <v>1346</v>
      </c>
      <c r="Y129" s="298" t="s">
        <v>808</v>
      </c>
      <c r="Z129" s="298" t="s">
        <v>1723</v>
      </c>
    </row>
    <row r="130" spans="3:26" customFormat="1">
      <c r="C130" s="298" t="s">
        <v>1724</v>
      </c>
      <c r="D130" s="298" t="s">
        <v>1201</v>
      </c>
      <c r="E130" s="298" t="s">
        <v>1725</v>
      </c>
      <c r="F130" s="298" t="s">
        <v>1337</v>
      </c>
      <c r="G130" s="298" t="s">
        <v>1338</v>
      </c>
      <c r="H130" s="298" t="s">
        <v>626</v>
      </c>
      <c r="I130" s="298" t="s">
        <v>626</v>
      </c>
      <c r="J130" s="298" t="s">
        <v>1339</v>
      </c>
      <c r="K130" s="298">
        <v>1988</v>
      </c>
      <c r="L130" s="298" t="s">
        <v>808</v>
      </c>
      <c r="M130" s="298" t="s">
        <v>1366</v>
      </c>
      <c r="N130" s="298">
        <v>18</v>
      </c>
      <c r="O130" s="298">
        <v>225000</v>
      </c>
      <c r="P130" s="298">
        <v>225000</v>
      </c>
      <c r="Q130" s="298" t="s">
        <v>1726</v>
      </c>
      <c r="R130" s="298" t="s">
        <v>808</v>
      </c>
      <c r="S130" s="298" t="s">
        <v>1184</v>
      </c>
      <c r="T130" s="298" t="s">
        <v>1617</v>
      </c>
      <c r="U130" s="298" t="s">
        <v>809</v>
      </c>
      <c r="V130" s="298" t="s">
        <v>1380</v>
      </c>
      <c r="W130" s="298" t="s">
        <v>1619</v>
      </c>
      <c r="X130" s="298" t="s">
        <v>1346</v>
      </c>
      <c r="Y130" s="298" t="s">
        <v>808</v>
      </c>
      <c r="Z130" s="298" t="s">
        <v>1727</v>
      </c>
    </row>
    <row r="131" spans="3:26" customFormat="1" ht="45">
      <c r="C131" s="298" t="s">
        <v>1728</v>
      </c>
      <c r="D131" s="298" t="s">
        <v>1201</v>
      </c>
      <c r="E131" s="298" t="s">
        <v>1729</v>
      </c>
      <c r="F131" s="298" t="s">
        <v>1337</v>
      </c>
      <c r="G131" s="298" t="s">
        <v>1338</v>
      </c>
      <c r="H131" s="298" t="s">
        <v>626</v>
      </c>
      <c r="I131" s="298" t="s">
        <v>626</v>
      </c>
      <c r="J131" s="298" t="s">
        <v>1339</v>
      </c>
      <c r="K131" s="298">
        <v>1857</v>
      </c>
      <c r="L131" s="298" t="s">
        <v>808</v>
      </c>
      <c r="M131" s="298" t="s">
        <v>1366</v>
      </c>
      <c r="N131" s="298">
        <v>14</v>
      </c>
      <c r="O131" s="298">
        <v>1200000</v>
      </c>
      <c r="P131" s="298">
        <v>1200000</v>
      </c>
      <c r="Q131" s="298" t="s">
        <v>1726</v>
      </c>
      <c r="R131" s="298" t="s">
        <v>1730</v>
      </c>
      <c r="S131" s="298" t="s">
        <v>1184</v>
      </c>
      <c r="T131" s="298" t="s">
        <v>1617</v>
      </c>
      <c r="U131" s="298" t="s">
        <v>809</v>
      </c>
      <c r="V131" s="298" t="s">
        <v>1380</v>
      </c>
      <c r="W131" s="298" t="s">
        <v>1619</v>
      </c>
      <c r="X131" s="298" t="s">
        <v>1346</v>
      </c>
      <c r="Y131" s="298" t="s">
        <v>808</v>
      </c>
      <c r="Z131" s="298" t="s">
        <v>1727</v>
      </c>
    </row>
    <row r="132" spans="3:26" customFormat="1">
      <c r="C132" s="298" t="s">
        <v>1731</v>
      </c>
      <c r="D132" s="298" t="s">
        <v>1201</v>
      </c>
      <c r="E132" s="298" t="s">
        <v>1732</v>
      </c>
      <c r="F132" s="298" t="s">
        <v>1337</v>
      </c>
      <c r="G132" s="298" t="s">
        <v>1338</v>
      </c>
      <c r="H132" s="298" t="s">
        <v>626</v>
      </c>
      <c r="I132" s="298" t="s">
        <v>626</v>
      </c>
      <c r="J132" s="298" t="s">
        <v>1339</v>
      </c>
      <c r="K132" s="298">
        <v>1860</v>
      </c>
      <c r="L132" s="298" t="s">
        <v>808</v>
      </c>
      <c r="M132" s="298" t="s">
        <v>1494</v>
      </c>
      <c r="N132" s="298">
        <v>35</v>
      </c>
      <c r="O132" s="298">
        <v>4800000</v>
      </c>
      <c r="P132" s="298">
        <v>4800000</v>
      </c>
      <c r="Q132" s="298" t="s">
        <v>1726</v>
      </c>
      <c r="R132" s="298" t="s">
        <v>808</v>
      </c>
      <c r="S132" s="298" t="s">
        <v>1184</v>
      </c>
      <c r="T132" s="298" t="s">
        <v>1617</v>
      </c>
      <c r="U132" s="298" t="s">
        <v>809</v>
      </c>
      <c r="V132" s="298" t="s">
        <v>1380</v>
      </c>
      <c r="W132" s="298" t="s">
        <v>1733</v>
      </c>
      <c r="X132" s="298" t="s">
        <v>1346</v>
      </c>
      <c r="Y132" s="298" t="s">
        <v>808</v>
      </c>
      <c r="Z132" s="298" t="s">
        <v>1727</v>
      </c>
    </row>
    <row r="133" spans="3:26" customFormat="1">
      <c r="C133" s="298" t="s">
        <v>1734</v>
      </c>
      <c r="D133" s="298" t="s">
        <v>1201</v>
      </c>
      <c r="E133" s="298" t="s">
        <v>1735</v>
      </c>
      <c r="F133" s="298" t="s">
        <v>1337</v>
      </c>
      <c r="G133" s="298" t="s">
        <v>1338</v>
      </c>
      <c r="H133" s="298" t="s">
        <v>626</v>
      </c>
      <c r="I133" s="298" t="s">
        <v>626</v>
      </c>
      <c r="J133" s="298" t="s">
        <v>1339</v>
      </c>
      <c r="K133" s="298">
        <v>1964</v>
      </c>
      <c r="L133" s="298" t="s">
        <v>808</v>
      </c>
      <c r="M133" s="298" t="s">
        <v>1340</v>
      </c>
      <c r="N133" s="298">
        <v>55</v>
      </c>
      <c r="O133" s="298">
        <v>3900000</v>
      </c>
      <c r="P133" s="298">
        <v>3900000</v>
      </c>
      <c r="Q133" s="298" t="s">
        <v>1711</v>
      </c>
      <c r="R133" s="298" t="s">
        <v>808</v>
      </c>
      <c r="S133" s="298" t="s">
        <v>1184</v>
      </c>
      <c r="T133" s="298" t="s">
        <v>1617</v>
      </c>
      <c r="U133" s="298" t="s">
        <v>809</v>
      </c>
      <c r="V133" s="298" t="s">
        <v>1380</v>
      </c>
      <c r="W133" s="298" t="s">
        <v>1652</v>
      </c>
      <c r="X133" s="298" t="s">
        <v>1346</v>
      </c>
      <c r="Y133" s="298" t="s">
        <v>808</v>
      </c>
      <c r="Z133" s="298" t="s">
        <v>1736</v>
      </c>
    </row>
    <row r="134" spans="3:26" customFormat="1">
      <c r="C134" s="298" t="s">
        <v>1737</v>
      </c>
      <c r="D134" s="298" t="s">
        <v>683</v>
      </c>
      <c r="E134" s="298" t="s">
        <v>1738</v>
      </c>
      <c r="F134" s="298" t="s">
        <v>1337</v>
      </c>
      <c r="G134" s="298" t="s">
        <v>1338</v>
      </c>
      <c r="H134" s="298" t="s">
        <v>626</v>
      </c>
      <c r="I134" s="298" t="s">
        <v>626</v>
      </c>
      <c r="J134" s="298" t="s">
        <v>1377</v>
      </c>
      <c r="K134" s="298">
        <v>1994</v>
      </c>
      <c r="L134" s="298" t="s">
        <v>808</v>
      </c>
      <c r="M134" s="298" t="s">
        <v>1615</v>
      </c>
      <c r="N134" s="298">
        <v>35</v>
      </c>
      <c r="O134" s="298">
        <v>3285330</v>
      </c>
      <c r="P134" s="298">
        <v>3950000</v>
      </c>
      <c r="Q134" s="298" t="s">
        <v>1672</v>
      </c>
      <c r="R134" s="298" t="s">
        <v>808</v>
      </c>
      <c r="S134" s="298" t="s">
        <v>1226</v>
      </c>
      <c r="T134" s="298" t="s">
        <v>1435</v>
      </c>
      <c r="U134" s="298" t="s">
        <v>809</v>
      </c>
      <c r="V134" s="298" t="s">
        <v>1344</v>
      </c>
      <c r="W134" s="298" t="s">
        <v>1531</v>
      </c>
      <c r="X134" s="298" t="s">
        <v>1459</v>
      </c>
      <c r="Y134" s="298" t="s">
        <v>808</v>
      </c>
      <c r="Z134" s="298" t="s">
        <v>1739</v>
      </c>
    </row>
    <row r="135" spans="3:26" customFormat="1" ht="99">
      <c r="C135" s="298" t="s">
        <v>1740</v>
      </c>
      <c r="D135" s="298" t="s">
        <v>685</v>
      </c>
      <c r="E135" s="298" t="s">
        <v>1741</v>
      </c>
      <c r="F135" s="298" t="s">
        <v>1337</v>
      </c>
      <c r="G135" s="298" t="s">
        <v>1338</v>
      </c>
      <c r="H135" s="298" t="s">
        <v>626</v>
      </c>
      <c r="I135" s="298" t="s">
        <v>626</v>
      </c>
      <c r="J135" s="298" t="s">
        <v>1365</v>
      </c>
      <c r="K135" s="298">
        <v>1980</v>
      </c>
      <c r="L135" s="298" t="s">
        <v>808</v>
      </c>
      <c r="M135" s="298" t="s">
        <v>1366</v>
      </c>
      <c r="N135" s="298">
        <v>15</v>
      </c>
      <c r="O135" s="298">
        <v>2400000</v>
      </c>
      <c r="P135" s="298">
        <v>2400000</v>
      </c>
      <c r="Q135" s="298" t="s">
        <v>1450</v>
      </c>
      <c r="R135" s="298" t="s">
        <v>808</v>
      </c>
      <c r="S135" s="298" t="s">
        <v>1184</v>
      </c>
      <c r="T135" s="298" t="s">
        <v>1742</v>
      </c>
      <c r="U135" s="298" t="s">
        <v>809</v>
      </c>
      <c r="V135" s="298" t="s">
        <v>1380</v>
      </c>
      <c r="W135" s="298" t="s">
        <v>1743</v>
      </c>
      <c r="X135" s="298" t="s">
        <v>1346</v>
      </c>
      <c r="Y135" s="298" t="s">
        <v>808</v>
      </c>
      <c r="Z135" s="298" t="s">
        <v>1744</v>
      </c>
    </row>
    <row r="136" spans="3:26" customFormat="1" ht="36">
      <c r="C136" s="298" t="s">
        <v>1745</v>
      </c>
      <c r="D136" s="298" t="s">
        <v>476</v>
      </c>
      <c r="E136" s="298" t="s">
        <v>1746</v>
      </c>
      <c r="F136" s="298" t="s">
        <v>1337</v>
      </c>
      <c r="G136" s="298" t="s">
        <v>1338</v>
      </c>
      <c r="H136" s="298" t="s">
        <v>626</v>
      </c>
      <c r="I136" s="298" t="s">
        <v>626</v>
      </c>
      <c r="J136" s="298" t="s">
        <v>1365</v>
      </c>
      <c r="K136" s="298">
        <v>1979</v>
      </c>
      <c r="L136" s="298" t="s">
        <v>808</v>
      </c>
      <c r="M136" s="298" t="s">
        <v>1340</v>
      </c>
      <c r="N136" s="298">
        <v>40</v>
      </c>
      <c r="O136" s="298">
        <v>3500000</v>
      </c>
      <c r="P136" s="298">
        <v>3500000</v>
      </c>
      <c r="Q136" s="298" t="s">
        <v>1628</v>
      </c>
      <c r="R136" s="298" t="s">
        <v>1747</v>
      </c>
      <c r="S136" s="298" t="s">
        <v>1357</v>
      </c>
      <c r="T136" s="298" t="s">
        <v>1343</v>
      </c>
      <c r="U136" s="298" t="s">
        <v>809</v>
      </c>
      <c r="V136" s="298" t="s">
        <v>1344</v>
      </c>
      <c r="W136" s="298" t="s">
        <v>1748</v>
      </c>
      <c r="X136" s="298" t="s">
        <v>1346</v>
      </c>
      <c r="Y136" s="298" t="s">
        <v>808</v>
      </c>
      <c r="Z136" s="298" t="s">
        <v>1749</v>
      </c>
    </row>
    <row r="137" spans="3:26" customFormat="1">
      <c r="C137" s="298" t="s">
        <v>1750</v>
      </c>
      <c r="D137" s="298" t="s">
        <v>476</v>
      </c>
      <c r="E137" s="298" t="s">
        <v>1751</v>
      </c>
      <c r="F137" s="298" t="s">
        <v>1337</v>
      </c>
      <c r="G137" s="298" t="s">
        <v>1338</v>
      </c>
      <c r="H137" s="298" t="s">
        <v>626</v>
      </c>
      <c r="I137" s="298" t="s">
        <v>626</v>
      </c>
      <c r="J137" s="298" t="s">
        <v>1377</v>
      </c>
      <c r="K137" s="298">
        <v>1992</v>
      </c>
      <c r="L137" s="298" t="s">
        <v>808</v>
      </c>
      <c r="M137" s="298" t="s">
        <v>1494</v>
      </c>
      <c r="N137" s="298">
        <v>35</v>
      </c>
      <c r="O137" s="298">
        <v>21500000</v>
      </c>
      <c r="P137" s="298">
        <v>25500000</v>
      </c>
      <c r="Q137" s="298" t="s">
        <v>1450</v>
      </c>
      <c r="R137" s="298" t="s">
        <v>808</v>
      </c>
      <c r="S137" s="298" t="s">
        <v>1539</v>
      </c>
      <c r="T137" s="298" t="s">
        <v>1343</v>
      </c>
      <c r="U137" s="298" t="s">
        <v>809</v>
      </c>
      <c r="V137" s="298" t="s">
        <v>1344</v>
      </c>
      <c r="W137" s="298" t="s">
        <v>1369</v>
      </c>
      <c r="X137" s="298" t="s">
        <v>1346</v>
      </c>
      <c r="Y137" s="298" t="s">
        <v>808</v>
      </c>
      <c r="Z137" s="298" t="s">
        <v>1338</v>
      </c>
    </row>
    <row r="138" spans="3:26" customFormat="1">
      <c r="C138" s="298" t="s">
        <v>1752</v>
      </c>
      <c r="D138" s="298" t="s">
        <v>683</v>
      </c>
      <c r="E138" s="298" t="s">
        <v>1753</v>
      </c>
      <c r="F138" s="298" t="s">
        <v>1337</v>
      </c>
      <c r="G138" s="298" t="s">
        <v>1338</v>
      </c>
      <c r="H138" s="298" t="s">
        <v>626</v>
      </c>
      <c r="I138" s="298" t="s">
        <v>626</v>
      </c>
      <c r="J138" s="298" t="s">
        <v>1365</v>
      </c>
      <c r="K138" s="298">
        <v>1967</v>
      </c>
      <c r="L138" s="298" t="s">
        <v>808</v>
      </c>
      <c r="M138" s="298" t="s">
        <v>1340</v>
      </c>
      <c r="N138" s="298">
        <v>30</v>
      </c>
      <c r="O138" s="298">
        <v>10000000</v>
      </c>
      <c r="P138" s="298">
        <v>10000000</v>
      </c>
      <c r="Q138" s="298" t="s">
        <v>1754</v>
      </c>
      <c r="R138" s="298" t="s">
        <v>808</v>
      </c>
      <c r="S138" s="298" t="s">
        <v>1755</v>
      </c>
      <c r="T138" s="298" t="s">
        <v>1435</v>
      </c>
      <c r="U138" s="298" t="s">
        <v>809</v>
      </c>
      <c r="V138" s="298" t="s">
        <v>1344</v>
      </c>
      <c r="W138" s="298" t="s">
        <v>1540</v>
      </c>
      <c r="X138" s="298" t="s">
        <v>1346</v>
      </c>
      <c r="Y138" s="298" t="s">
        <v>808</v>
      </c>
      <c r="Z138" s="298" t="s">
        <v>1338</v>
      </c>
    </row>
    <row r="139" spans="3:26" customFormat="1">
      <c r="C139" s="298" t="s">
        <v>1756</v>
      </c>
      <c r="D139" s="298" t="s">
        <v>683</v>
      </c>
      <c r="E139" s="298" t="s">
        <v>1757</v>
      </c>
      <c r="F139" s="298" t="s">
        <v>1337</v>
      </c>
      <c r="G139" s="298" t="s">
        <v>1338</v>
      </c>
      <c r="H139" s="298" t="s">
        <v>626</v>
      </c>
      <c r="I139" s="298" t="s">
        <v>626</v>
      </c>
      <c r="J139" s="298" t="s">
        <v>1377</v>
      </c>
      <c r="K139" s="298">
        <v>1942</v>
      </c>
      <c r="L139" s="298" t="s">
        <v>808</v>
      </c>
      <c r="M139" s="298" t="s">
        <v>1340</v>
      </c>
      <c r="N139" s="298">
        <v>40</v>
      </c>
      <c r="O139" s="298">
        <v>31000000</v>
      </c>
      <c r="P139" s="298">
        <v>36000000</v>
      </c>
      <c r="Q139" s="298" t="s">
        <v>1754</v>
      </c>
      <c r="R139" s="298" t="s">
        <v>808</v>
      </c>
      <c r="S139" s="298" t="s">
        <v>1226</v>
      </c>
      <c r="T139" s="298" t="s">
        <v>1435</v>
      </c>
      <c r="U139" s="298" t="s">
        <v>809</v>
      </c>
      <c r="V139" s="298" t="s">
        <v>1344</v>
      </c>
      <c r="W139" s="298" t="s">
        <v>1758</v>
      </c>
      <c r="X139" s="298" t="s">
        <v>1346</v>
      </c>
      <c r="Y139" s="298" t="s">
        <v>808</v>
      </c>
      <c r="Z139" s="298" t="s">
        <v>1338</v>
      </c>
    </row>
    <row r="140" spans="3:26" customFormat="1">
      <c r="C140" s="298" t="s">
        <v>1759</v>
      </c>
      <c r="D140" s="298" t="s">
        <v>683</v>
      </c>
      <c r="E140" s="298" t="s">
        <v>1760</v>
      </c>
      <c r="F140" s="298" t="s">
        <v>1337</v>
      </c>
      <c r="G140" s="298" t="s">
        <v>1338</v>
      </c>
      <c r="H140" s="298" t="s">
        <v>626</v>
      </c>
      <c r="I140" s="298" t="s">
        <v>626</v>
      </c>
      <c r="J140" s="298" t="s">
        <v>1377</v>
      </c>
      <c r="K140" s="298">
        <v>1942</v>
      </c>
      <c r="L140" s="298" t="s">
        <v>808</v>
      </c>
      <c r="M140" s="298" t="s">
        <v>1449</v>
      </c>
      <c r="N140" s="298">
        <v>20</v>
      </c>
      <c r="O140" s="298">
        <v>1000000</v>
      </c>
      <c r="P140" s="298">
        <v>1000000</v>
      </c>
      <c r="Q140" s="298" t="s">
        <v>1754</v>
      </c>
      <c r="R140" s="298" t="s">
        <v>808</v>
      </c>
      <c r="S140" s="298" t="s">
        <v>1677</v>
      </c>
      <c r="T140" s="298" t="s">
        <v>1435</v>
      </c>
      <c r="U140" s="298" t="s">
        <v>809</v>
      </c>
      <c r="V140" s="298" t="s">
        <v>1344</v>
      </c>
      <c r="W140" s="298" t="s">
        <v>1540</v>
      </c>
      <c r="X140" s="298" t="s">
        <v>1346</v>
      </c>
      <c r="Y140" s="298" t="s">
        <v>808</v>
      </c>
      <c r="Z140" s="298" t="s">
        <v>1338</v>
      </c>
    </row>
    <row r="141" spans="3:26" customFormat="1">
      <c r="C141" s="298" t="s">
        <v>1761</v>
      </c>
      <c r="D141" s="298" t="s">
        <v>476</v>
      </c>
      <c r="E141" s="298" t="s">
        <v>1762</v>
      </c>
      <c r="F141" s="298" t="s">
        <v>1337</v>
      </c>
      <c r="G141" s="298" t="s">
        <v>1338</v>
      </c>
      <c r="H141" s="298" t="s">
        <v>626</v>
      </c>
      <c r="I141" s="298" t="s">
        <v>626</v>
      </c>
      <c r="J141" s="298" t="s">
        <v>1377</v>
      </c>
      <c r="K141" s="298">
        <v>2004</v>
      </c>
      <c r="L141" s="298" t="s">
        <v>808</v>
      </c>
      <c r="M141" s="298" t="s">
        <v>1494</v>
      </c>
      <c r="N141" s="298">
        <v>21</v>
      </c>
      <c r="O141" s="298">
        <v>67500000</v>
      </c>
      <c r="P141" s="298">
        <v>92500000</v>
      </c>
      <c r="Q141" s="298" t="s">
        <v>1521</v>
      </c>
      <c r="R141" s="298" t="s">
        <v>808</v>
      </c>
      <c r="S141" s="298" t="s">
        <v>1539</v>
      </c>
      <c r="T141" s="298" t="s">
        <v>1343</v>
      </c>
      <c r="U141" s="298" t="s">
        <v>809</v>
      </c>
      <c r="V141" s="298" t="s">
        <v>1344</v>
      </c>
      <c r="W141" s="298" t="s">
        <v>1525</v>
      </c>
      <c r="X141" s="298" t="s">
        <v>1346</v>
      </c>
      <c r="Y141" s="298" t="s">
        <v>808</v>
      </c>
      <c r="Z141" s="298" t="s">
        <v>1338</v>
      </c>
    </row>
    <row r="142" spans="3:26" customFormat="1">
      <c r="C142" s="298" t="s">
        <v>1763</v>
      </c>
      <c r="D142" s="298" t="s">
        <v>476</v>
      </c>
      <c r="E142" s="298" t="s">
        <v>1764</v>
      </c>
      <c r="F142" s="298" t="s">
        <v>1337</v>
      </c>
      <c r="G142" s="298" t="s">
        <v>1338</v>
      </c>
      <c r="H142" s="298" t="s">
        <v>626</v>
      </c>
      <c r="I142" s="298" t="s">
        <v>626</v>
      </c>
      <c r="J142" s="298" t="s">
        <v>1365</v>
      </c>
      <c r="K142" s="298">
        <v>1993</v>
      </c>
      <c r="L142" s="298" t="s">
        <v>808</v>
      </c>
      <c r="M142" s="298" t="s">
        <v>1433</v>
      </c>
      <c r="N142" s="298">
        <v>8</v>
      </c>
      <c r="O142" s="298">
        <v>800000</v>
      </c>
      <c r="P142" s="298">
        <v>800000</v>
      </c>
      <c r="Q142" s="298" t="s">
        <v>1521</v>
      </c>
      <c r="R142" s="298" t="s">
        <v>808</v>
      </c>
      <c r="S142" s="298" t="s">
        <v>1342</v>
      </c>
      <c r="T142" s="298" t="s">
        <v>1343</v>
      </c>
      <c r="U142" s="298" t="s">
        <v>809</v>
      </c>
      <c r="V142" s="298" t="s">
        <v>1344</v>
      </c>
      <c r="W142" s="298" t="s">
        <v>1525</v>
      </c>
      <c r="X142" s="298" t="s">
        <v>1346</v>
      </c>
      <c r="Y142" s="298" t="s">
        <v>808</v>
      </c>
      <c r="Z142" s="298" t="s">
        <v>1338</v>
      </c>
    </row>
    <row r="143" spans="3:26" customFormat="1">
      <c r="C143" s="298" t="s">
        <v>1765</v>
      </c>
      <c r="D143" s="298" t="s">
        <v>476</v>
      </c>
      <c r="E143" s="298" t="s">
        <v>1766</v>
      </c>
      <c r="F143" s="298" t="s">
        <v>1337</v>
      </c>
      <c r="G143" s="298" t="s">
        <v>1338</v>
      </c>
      <c r="H143" s="298" t="s">
        <v>626</v>
      </c>
      <c r="I143" s="298" t="s">
        <v>626</v>
      </c>
      <c r="J143" s="298" t="s">
        <v>1365</v>
      </c>
      <c r="K143" s="298">
        <v>1975</v>
      </c>
      <c r="L143" s="298" t="s">
        <v>808</v>
      </c>
      <c r="M143" s="298" t="s">
        <v>1433</v>
      </c>
      <c r="N143" s="298">
        <v>10</v>
      </c>
      <c r="O143" s="298">
        <v>11500000</v>
      </c>
      <c r="P143" s="298">
        <v>11500000</v>
      </c>
      <c r="Q143" s="298" t="s">
        <v>1521</v>
      </c>
      <c r="R143" s="298" t="s">
        <v>808</v>
      </c>
      <c r="S143" s="298" t="s">
        <v>1357</v>
      </c>
      <c r="T143" s="298" t="s">
        <v>1343</v>
      </c>
      <c r="U143" s="298" t="s">
        <v>809</v>
      </c>
      <c r="V143" s="298" t="s">
        <v>1344</v>
      </c>
      <c r="W143" s="298" t="s">
        <v>1525</v>
      </c>
      <c r="X143" s="298" t="s">
        <v>1346</v>
      </c>
      <c r="Y143" s="298" t="s">
        <v>808</v>
      </c>
      <c r="Z143" s="298" t="s">
        <v>1338</v>
      </c>
    </row>
    <row r="144" spans="3:26" customFormat="1">
      <c r="C144" s="298" t="s">
        <v>1767</v>
      </c>
      <c r="D144" s="298" t="s">
        <v>476</v>
      </c>
      <c r="E144" s="298" t="s">
        <v>1768</v>
      </c>
      <c r="F144" s="298" t="s">
        <v>1337</v>
      </c>
      <c r="G144" s="298" t="s">
        <v>1338</v>
      </c>
      <c r="H144" s="298" t="s">
        <v>626</v>
      </c>
      <c r="I144" s="298" t="s">
        <v>626</v>
      </c>
      <c r="J144" s="298" t="s">
        <v>1377</v>
      </c>
      <c r="K144" s="298">
        <v>1970</v>
      </c>
      <c r="L144" s="298" t="s">
        <v>808</v>
      </c>
      <c r="M144" s="298" t="s">
        <v>1494</v>
      </c>
      <c r="N144" s="298">
        <v>26</v>
      </c>
      <c r="O144" s="298">
        <v>83000000</v>
      </c>
      <c r="P144" s="298">
        <v>87000000</v>
      </c>
      <c r="Q144" s="298" t="s">
        <v>1521</v>
      </c>
      <c r="R144" s="298" t="s">
        <v>808</v>
      </c>
      <c r="S144" s="298" t="s">
        <v>1677</v>
      </c>
      <c r="T144" s="298" t="s">
        <v>1343</v>
      </c>
      <c r="U144" s="298" t="s">
        <v>809</v>
      </c>
      <c r="V144" s="298" t="s">
        <v>1344</v>
      </c>
      <c r="W144" s="298" t="s">
        <v>1369</v>
      </c>
      <c r="X144" s="298" t="s">
        <v>1346</v>
      </c>
      <c r="Y144" s="298" t="s">
        <v>808</v>
      </c>
      <c r="Z144" s="298" t="s">
        <v>1338</v>
      </c>
    </row>
    <row r="145" spans="3:26" customFormat="1" ht="27">
      <c r="C145" s="298" t="s">
        <v>1769</v>
      </c>
      <c r="D145" s="298" t="s">
        <v>476</v>
      </c>
      <c r="E145" s="298" t="s">
        <v>1770</v>
      </c>
      <c r="F145" s="298" t="s">
        <v>1337</v>
      </c>
      <c r="G145" s="298" t="s">
        <v>1338</v>
      </c>
      <c r="H145" s="298" t="s">
        <v>626</v>
      </c>
      <c r="I145" s="298" t="s">
        <v>626</v>
      </c>
      <c r="J145" s="298" t="s">
        <v>1339</v>
      </c>
      <c r="K145" s="298">
        <v>1978</v>
      </c>
      <c r="L145" s="298" t="s">
        <v>808</v>
      </c>
      <c r="M145" s="298" t="s">
        <v>1494</v>
      </c>
      <c r="N145" s="298">
        <v>6</v>
      </c>
      <c r="O145" s="298">
        <v>1100000</v>
      </c>
      <c r="P145" s="298">
        <v>1100000</v>
      </c>
      <c r="Q145" s="298" t="s">
        <v>1771</v>
      </c>
      <c r="R145" s="298" t="s">
        <v>1772</v>
      </c>
      <c r="S145" s="298" t="s">
        <v>1357</v>
      </c>
      <c r="T145" s="298" t="s">
        <v>1343</v>
      </c>
      <c r="U145" s="298" t="s">
        <v>809</v>
      </c>
      <c r="V145" s="298" t="s">
        <v>1344</v>
      </c>
      <c r="W145" s="298" t="s">
        <v>1772</v>
      </c>
      <c r="X145" s="298" t="s">
        <v>1773</v>
      </c>
      <c r="Y145" s="298" t="s">
        <v>808</v>
      </c>
      <c r="Z145" s="298" t="s">
        <v>1338</v>
      </c>
    </row>
    <row r="146" spans="3:26" customFormat="1" ht="27">
      <c r="C146" s="298" t="s">
        <v>1774</v>
      </c>
      <c r="D146" s="298" t="s">
        <v>476</v>
      </c>
      <c r="E146" s="298" t="s">
        <v>1775</v>
      </c>
      <c r="F146" s="298" t="s">
        <v>1337</v>
      </c>
      <c r="G146" s="298" t="s">
        <v>1338</v>
      </c>
      <c r="H146" s="298" t="s">
        <v>626</v>
      </c>
      <c r="I146" s="298" t="s">
        <v>626</v>
      </c>
      <c r="J146" s="298" t="s">
        <v>1339</v>
      </c>
      <c r="K146" s="298">
        <v>1978</v>
      </c>
      <c r="L146" s="298" t="s">
        <v>808</v>
      </c>
      <c r="M146" s="298" t="s">
        <v>1340</v>
      </c>
      <c r="N146" s="298">
        <v>7</v>
      </c>
      <c r="O146" s="298">
        <v>1500000</v>
      </c>
      <c r="P146" s="298">
        <v>1500000</v>
      </c>
      <c r="Q146" s="298" t="s">
        <v>1771</v>
      </c>
      <c r="R146" s="298" t="s">
        <v>1772</v>
      </c>
      <c r="S146" s="298" t="s">
        <v>1357</v>
      </c>
      <c r="T146" s="298" t="s">
        <v>1343</v>
      </c>
      <c r="U146" s="298" t="s">
        <v>809</v>
      </c>
      <c r="V146" s="298" t="s">
        <v>1344</v>
      </c>
      <c r="W146" s="298" t="s">
        <v>1772</v>
      </c>
      <c r="X146" s="298" t="s">
        <v>1773</v>
      </c>
      <c r="Y146" s="298" t="s">
        <v>808</v>
      </c>
      <c r="Z146" s="298" t="s">
        <v>1338</v>
      </c>
    </row>
    <row r="147" spans="3:26" customFormat="1">
      <c r="C147" s="298" t="s">
        <v>1776</v>
      </c>
      <c r="D147" s="298" t="s">
        <v>476</v>
      </c>
      <c r="E147" s="298" t="s">
        <v>1777</v>
      </c>
      <c r="F147" s="298" t="s">
        <v>1337</v>
      </c>
      <c r="G147" s="298" t="s">
        <v>1338</v>
      </c>
      <c r="H147" s="298" t="s">
        <v>626</v>
      </c>
      <c r="I147" s="298" t="s">
        <v>626</v>
      </c>
      <c r="J147" s="298" t="s">
        <v>1377</v>
      </c>
      <c r="K147" s="298">
        <v>2018</v>
      </c>
      <c r="L147" s="298" t="s">
        <v>808</v>
      </c>
      <c r="M147" s="298" t="s">
        <v>1366</v>
      </c>
      <c r="N147" s="298">
        <v>14</v>
      </c>
      <c r="O147" s="298">
        <v>16000000</v>
      </c>
      <c r="P147" s="298">
        <v>52000000</v>
      </c>
      <c r="Q147" s="298" t="s">
        <v>1521</v>
      </c>
      <c r="R147" s="298" t="s">
        <v>808</v>
      </c>
      <c r="S147" s="298" t="s">
        <v>1342</v>
      </c>
      <c r="T147" s="298" t="s">
        <v>1343</v>
      </c>
      <c r="U147" s="298" t="s">
        <v>809</v>
      </c>
      <c r="V147" s="298" t="s">
        <v>1344</v>
      </c>
      <c r="W147" s="298" t="s">
        <v>1778</v>
      </c>
      <c r="X147" s="298" t="s">
        <v>1346</v>
      </c>
      <c r="Y147" s="298" t="s">
        <v>808</v>
      </c>
      <c r="Z147" s="298" t="s">
        <v>1338</v>
      </c>
    </row>
    <row r="148" spans="3:26" customFormat="1">
      <c r="C148" s="298" t="s">
        <v>1779</v>
      </c>
      <c r="D148" s="298" t="s">
        <v>476</v>
      </c>
      <c r="E148" s="298" t="s">
        <v>1780</v>
      </c>
      <c r="F148" s="298" t="s">
        <v>1337</v>
      </c>
      <c r="G148" s="298" t="s">
        <v>1338</v>
      </c>
      <c r="H148" s="298" t="s">
        <v>626</v>
      </c>
      <c r="I148" s="298" t="s">
        <v>626</v>
      </c>
      <c r="J148" s="298" t="s">
        <v>1377</v>
      </c>
      <c r="K148" s="298">
        <v>1978</v>
      </c>
      <c r="L148" s="298" t="s">
        <v>808</v>
      </c>
      <c r="M148" s="298" t="s">
        <v>1494</v>
      </c>
      <c r="N148" s="298">
        <v>10</v>
      </c>
      <c r="O148" s="298">
        <v>15000000</v>
      </c>
      <c r="P148" s="298">
        <v>15500000</v>
      </c>
      <c r="Q148" s="298" t="s">
        <v>1521</v>
      </c>
      <c r="R148" s="298" t="s">
        <v>808</v>
      </c>
      <c r="S148" s="298" t="s">
        <v>1342</v>
      </c>
      <c r="T148" s="298" t="s">
        <v>1343</v>
      </c>
      <c r="U148" s="298" t="s">
        <v>809</v>
      </c>
      <c r="V148" s="298" t="s">
        <v>1344</v>
      </c>
      <c r="W148" s="298" t="s">
        <v>1525</v>
      </c>
      <c r="X148" s="298" t="s">
        <v>1346</v>
      </c>
      <c r="Y148" s="298" t="s">
        <v>808</v>
      </c>
      <c r="Z148" s="298" t="s">
        <v>1338</v>
      </c>
    </row>
    <row r="149" spans="3:26" customFormat="1" ht="18">
      <c r="C149" s="298" t="s">
        <v>1781</v>
      </c>
      <c r="D149" s="298" t="s">
        <v>1782</v>
      </c>
      <c r="E149" s="298" t="s">
        <v>1783</v>
      </c>
      <c r="F149" s="298" t="s">
        <v>1337</v>
      </c>
      <c r="G149" s="298" t="s">
        <v>1338</v>
      </c>
      <c r="H149" s="298" t="s">
        <v>626</v>
      </c>
      <c r="I149" s="298" t="s">
        <v>626</v>
      </c>
      <c r="J149" s="298" t="s">
        <v>1339</v>
      </c>
      <c r="K149" s="298">
        <v>1945</v>
      </c>
      <c r="L149" s="298" t="s">
        <v>808</v>
      </c>
      <c r="M149" s="298" t="s">
        <v>1366</v>
      </c>
      <c r="N149" s="298">
        <v>20</v>
      </c>
      <c r="O149" s="298">
        <v>2000000</v>
      </c>
      <c r="P149" s="298">
        <v>2000000</v>
      </c>
      <c r="Q149" s="298" t="s">
        <v>1689</v>
      </c>
      <c r="R149" s="298" t="s">
        <v>808</v>
      </c>
      <c r="S149" s="298" t="s">
        <v>1184</v>
      </c>
      <c r="T149" s="298" t="s">
        <v>1435</v>
      </c>
      <c r="U149" s="298" t="s">
        <v>809</v>
      </c>
      <c r="V149" s="298" t="s">
        <v>1380</v>
      </c>
      <c r="W149" s="298" t="s">
        <v>1784</v>
      </c>
      <c r="X149" s="298" t="s">
        <v>1346</v>
      </c>
      <c r="Y149" s="298" t="s">
        <v>808</v>
      </c>
      <c r="Z149" s="298" t="s">
        <v>1785</v>
      </c>
    </row>
    <row r="150" spans="3:26" customFormat="1">
      <c r="C150" s="298" t="s">
        <v>1786</v>
      </c>
      <c r="D150" s="298" t="s">
        <v>476</v>
      </c>
      <c r="E150" s="298" t="s">
        <v>1787</v>
      </c>
      <c r="F150" s="298" t="s">
        <v>1337</v>
      </c>
      <c r="G150" s="298" t="s">
        <v>1338</v>
      </c>
      <c r="H150" s="298" t="s">
        <v>626</v>
      </c>
      <c r="I150" s="298" t="s">
        <v>626</v>
      </c>
      <c r="J150" s="298" t="s">
        <v>1365</v>
      </c>
      <c r="K150" s="298">
        <v>2005</v>
      </c>
      <c r="L150" s="298" t="s">
        <v>808</v>
      </c>
      <c r="M150" s="298" t="s">
        <v>1340</v>
      </c>
      <c r="N150" s="298">
        <v>51</v>
      </c>
      <c r="O150" s="298">
        <v>10714290</v>
      </c>
      <c r="P150" s="298">
        <v>10714290</v>
      </c>
      <c r="Q150" s="298" t="s">
        <v>1788</v>
      </c>
      <c r="R150" s="298" t="s">
        <v>808</v>
      </c>
      <c r="S150" s="298" t="s">
        <v>1357</v>
      </c>
      <c r="T150" s="298" t="s">
        <v>1343</v>
      </c>
      <c r="U150" s="298" t="s">
        <v>809</v>
      </c>
      <c r="V150" s="298" t="s">
        <v>1344</v>
      </c>
      <c r="W150" s="298" t="s">
        <v>1540</v>
      </c>
      <c r="X150" s="298" t="s">
        <v>1346</v>
      </c>
      <c r="Y150" s="298" t="s">
        <v>808</v>
      </c>
      <c r="Z150" s="298" t="s">
        <v>1338</v>
      </c>
    </row>
    <row r="151" spans="3:26" customFormat="1">
      <c r="C151" s="298" t="s">
        <v>1789</v>
      </c>
      <c r="D151" s="298" t="s">
        <v>476</v>
      </c>
      <c r="E151" s="298" t="s">
        <v>1790</v>
      </c>
      <c r="F151" s="298" t="s">
        <v>1337</v>
      </c>
      <c r="G151" s="298" t="s">
        <v>1338</v>
      </c>
      <c r="H151" s="298" t="s">
        <v>626</v>
      </c>
      <c r="I151" s="298" t="s">
        <v>626</v>
      </c>
      <c r="J151" s="298" t="s">
        <v>1377</v>
      </c>
      <c r="K151" s="298">
        <v>2011</v>
      </c>
      <c r="L151" s="298" t="s">
        <v>808</v>
      </c>
      <c r="M151" s="298" t="s">
        <v>1449</v>
      </c>
      <c r="N151" s="298">
        <v>44</v>
      </c>
      <c r="O151" s="298">
        <v>8207225</v>
      </c>
      <c r="P151" s="298">
        <v>8207225</v>
      </c>
      <c r="Q151" s="298" t="s">
        <v>1788</v>
      </c>
      <c r="R151" s="298" t="s">
        <v>808</v>
      </c>
      <c r="S151" s="298" t="s">
        <v>1342</v>
      </c>
      <c r="T151" s="298" t="s">
        <v>1343</v>
      </c>
      <c r="U151" s="298" t="s">
        <v>809</v>
      </c>
      <c r="V151" s="298" t="s">
        <v>1344</v>
      </c>
      <c r="W151" s="298" t="s">
        <v>1540</v>
      </c>
      <c r="X151" s="298" t="s">
        <v>1346</v>
      </c>
      <c r="Y151" s="298" t="s">
        <v>808</v>
      </c>
      <c r="Z151" s="298" t="s">
        <v>1338</v>
      </c>
    </row>
    <row r="152" spans="3:26" customFormat="1">
      <c r="C152" s="298" t="s">
        <v>1791</v>
      </c>
      <c r="D152" s="298" t="s">
        <v>476</v>
      </c>
      <c r="E152" s="298" t="s">
        <v>1792</v>
      </c>
      <c r="F152" s="298" t="s">
        <v>1337</v>
      </c>
      <c r="G152" s="298" t="s">
        <v>1338</v>
      </c>
      <c r="H152" s="298" t="s">
        <v>626</v>
      </c>
      <c r="I152" s="298" t="s">
        <v>626</v>
      </c>
      <c r="J152" s="298" t="s">
        <v>1365</v>
      </c>
      <c r="K152" s="298">
        <v>2015</v>
      </c>
      <c r="L152" s="298" t="s">
        <v>808</v>
      </c>
      <c r="M152" s="298" t="s">
        <v>1340</v>
      </c>
      <c r="N152" s="298">
        <v>55</v>
      </c>
      <c r="O152" s="298">
        <v>3389428</v>
      </c>
      <c r="P152" s="298">
        <v>3389428</v>
      </c>
      <c r="Q152" s="298" t="s">
        <v>1788</v>
      </c>
      <c r="R152" s="298" t="s">
        <v>808</v>
      </c>
      <c r="S152" s="298" t="s">
        <v>1342</v>
      </c>
      <c r="T152" s="298" t="s">
        <v>1343</v>
      </c>
      <c r="U152" s="298" t="s">
        <v>809</v>
      </c>
      <c r="V152" s="298" t="s">
        <v>1344</v>
      </c>
      <c r="W152" s="298" t="s">
        <v>1540</v>
      </c>
      <c r="X152" s="298" t="s">
        <v>1346</v>
      </c>
      <c r="Y152" s="298" t="s">
        <v>808</v>
      </c>
      <c r="Z152" s="298" t="s">
        <v>1338</v>
      </c>
    </row>
    <row r="153" spans="3:26" customFormat="1">
      <c r="C153" s="298" t="s">
        <v>1793</v>
      </c>
      <c r="D153" s="298" t="s">
        <v>476</v>
      </c>
      <c r="E153" s="298" t="s">
        <v>1794</v>
      </c>
      <c r="F153" s="298" t="s">
        <v>1337</v>
      </c>
      <c r="G153" s="298" t="s">
        <v>1338</v>
      </c>
      <c r="H153" s="298" t="s">
        <v>626</v>
      </c>
      <c r="I153" s="298" t="s">
        <v>626</v>
      </c>
      <c r="J153" s="298" t="s">
        <v>1377</v>
      </c>
      <c r="K153" s="298">
        <v>2017</v>
      </c>
      <c r="L153" s="298" t="s">
        <v>808</v>
      </c>
      <c r="M153" s="298" t="s">
        <v>1340</v>
      </c>
      <c r="N153" s="298">
        <v>40</v>
      </c>
      <c r="O153" s="298">
        <v>11982680</v>
      </c>
      <c r="P153" s="298">
        <v>20159122</v>
      </c>
      <c r="Q153" s="298" t="s">
        <v>1788</v>
      </c>
      <c r="R153" s="298" t="s">
        <v>808</v>
      </c>
      <c r="S153" s="298" t="s">
        <v>1342</v>
      </c>
      <c r="T153" s="298" t="s">
        <v>1343</v>
      </c>
      <c r="U153" s="298" t="s">
        <v>809</v>
      </c>
      <c r="V153" s="298" t="s">
        <v>1344</v>
      </c>
      <c r="W153" s="298" t="s">
        <v>1540</v>
      </c>
      <c r="X153" s="298" t="s">
        <v>1346</v>
      </c>
      <c r="Y153" s="298" t="s">
        <v>808</v>
      </c>
      <c r="Z153" s="298" t="s">
        <v>1338</v>
      </c>
    </row>
    <row r="154" spans="3:26" customFormat="1" ht="18">
      <c r="C154" s="298" t="s">
        <v>1795</v>
      </c>
      <c r="D154" s="298" t="s">
        <v>476</v>
      </c>
      <c r="E154" s="298" t="s">
        <v>1796</v>
      </c>
      <c r="F154" s="298" t="s">
        <v>1337</v>
      </c>
      <c r="G154" s="298" t="s">
        <v>1338</v>
      </c>
      <c r="H154" s="298" t="s">
        <v>626</v>
      </c>
      <c r="I154" s="298" t="s">
        <v>626</v>
      </c>
      <c r="J154" s="298" t="s">
        <v>1377</v>
      </c>
      <c r="K154" s="298">
        <v>2020</v>
      </c>
      <c r="L154" s="298" t="s">
        <v>808</v>
      </c>
      <c r="M154" s="298" t="s">
        <v>1500</v>
      </c>
      <c r="N154" s="298" t="s">
        <v>1501</v>
      </c>
      <c r="O154" s="298">
        <v>761200</v>
      </c>
      <c r="P154" s="298">
        <v>7561200</v>
      </c>
      <c r="Q154" s="298" t="s">
        <v>1797</v>
      </c>
      <c r="R154" s="298" t="s">
        <v>808</v>
      </c>
      <c r="S154" s="298" t="s">
        <v>1184</v>
      </c>
      <c r="T154" s="298" t="s">
        <v>1343</v>
      </c>
      <c r="U154" s="298" t="s">
        <v>809</v>
      </c>
      <c r="V154" s="298" t="s">
        <v>1344</v>
      </c>
      <c r="W154" s="298" t="s">
        <v>1506</v>
      </c>
      <c r="X154" s="298" t="s">
        <v>1346</v>
      </c>
      <c r="Y154" s="298" t="s">
        <v>808</v>
      </c>
      <c r="Z154" s="298" t="s">
        <v>1338</v>
      </c>
    </row>
    <row r="155" spans="3:26" customFormat="1" ht="9.75" thickBot="1">
      <c r="C155" s="351" t="s">
        <v>1798</v>
      </c>
      <c r="D155" s="351" t="s">
        <v>476</v>
      </c>
      <c r="E155" s="351" t="s">
        <v>1799</v>
      </c>
      <c r="F155" s="351" t="s">
        <v>1337</v>
      </c>
      <c r="G155" s="351" t="s">
        <v>1338</v>
      </c>
      <c r="H155" s="351" t="s">
        <v>626</v>
      </c>
      <c r="I155" s="351" t="s">
        <v>626</v>
      </c>
      <c r="J155" s="351" t="s">
        <v>1377</v>
      </c>
      <c r="K155" s="351">
        <v>2005</v>
      </c>
      <c r="L155" s="351" t="s">
        <v>808</v>
      </c>
      <c r="M155" s="351" t="s">
        <v>1449</v>
      </c>
      <c r="N155" s="351">
        <v>44</v>
      </c>
      <c r="O155" s="351">
        <v>48000000</v>
      </c>
      <c r="P155" s="351">
        <v>70000000</v>
      </c>
      <c r="Q155" s="351" t="s">
        <v>1521</v>
      </c>
      <c r="R155" s="351" t="s">
        <v>808</v>
      </c>
      <c r="S155" s="351" t="s">
        <v>1677</v>
      </c>
      <c r="T155" s="351" t="s">
        <v>1343</v>
      </c>
      <c r="U155" s="351" t="s">
        <v>809</v>
      </c>
      <c r="V155" s="351" t="s">
        <v>1344</v>
      </c>
      <c r="W155" s="351" t="s">
        <v>1800</v>
      </c>
      <c r="X155" s="351" t="s">
        <v>1346</v>
      </c>
      <c r="Y155" s="351" t="s">
        <v>808</v>
      </c>
      <c r="Z155" s="351" t="s">
        <v>1338</v>
      </c>
    </row>
    <row r="156" spans="3:26" customFormat="1">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3:26" ht="354" customHeight="1">
      <c r="C157" s="964" t="s">
        <v>1801</v>
      </c>
      <c r="D157" s="965"/>
      <c r="E157" s="965"/>
      <c r="F157" s="965"/>
      <c r="G157" s="965"/>
      <c r="H157" s="965"/>
      <c r="I157" s="965"/>
      <c r="J157" s="965"/>
      <c r="K157" s="965"/>
      <c r="L157" s="965"/>
    </row>
  </sheetData>
  <sheetProtection algorithmName="SHA-512" hashValue="OmHL4bxRhncd/b8gbROcJNpH0pWCqLW2bkuZBy6j9Nv12nPOclFbT5RSBUOalLYkOfXb9I9xGsB8NHsarQcBhQ==" saltValue="ZALFelcV42giI65HM1rdaA==" spinCount="100000" sheet="1" objects="1" scenarios="1"/>
  <mergeCells count="37">
    <mergeCell ref="J103:Z103"/>
    <mergeCell ref="C157:L157"/>
    <mergeCell ref="J98:Z98"/>
    <mergeCell ref="J99:Z99"/>
    <mergeCell ref="J100:Z100"/>
    <mergeCell ref="J101:Z101"/>
    <mergeCell ref="J102:Z102"/>
    <mergeCell ref="J93:Z93"/>
    <mergeCell ref="J94:Z94"/>
    <mergeCell ref="J95:Z95"/>
    <mergeCell ref="J96:Z96"/>
    <mergeCell ref="J97:Z97"/>
    <mergeCell ref="J88:Z88"/>
    <mergeCell ref="J89:Z89"/>
    <mergeCell ref="J90:Z90"/>
    <mergeCell ref="J91:Z91"/>
    <mergeCell ref="J92:Z92"/>
    <mergeCell ref="J83:Z83"/>
    <mergeCell ref="J84:Z84"/>
    <mergeCell ref="J85:Z85"/>
    <mergeCell ref="J86:Z86"/>
    <mergeCell ref="J87:Z87"/>
    <mergeCell ref="J25:Z25"/>
    <mergeCell ref="J49:Z49"/>
    <mergeCell ref="J50:Z50"/>
    <mergeCell ref="J81:Z81"/>
    <mergeCell ref="J82:Z82"/>
    <mergeCell ref="C5:E5"/>
    <mergeCell ref="J9:Z9"/>
    <mergeCell ref="J17:Z17"/>
    <mergeCell ref="J16:Z16"/>
    <mergeCell ref="J15:Z15"/>
    <mergeCell ref="J14:Z14"/>
    <mergeCell ref="J13:Z13"/>
    <mergeCell ref="J12:Z12"/>
    <mergeCell ref="J11:Z11"/>
    <mergeCell ref="J10:Z10"/>
  </mergeCells>
  <pageMargins left="0.70866141732283472" right="0.70866141732283472" top="0.74803149606299213" bottom="0.74803149606299213" header="0.31496062992125984" footer="0.31496062992125984"/>
  <pageSetup paperSize="8" scale="57" orientation="landscape" r:id="rId1"/>
  <headerFooter alignWithMargins="0">
    <oddFooter>&amp;C&amp;1#&amp;"Calibri"&amp;10&amp;KFFFFFFRioTintoNonBusiness</oddFooter>
  </headerFooter>
  <colBreaks count="1" manualBreakCount="1">
    <brk id="16" max="141" man="1"/>
  </col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tabColor theme="4"/>
  </sheetPr>
  <dimension ref="B2:C23"/>
  <sheetViews>
    <sheetView showGridLines="0" zoomScale="130" zoomScaleNormal="130" zoomScaleSheetLayoutView="160" workbookViewId="0">
      <selection activeCell="M29" sqref="M29"/>
    </sheetView>
  </sheetViews>
  <sheetFormatPr defaultColWidth="9.19921875" defaultRowHeight="12.6" customHeight="1"/>
  <cols>
    <col min="1" max="1" width="5" customWidth="1"/>
    <col min="2" max="2" width="73.19921875" customWidth="1"/>
    <col min="3" max="3" width="20" customWidth="1"/>
    <col min="4" max="4" width="4.19921875" customWidth="1"/>
    <col min="64" max="64" width="10.796875" customWidth="1"/>
  </cols>
  <sheetData>
    <row r="2" spans="2:3" ht="12.6" customHeight="1">
      <c r="C2" s="301" t="s">
        <v>1</v>
      </c>
    </row>
    <row r="5" spans="2:3" ht="18" customHeight="1">
      <c r="B5" s="295" t="s">
        <v>119</v>
      </c>
      <c r="C5" s="3"/>
    </row>
    <row r="6" spans="2:3" ht="12.6" customHeight="1">
      <c r="B6" s="361" t="s">
        <v>3</v>
      </c>
      <c r="C6" s="302" t="s">
        <v>4</v>
      </c>
    </row>
    <row r="7" spans="2:3" ht="12.6" customHeight="1">
      <c r="B7" s="373" t="s">
        <v>120</v>
      </c>
      <c r="C7" s="362" t="s">
        <v>121</v>
      </c>
    </row>
    <row r="8" spans="2:3" ht="12.6" customHeight="1">
      <c r="B8" s="373" t="s">
        <v>122</v>
      </c>
      <c r="C8" s="362" t="s">
        <v>121</v>
      </c>
    </row>
    <row r="9" spans="2:3" ht="12.6" customHeight="1">
      <c r="B9" s="373" t="s">
        <v>123</v>
      </c>
      <c r="C9" s="362" t="s">
        <v>121</v>
      </c>
    </row>
    <row r="10" spans="2:3" ht="12.6" customHeight="1">
      <c r="B10" s="373" t="s">
        <v>124</v>
      </c>
      <c r="C10" s="362" t="s">
        <v>125</v>
      </c>
    </row>
    <row r="11" spans="2:3" ht="12.6" customHeight="1">
      <c r="B11" s="373" t="s">
        <v>126</v>
      </c>
      <c r="C11" s="362" t="s">
        <v>125</v>
      </c>
    </row>
    <row r="12" spans="2:3" ht="12.6" customHeight="1">
      <c r="B12" s="373" t="s">
        <v>127</v>
      </c>
      <c r="C12" s="362" t="s">
        <v>125</v>
      </c>
    </row>
    <row r="13" spans="2:3" ht="12.6" customHeight="1">
      <c r="B13" s="373" t="s">
        <v>128</v>
      </c>
      <c r="C13" s="362" t="s">
        <v>125</v>
      </c>
    </row>
    <row r="14" spans="2:3" ht="12.6" customHeight="1">
      <c r="B14" s="373" t="s">
        <v>129</v>
      </c>
      <c r="C14" s="362" t="s">
        <v>125</v>
      </c>
    </row>
    <row r="15" spans="2:3" ht="12.6" customHeight="1">
      <c r="B15" s="373" t="s">
        <v>1802</v>
      </c>
      <c r="C15" s="362" t="s">
        <v>125</v>
      </c>
    </row>
    <row r="16" spans="2:3" ht="12.6" customHeight="1">
      <c r="B16" s="373" t="s">
        <v>131</v>
      </c>
      <c r="C16" s="362" t="s">
        <v>125</v>
      </c>
    </row>
    <row r="17" spans="2:3" ht="12.6" customHeight="1">
      <c r="B17" s="373" t="s">
        <v>132</v>
      </c>
      <c r="C17" s="362" t="s">
        <v>133</v>
      </c>
    </row>
    <row r="18" spans="2:3" ht="12.6" customHeight="1">
      <c r="B18" s="373" t="s">
        <v>134</v>
      </c>
      <c r="C18" s="362" t="s">
        <v>133</v>
      </c>
    </row>
    <row r="19" spans="2:3" ht="12.6" customHeight="1">
      <c r="B19" s="373" t="s">
        <v>135</v>
      </c>
      <c r="C19" s="362" t="s">
        <v>133</v>
      </c>
    </row>
    <row r="20" spans="2:3" ht="12.6" customHeight="1">
      <c r="B20" s="373" t="s">
        <v>136</v>
      </c>
      <c r="C20" s="362" t="s">
        <v>137</v>
      </c>
    </row>
    <row r="21" spans="2:3" ht="12.6" customHeight="1">
      <c r="B21" s="373" t="s">
        <v>138</v>
      </c>
      <c r="C21" s="362" t="s">
        <v>137</v>
      </c>
    </row>
    <row r="22" spans="2:3" ht="12.6" customHeight="1" thickBot="1">
      <c r="B22" s="373" t="s">
        <v>139</v>
      </c>
      <c r="C22" s="362" t="s">
        <v>137</v>
      </c>
    </row>
    <row r="23" spans="2:3" ht="12.6" customHeight="1">
      <c r="B23" s="30"/>
      <c r="C23" s="31"/>
    </row>
  </sheetData>
  <sheetProtection algorithmName="SHA-512" hashValue="HT4rYmBMwqpIw5EKdCS+UUhDEkqzseu28LvsnDJQAMBA8TgqBf/EgwhLjD4bin27ecOjApviq9p1xRaqZJLmuQ==" saltValue="JdpE4En3Kd6EbJ6fnEz7Jw==" spinCount="100000" sheet="1" objects="1" scenarios="1"/>
  <hyperlinks>
    <hyperlink ref="C7" location="'Ethics &amp; Compliance'!A1" display="Ethics &amp; Compliance" xr:uid="{00000000-0004-0000-1F00-000000000000}"/>
    <hyperlink ref="C8" location="'Ethics &amp; Compliance'!A1" display="Ethics &amp; Compliance" xr:uid="{00000000-0004-0000-1F00-000001000000}"/>
    <hyperlink ref="C9" location="'Ethics &amp; Compliance'!A1" display="Ethics &amp; Compliance" xr:uid="{00000000-0004-0000-1F00-000002000000}"/>
    <hyperlink ref="C10" location="Transparency!A1" display="Transparency" xr:uid="{00000000-0004-0000-1F00-000003000000}"/>
    <hyperlink ref="C11" location="Transparency!A1" display="Transparency" xr:uid="{00000000-0004-0000-1F00-000004000000}"/>
    <hyperlink ref="C12" location="Transparency!A1" display="Transparency" xr:uid="{00000000-0004-0000-1F00-000005000000}"/>
    <hyperlink ref="C13" location="Transparency!A1" display="Transparency" xr:uid="{00000000-0004-0000-1F00-000006000000}"/>
    <hyperlink ref="C14" location="Transparency!A1" display="Transparency" xr:uid="{00000000-0004-0000-1F00-000007000000}"/>
    <hyperlink ref="C15" location="Transparency!A1" display="Transparency" xr:uid="{00000000-0004-0000-1F00-000008000000}"/>
    <hyperlink ref="C16" location="Transparency!A1" display="Transparency" xr:uid="{00000000-0004-0000-1F00-000009000000}"/>
    <hyperlink ref="C17" location="'Value Chain'!A1" display="Value Chain" xr:uid="{00000000-0004-0000-1F00-00000A000000}"/>
    <hyperlink ref="C18" location="'Value Chain'!A1" display="Value Chain" xr:uid="{00000000-0004-0000-1F00-00000B000000}"/>
    <hyperlink ref="C20" location="SusCo!A1" display="SusCo" xr:uid="{00000000-0004-0000-1F00-00000C000000}"/>
    <hyperlink ref="C21" location="SusCo!A1" display="SusCo" xr:uid="{00000000-0004-0000-1F00-00000D000000}"/>
    <hyperlink ref="C22" location="SusCo!A1" display="SusCo" xr:uid="{00000000-0004-0000-1F00-00000E000000}"/>
    <hyperlink ref="C19" location="'Value Chain'!A1" display="Value Chain" xr:uid="{00000000-0004-0000-1F00-00000F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dimension ref="B2:H30"/>
  <sheetViews>
    <sheetView showGridLines="0" topLeftCell="A7" zoomScale="130" zoomScaleNormal="130" zoomScaleSheetLayoutView="130" workbookViewId="0">
      <selection activeCell="M35" sqref="M35"/>
    </sheetView>
  </sheetViews>
  <sheetFormatPr defaultColWidth="9.19921875" defaultRowHeight="12.6" customHeight="1"/>
  <cols>
    <col min="1" max="1" width="5" customWidth="1"/>
    <col min="2" max="2" width="65.796875" customWidth="1"/>
    <col min="3" max="6" width="9.796875" style="23" customWidth="1"/>
    <col min="7" max="7" width="10.796875" style="23" customWidth="1"/>
    <col min="8" max="8" width="4.19921875" customWidth="1"/>
    <col min="13" max="13" width="11" customWidth="1"/>
  </cols>
  <sheetData>
    <row r="2" spans="2:8" ht="12.6" customHeight="1">
      <c r="F2" s="371"/>
      <c r="G2" s="301" t="s">
        <v>1</v>
      </c>
    </row>
    <row r="5" spans="2:8" ht="18" customHeight="1">
      <c r="B5" s="335" t="s">
        <v>1803</v>
      </c>
    </row>
    <row r="6" spans="2:8" ht="168.75" customHeight="1">
      <c r="B6" s="913" t="s">
        <v>2813</v>
      </c>
      <c r="C6" s="913"/>
      <c r="D6" s="913"/>
      <c r="E6" s="913"/>
      <c r="F6" s="913"/>
      <c r="G6" s="913"/>
    </row>
    <row r="7" spans="2:8" ht="12.6" customHeight="1">
      <c r="B7" s="72"/>
      <c r="C7" s="75"/>
      <c r="D7" s="76"/>
      <c r="E7" s="76"/>
      <c r="F7" s="76"/>
      <c r="G7" s="76"/>
    </row>
    <row r="8" spans="2:8" ht="12.6" customHeight="1">
      <c r="B8" s="316" t="s">
        <v>1804</v>
      </c>
      <c r="C8" s="304">
        <v>2022</v>
      </c>
      <c r="D8" s="305">
        <v>2021</v>
      </c>
      <c r="E8" s="305">
        <v>2020</v>
      </c>
      <c r="F8" s="305">
        <v>2019</v>
      </c>
      <c r="G8" s="305">
        <v>2018</v>
      </c>
    </row>
    <row r="9" spans="2:8" ht="12.6" customHeight="1">
      <c r="B9" s="373" t="s">
        <v>1805</v>
      </c>
      <c r="C9" s="390">
        <v>1459</v>
      </c>
      <c r="D9" s="426">
        <v>1246</v>
      </c>
      <c r="E9" s="426">
        <v>748</v>
      </c>
      <c r="F9" s="426">
        <v>805</v>
      </c>
      <c r="G9" s="426">
        <v>679</v>
      </c>
    </row>
    <row r="10" spans="2:8" ht="12.6" customHeight="1">
      <c r="B10" s="373" t="s">
        <v>1806</v>
      </c>
      <c r="C10" s="311">
        <v>28.1</v>
      </c>
      <c r="D10" s="426">
        <v>26</v>
      </c>
      <c r="E10" s="524">
        <v>16.3</v>
      </c>
      <c r="F10" s="524">
        <v>17.899999999999999</v>
      </c>
      <c r="G10" s="524">
        <v>14.3</v>
      </c>
      <c r="H10" s="7"/>
    </row>
    <row r="11" spans="2:8" ht="12.6" customHeight="1" thickBot="1">
      <c r="B11" s="351" t="s">
        <v>1807</v>
      </c>
      <c r="C11" s="383">
        <v>0.63</v>
      </c>
      <c r="D11" s="384">
        <v>0.51</v>
      </c>
      <c r="E11" s="384">
        <v>0.42</v>
      </c>
      <c r="F11" s="384">
        <v>0.34</v>
      </c>
      <c r="G11" s="384">
        <v>0.34</v>
      </c>
    </row>
    <row r="12" spans="2:8" s="322" customFormat="1" ht="12.75" customHeight="1">
      <c r="B12" s="866" t="s">
        <v>1808</v>
      </c>
      <c r="C12" s="866"/>
      <c r="D12" s="866"/>
      <c r="E12" s="866"/>
      <c r="F12" s="866"/>
      <c r="G12" s="866"/>
    </row>
    <row r="13" spans="2:8" s="322" customFormat="1" ht="12.75" customHeight="1"/>
    <row r="14" spans="2:8" ht="14.45" customHeight="1">
      <c r="B14" s="316" t="s">
        <v>122</v>
      </c>
      <c r="C14" s="304">
        <v>2022</v>
      </c>
      <c r="D14" s="305">
        <v>2021</v>
      </c>
      <c r="E14" s="305">
        <v>2020</v>
      </c>
      <c r="F14" s="305">
        <v>2019</v>
      </c>
      <c r="G14" s="305">
        <v>2018</v>
      </c>
    </row>
    <row r="15" spans="2:8" ht="12.6" customHeight="1">
      <c r="B15" s="373" t="s">
        <v>1809</v>
      </c>
      <c r="C15" s="385">
        <v>0.17</v>
      </c>
      <c r="D15" s="377">
        <v>0.16</v>
      </c>
      <c r="E15" s="377">
        <v>0.15</v>
      </c>
      <c r="F15" s="377">
        <v>0.18</v>
      </c>
      <c r="G15" s="377">
        <v>0.23</v>
      </c>
    </row>
    <row r="16" spans="2:8" ht="12.6" customHeight="1">
      <c r="B16" s="373" t="s">
        <v>399</v>
      </c>
      <c r="C16" s="385">
        <v>0.68</v>
      </c>
      <c r="D16" s="377">
        <v>0.62</v>
      </c>
      <c r="E16" s="377">
        <v>0.55000000000000004</v>
      </c>
      <c r="F16" s="377">
        <v>0.55000000000000004</v>
      </c>
      <c r="G16" s="377">
        <v>0.53</v>
      </c>
    </row>
    <row r="17" spans="2:7" ht="12.6" customHeight="1">
      <c r="B17" s="374" t="s">
        <v>1810</v>
      </c>
      <c r="C17" s="385">
        <v>0.08</v>
      </c>
      <c r="D17" s="377">
        <v>0.15</v>
      </c>
      <c r="E17" s="377">
        <v>0.09</v>
      </c>
      <c r="F17" s="377">
        <v>7.0000000000000007E-2</v>
      </c>
      <c r="G17" s="377">
        <v>0.08</v>
      </c>
    </row>
    <row r="18" spans="2:7" ht="12.6" customHeight="1">
      <c r="B18" s="373" t="s">
        <v>401</v>
      </c>
      <c r="C18" s="385">
        <v>0.01</v>
      </c>
      <c r="D18" s="377">
        <v>0</v>
      </c>
      <c r="E18" s="377">
        <v>0.03</v>
      </c>
      <c r="F18" s="377" t="s">
        <v>355</v>
      </c>
      <c r="G18" s="377" t="s">
        <v>355</v>
      </c>
    </row>
    <row r="19" spans="2:7" ht="12.6" customHeight="1">
      <c r="B19" s="373" t="s">
        <v>1811</v>
      </c>
      <c r="C19" s="385">
        <v>0.01</v>
      </c>
      <c r="D19" s="377">
        <v>0.01</v>
      </c>
      <c r="E19" s="377">
        <v>0.13</v>
      </c>
      <c r="F19" s="377">
        <v>0.14000000000000001</v>
      </c>
      <c r="G19" s="377">
        <v>0.12</v>
      </c>
    </row>
    <row r="20" spans="2:7" ht="12.6" customHeight="1">
      <c r="B20" s="373" t="s">
        <v>403</v>
      </c>
      <c r="C20" s="385">
        <v>0</v>
      </c>
      <c r="D20" s="377">
        <v>0</v>
      </c>
      <c r="E20" s="377">
        <v>0.01</v>
      </c>
      <c r="F20" s="377">
        <v>0.01</v>
      </c>
      <c r="G20" s="377">
        <v>0</v>
      </c>
    </row>
    <row r="21" spans="2:7" ht="12.6" customHeight="1" thickBot="1">
      <c r="B21" s="351" t="s">
        <v>404</v>
      </c>
      <c r="C21" s="383">
        <v>0.05</v>
      </c>
      <c r="D21" s="194">
        <v>0.05</v>
      </c>
      <c r="E21" s="194">
        <v>0.04</v>
      </c>
      <c r="F21" s="194">
        <v>0.06</v>
      </c>
      <c r="G21" s="194">
        <v>0.04</v>
      </c>
    </row>
    <row r="22" spans="2:7" ht="14.25" customHeight="1">
      <c r="B22" s="322" t="s">
        <v>405</v>
      </c>
      <c r="C22" s="322"/>
      <c r="D22" s="322"/>
      <c r="E22" s="322"/>
      <c r="F22" s="322"/>
      <c r="G22" s="322"/>
    </row>
    <row r="23" spans="2:7" ht="12.6" customHeight="1">
      <c r="B23" s="866" t="s">
        <v>406</v>
      </c>
      <c r="C23" s="866"/>
      <c r="D23" s="866"/>
      <c r="E23" s="866"/>
      <c r="F23" s="866"/>
      <c r="G23" s="866"/>
    </row>
    <row r="24" spans="2:7" ht="12.6" customHeight="1">
      <c r="B24" s="322"/>
      <c r="C24" s="322"/>
      <c r="D24" s="322"/>
      <c r="E24" s="322"/>
      <c r="F24" s="322"/>
      <c r="G24" s="322"/>
    </row>
    <row r="25" spans="2:7" ht="12.6" customHeight="1">
      <c r="B25" s="316" t="s">
        <v>1812</v>
      </c>
      <c r="C25" s="304">
        <v>2022</v>
      </c>
      <c r="D25" s="305">
        <v>2021</v>
      </c>
      <c r="E25" s="305">
        <v>2020</v>
      </c>
      <c r="F25" s="305">
        <v>2019</v>
      </c>
      <c r="G25" s="305">
        <v>2018</v>
      </c>
    </row>
    <row r="26" spans="2:7" ht="12.6" customHeight="1">
      <c r="B26" s="373" t="s">
        <v>1813</v>
      </c>
      <c r="C26" s="390">
        <v>3812</v>
      </c>
      <c r="D26" s="426">
        <v>4160</v>
      </c>
      <c r="E26" s="426">
        <v>3582</v>
      </c>
      <c r="F26" s="426">
        <v>4000</v>
      </c>
      <c r="G26" s="426">
        <v>4700</v>
      </c>
    </row>
    <row r="27" spans="2:7" ht="12.6" customHeight="1">
      <c r="B27" s="373" t="s">
        <v>1814</v>
      </c>
      <c r="C27" s="390">
        <v>275</v>
      </c>
      <c r="D27" s="426">
        <v>147</v>
      </c>
      <c r="E27" s="426">
        <v>828</v>
      </c>
      <c r="F27" s="426">
        <v>400</v>
      </c>
      <c r="G27" s="426">
        <v>300</v>
      </c>
    </row>
    <row r="28" spans="2:7" ht="12.6" customHeight="1">
      <c r="B28" s="373" t="s">
        <v>1815</v>
      </c>
      <c r="C28" s="390">
        <v>4087</v>
      </c>
      <c r="D28" s="426">
        <v>4307</v>
      </c>
      <c r="E28" s="426">
        <v>4410</v>
      </c>
      <c r="F28" s="426">
        <v>4400</v>
      </c>
      <c r="G28" s="426">
        <v>5000</v>
      </c>
    </row>
    <row r="29" spans="2:7" ht="16.149999999999999" customHeight="1" thickBot="1">
      <c r="B29" s="436" t="s">
        <v>1816</v>
      </c>
      <c r="C29" s="341">
        <v>20770</v>
      </c>
      <c r="D29" s="387">
        <v>23092</v>
      </c>
      <c r="E29" s="387">
        <v>23750</v>
      </c>
      <c r="F29" s="387"/>
      <c r="G29" s="387"/>
    </row>
    <row r="30" spans="2:7" ht="17.25" customHeight="1">
      <c r="B30" s="866" t="s">
        <v>1817</v>
      </c>
      <c r="C30" s="866"/>
      <c r="D30" s="866"/>
      <c r="E30" s="866"/>
      <c r="F30" s="866"/>
      <c r="G30" s="866"/>
    </row>
  </sheetData>
  <sheetProtection algorithmName="SHA-512" hashValue="30KHolpzcV7k4aip6jvzuDIPL4ERdOYq+6QaVKpmtsHAprgsJXoClpHJREjHwNzzjWKgV5wKXivBZj/9xwY0Lg==" saltValue="0HEv59h1gpZJ/Lpv6ovDGQ==" spinCount="100000" sheet="1" objects="1" scenarios="1"/>
  <mergeCells count="4">
    <mergeCell ref="B30:G30"/>
    <mergeCell ref="B6:G6"/>
    <mergeCell ref="B12:G12"/>
    <mergeCell ref="B23:G23"/>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5"/>
  <dimension ref="B2:D16"/>
  <sheetViews>
    <sheetView showGridLines="0" zoomScale="145" zoomScaleNormal="145" zoomScaleSheetLayoutView="130" workbookViewId="0">
      <selection activeCell="C20" sqref="C20"/>
    </sheetView>
  </sheetViews>
  <sheetFormatPr defaultColWidth="9.19921875" defaultRowHeight="12.6" customHeight="1"/>
  <cols>
    <col min="1" max="1" width="5" customWidth="1"/>
    <col min="2" max="2" width="49.19921875" customWidth="1"/>
    <col min="3" max="3" width="126.19921875" style="23" bestFit="1" customWidth="1"/>
    <col min="4" max="4" width="11.19921875" customWidth="1"/>
    <col min="9" max="9" width="9.19921875" customWidth="1"/>
  </cols>
  <sheetData>
    <row r="2" spans="2:4" ht="12.6" customHeight="1">
      <c r="C2" s="301" t="s">
        <v>1</v>
      </c>
    </row>
    <row r="5" spans="2:4" ht="18" customHeight="1">
      <c r="B5" s="335" t="s">
        <v>1818</v>
      </c>
    </row>
    <row r="6" spans="2:4" ht="97.5" customHeight="1">
      <c r="B6" s="913" t="s">
        <v>2814</v>
      </c>
      <c r="C6" s="913"/>
    </row>
    <row r="7" spans="2:4" ht="12.6" customHeight="1">
      <c r="B7" s="72"/>
      <c r="C7" s="75"/>
    </row>
    <row r="8" spans="2:4" ht="12.6" customHeight="1">
      <c r="B8" s="419" t="s">
        <v>1819</v>
      </c>
      <c r="C8" s="786" t="s">
        <v>157</v>
      </c>
    </row>
    <row r="9" spans="2:4" ht="12.6" customHeight="1">
      <c r="B9" s="373" t="s">
        <v>1820</v>
      </c>
      <c r="C9" s="756" t="s">
        <v>1821</v>
      </c>
    </row>
    <row r="10" spans="2:4" ht="12.6" customHeight="1">
      <c r="B10" s="373" t="s">
        <v>1822</v>
      </c>
      <c r="C10" s="756" t="s">
        <v>1823</v>
      </c>
    </row>
    <row r="11" spans="2:4" ht="12.6" customHeight="1">
      <c r="B11" s="373" t="s">
        <v>1824</v>
      </c>
      <c r="C11" s="756" t="s">
        <v>1825</v>
      </c>
    </row>
    <row r="12" spans="2:4" ht="12.6" customHeight="1">
      <c r="B12" s="373" t="s">
        <v>1826</v>
      </c>
      <c r="C12" s="756" t="s">
        <v>1827</v>
      </c>
      <c r="D12" s="7"/>
    </row>
    <row r="13" spans="2:4" ht="12" customHeight="1">
      <c r="B13" s="373" t="s">
        <v>130</v>
      </c>
      <c r="C13" s="756" t="s">
        <v>1828</v>
      </c>
      <c r="D13" s="7"/>
    </row>
    <row r="14" spans="2:4" ht="13.5" customHeight="1">
      <c r="B14" s="373" t="s">
        <v>131</v>
      </c>
      <c r="C14" s="832" t="s">
        <v>1829</v>
      </c>
      <c r="D14" s="7"/>
    </row>
    <row r="15" spans="2:4" ht="12.6" customHeight="1" thickBot="1">
      <c r="B15" s="351" t="s">
        <v>1830</v>
      </c>
      <c r="C15" s="756" t="s">
        <v>1831</v>
      </c>
    </row>
    <row r="16" spans="2:4" ht="12.6" customHeight="1">
      <c r="B16" s="966"/>
      <c r="C16" s="966"/>
    </row>
  </sheetData>
  <sheetProtection algorithmName="SHA-512" hashValue="DTxRQpXboNOacQM89X7yRCv5hSnIuo2yQNyuU/MlbeUAnhuPQw+Sq3mIIuO8UmWkruMWZvPhTP+e0N4KGDnCsA==" saltValue="hy3VPpdF5sFycQnlklf+EQ==" spinCount="100000" sheet="1" objects="1" scenarios="1"/>
  <mergeCells count="2">
    <mergeCell ref="B16:C16"/>
    <mergeCell ref="B6:C6"/>
  </mergeCells>
  <hyperlinks>
    <hyperlink ref="C9" r:id="rId1" xr:uid="{00000000-0004-0000-2100-000000000000}"/>
    <hyperlink ref="C10" r:id="rId2" xr:uid="{00000000-0004-0000-2100-000001000000}"/>
    <hyperlink ref="C11" r:id="rId3" xr:uid="{00000000-0004-0000-2100-000002000000}"/>
    <hyperlink ref="C12" r:id="rId4" xr:uid="{00000000-0004-0000-2100-000003000000}"/>
    <hyperlink ref="C15" r:id="rId5" xr:uid="{00000000-0004-0000-2100-000004000000}"/>
    <hyperlink ref="C14" r:id="rId6" xr:uid="{00000000-0004-0000-2100-000006000000}"/>
    <hyperlink ref="C13" r:id="rId7" xr:uid="{00000000-0004-0000-2100-000005000000}"/>
  </hyperlinks>
  <pageMargins left="0.7" right="0.7" top="0.75" bottom="0.75" header="0.3" footer="0.3"/>
  <pageSetup paperSize="9" scale="70" orientation="landscape" r:id="rId8"/>
  <headerFooter alignWithMargins="0">
    <oddFooter>&amp;C&amp;1#&amp;"Calibri"&amp;10&amp;KFFFFFFRioTintoNonBusiness</oddFooter>
  </headerFooter>
  <drawing r:id="rId9"/>
  <legacyDrawingHF r:id="rId1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6"/>
  <dimension ref="B2:G28"/>
  <sheetViews>
    <sheetView showGridLines="0" topLeftCell="A10" zoomScale="130" zoomScaleNormal="130" zoomScaleSheetLayoutView="160" workbookViewId="0">
      <selection activeCell="M10" sqref="M10"/>
    </sheetView>
  </sheetViews>
  <sheetFormatPr defaultColWidth="9.19921875" defaultRowHeight="12.6" customHeight="1"/>
  <cols>
    <col min="1" max="1" width="5" customWidth="1"/>
    <col min="2" max="2" width="104.3984375" customWidth="1"/>
    <col min="3" max="7" width="9.796875" style="23" customWidth="1"/>
    <col min="8" max="8" width="4.19921875" customWidth="1"/>
    <col min="13" max="13" width="11" customWidth="1"/>
  </cols>
  <sheetData>
    <row r="2" spans="2:7" ht="12.6" customHeight="1">
      <c r="G2" s="301" t="s">
        <v>1</v>
      </c>
    </row>
    <row r="5" spans="2:7" ht="18" customHeight="1">
      <c r="B5" s="335" t="s">
        <v>1832</v>
      </c>
    </row>
    <row r="6" spans="2:7" ht="174" customHeight="1">
      <c r="B6" s="912" t="s">
        <v>2815</v>
      </c>
      <c r="C6" s="912"/>
      <c r="D6" s="912"/>
      <c r="E6" s="912"/>
      <c r="F6" s="912"/>
      <c r="G6" s="912"/>
    </row>
    <row r="7" spans="2:7" ht="12.6" customHeight="1">
      <c r="B7" s="72"/>
      <c r="C7" s="75"/>
      <c r="D7" s="76"/>
      <c r="E7" s="76"/>
      <c r="F7" s="76"/>
      <c r="G7" s="76"/>
    </row>
    <row r="8" spans="2:7" ht="12.6" customHeight="1">
      <c r="B8" s="316" t="s">
        <v>1833</v>
      </c>
      <c r="C8" s="304">
        <v>2022</v>
      </c>
      <c r="D8" s="305">
        <v>2021</v>
      </c>
      <c r="E8" s="305">
        <v>2020</v>
      </c>
      <c r="F8" s="305">
        <v>2019</v>
      </c>
      <c r="G8" s="305">
        <v>2018</v>
      </c>
    </row>
    <row r="9" spans="2:7" ht="12.6" customHeight="1">
      <c r="B9" s="373" t="s">
        <v>1834</v>
      </c>
      <c r="C9" s="385">
        <v>0.72199999999999998</v>
      </c>
      <c r="D9" s="377">
        <v>0.72199999999999998</v>
      </c>
      <c r="E9" s="377">
        <v>0.73</v>
      </c>
      <c r="F9" s="673">
        <v>0.73</v>
      </c>
      <c r="G9" s="674">
        <v>0.75700000000000001</v>
      </c>
    </row>
    <row r="10" spans="2:7" ht="12.6" customHeight="1">
      <c r="B10" s="373" t="s">
        <v>1835</v>
      </c>
      <c r="C10" s="385">
        <v>5.6000000000000001E-2</v>
      </c>
      <c r="D10" s="377">
        <v>5.6000000000000001E-2</v>
      </c>
      <c r="E10" s="377">
        <v>5.3999999999999999E-2</v>
      </c>
      <c r="F10" s="675">
        <v>5.3999999999999999E-2</v>
      </c>
      <c r="G10" s="674">
        <v>5.3999999999999999E-2</v>
      </c>
    </row>
    <row r="11" spans="2:7" ht="12.6" customHeight="1" thickBot="1">
      <c r="B11" s="351" t="s">
        <v>1836</v>
      </c>
      <c r="C11" s="383">
        <v>0.222</v>
      </c>
      <c r="D11" s="194">
        <v>0.222</v>
      </c>
      <c r="E11" s="194">
        <v>0.216</v>
      </c>
      <c r="F11" s="676">
        <v>0.216</v>
      </c>
      <c r="G11" s="677">
        <v>0.189</v>
      </c>
    </row>
    <row r="12" spans="2:7" ht="12.6" customHeight="1">
      <c r="B12" s="931"/>
      <c r="C12" s="931"/>
      <c r="D12" s="931"/>
      <c r="E12" s="931"/>
      <c r="F12" s="931"/>
      <c r="G12" s="931"/>
    </row>
    <row r="13" spans="2:7" ht="12.6" customHeight="1">
      <c r="B13" s="316" t="s">
        <v>1837</v>
      </c>
      <c r="C13" s="304">
        <v>2022</v>
      </c>
      <c r="D13" s="305">
        <v>2021</v>
      </c>
      <c r="E13" s="305">
        <v>2020</v>
      </c>
      <c r="F13" s="305">
        <v>2019</v>
      </c>
      <c r="G13" s="305">
        <v>2018</v>
      </c>
    </row>
    <row r="14" spans="2:7" ht="12.6" customHeight="1">
      <c r="B14" s="373" t="s">
        <v>1838</v>
      </c>
      <c r="C14" s="385">
        <v>0</v>
      </c>
      <c r="D14" s="377">
        <v>0</v>
      </c>
      <c r="E14" s="377">
        <v>0</v>
      </c>
      <c r="F14" s="377">
        <v>0</v>
      </c>
      <c r="G14" s="377">
        <v>0</v>
      </c>
    </row>
    <row r="15" spans="2:7" ht="12.6" customHeight="1">
      <c r="B15" s="373" t="s">
        <v>1839</v>
      </c>
      <c r="C15" s="385">
        <v>8.3000000000000004E-2</v>
      </c>
      <c r="D15" s="377">
        <v>7.0999999999999994E-2</v>
      </c>
      <c r="E15" s="377">
        <v>7.0999999999999994E-2</v>
      </c>
      <c r="F15" s="377">
        <v>7.0999999999999994E-2</v>
      </c>
      <c r="G15" s="377">
        <v>7.0999999999999994E-2</v>
      </c>
    </row>
    <row r="16" spans="2:7" ht="12.6" customHeight="1">
      <c r="B16" s="373" t="s">
        <v>1840</v>
      </c>
      <c r="C16" s="385">
        <v>0</v>
      </c>
      <c r="D16" s="377">
        <v>0</v>
      </c>
      <c r="E16" s="377">
        <v>7.0999999999999994E-2</v>
      </c>
      <c r="F16" s="377">
        <v>7.0999999999999994E-2</v>
      </c>
      <c r="G16" s="377">
        <v>0</v>
      </c>
    </row>
    <row r="17" spans="2:7" ht="12.6" customHeight="1">
      <c r="B17" s="373" t="s">
        <v>1841</v>
      </c>
      <c r="C17" s="385">
        <v>0.83299999999999996</v>
      </c>
      <c r="D17" s="377">
        <v>0.78600000000000003</v>
      </c>
      <c r="E17" s="377">
        <v>0.78600000000000003</v>
      </c>
      <c r="F17" s="377">
        <v>0.71399999999999997</v>
      </c>
      <c r="G17" s="377">
        <v>0.78600000000000003</v>
      </c>
    </row>
    <row r="18" spans="2:7" ht="12.6" customHeight="1">
      <c r="B18" s="373" t="s">
        <v>1842</v>
      </c>
      <c r="C18" s="385">
        <v>0</v>
      </c>
      <c r="D18" s="377">
        <v>0</v>
      </c>
      <c r="E18" s="377">
        <v>0</v>
      </c>
      <c r="F18" s="377">
        <v>0</v>
      </c>
      <c r="G18" s="377">
        <v>0</v>
      </c>
    </row>
    <row r="19" spans="2:7" ht="12.6" customHeight="1">
      <c r="B19" s="373" t="s">
        <v>1843</v>
      </c>
      <c r="C19" s="385">
        <v>8.3000000000000004E-2</v>
      </c>
      <c r="D19" s="377">
        <v>0.14299999999999999</v>
      </c>
      <c r="E19" s="377">
        <v>7.0999999999999994E-2</v>
      </c>
      <c r="F19" s="377">
        <v>0.14299999999999999</v>
      </c>
      <c r="G19" s="377">
        <v>0.14299999999999999</v>
      </c>
    </row>
    <row r="20" spans="2:7" ht="12.6" customHeight="1" thickBot="1">
      <c r="B20" s="351" t="s">
        <v>1836</v>
      </c>
      <c r="C20" s="383">
        <v>0</v>
      </c>
      <c r="D20" s="194">
        <v>0</v>
      </c>
      <c r="E20" s="194">
        <v>0</v>
      </c>
      <c r="F20" s="194">
        <v>0</v>
      </c>
      <c r="G20" s="194">
        <v>0</v>
      </c>
    </row>
    <row r="21" spans="2:7" ht="12.6" customHeight="1">
      <c r="B21" s="322" t="s">
        <v>1844</v>
      </c>
      <c r="C21" s="145"/>
      <c r="D21" s="145"/>
      <c r="E21" s="145"/>
      <c r="F21" s="145"/>
      <c r="G21" s="145"/>
    </row>
    <row r="22" spans="2:7" ht="12.6" customHeight="1">
      <c r="B22" s="78"/>
      <c r="C22" s="145"/>
      <c r="D22" s="145"/>
      <c r="E22" s="145"/>
      <c r="F22" s="145"/>
      <c r="G22" s="145"/>
    </row>
    <row r="23" spans="2:7" ht="12.6" customHeight="1">
      <c r="B23" s="316" t="s">
        <v>135</v>
      </c>
      <c r="C23" s="304">
        <v>2022</v>
      </c>
      <c r="D23" s="305">
        <v>2021</v>
      </c>
      <c r="E23" s="305">
        <v>2020</v>
      </c>
      <c r="F23" s="305">
        <v>2019</v>
      </c>
      <c r="G23" s="305">
        <v>2018</v>
      </c>
    </row>
    <row r="24" spans="2:7" ht="12.6" customHeight="1">
      <c r="B24" s="373" t="s">
        <v>1845</v>
      </c>
      <c r="C24" s="390">
        <v>4122</v>
      </c>
      <c r="D24" s="426">
        <v>4754</v>
      </c>
      <c r="E24" s="426">
        <v>4055</v>
      </c>
      <c r="F24" s="426">
        <v>3273</v>
      </c>
      <c r="G24" s="426">
        <v>2541</v>
      </c>
    </row>
    <row r="25" spans="2:7" ht="12.6" customHeight="1">
      <c r="B25" s="373" t="s">
        <v>1846</v>
      </c>
      <c r="C25" s="390">
        <v>18375</v>
      </c>
      <c r="D25" s="426">
        <v>8040</v>
      </c>
      <c r="E25" s="426">
        <v>20371</v>
      </c>
      <c r="F25" s="426"/>
      <c r="G25" s="426"/>
    </row>
    <row r="26" spans="2:7" ht="12.6" customHeight="1" thickBot="1">
      <c r="B26" s="351" t="s">
        <v>1847</v>
      </c>
      <c r="C26" s="341">
        <v>63477</v>
      </c>
      <c r="D26" s="387">
        <v>44495</v>
      </c>
      <c r="E26" s="387">
        <v>30120</v>
      </c>
      <c r="F26" s="387">
        <v>9200</v>
      </c>
      <c r="G26" s="387">
        <v>5922</v>
      </c>
    </row>
    <row r="27" spans="2:7" ht="12.6" customHeight="1">
      <c r="B27" s="322" t="s">
        <v>1848</v>
      </c>
      <c r="C27" s="145"/>
      <c r="D27" s="145"/>
      <c r="E27" s="145"/>
      <c r="F27" s="145"/>
      <c r="G27" s="145"/>
    </row>
    <row r="28" spans="2:7" ht="12.6" customHeight="1">
      <c r="B28" s="74"/>
      <c r="C28" s="145"/>
      <c r="D28" s="145"/>
      <c r="E28" s="145"/>
      <c r="F28" s="145"/>
      <c r="G28" s="145"/>
    </row>
  </sheetData>
  <sheetProtection algorithmName="SHA-512" hashValue="aEFHXvTX/MG4LrsBKei1YPrE+PUqSVeN1yo6YHU7lkmxyvybODsPpcUeHWsI0l26eW2PyMMTvjDt5shGiCLbLA==" saltValue="FzZvtGxGQ9sowc+H2uiwFg==" spinCount="100000" sheet="1" objects="1" scenarios="1"/>
  <mergeCells count="2">
    <mergeCell ref="B12:G12"/>
    <mergeCell ref="B6:G6"/>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dimension ref="B2:H22"/>
  <sheetViews>
    <sheetView showGridLines="0" zoomScale="145" zoomScaleNormal="145" zoomScaleSheetLayoutView="130" workbookViewId="0">
      <selection activeCell="N18" sqref="N18"/>
    </sheetView>
  </sheetViews>
  <sheetFormatPr defaultColWidth="9.19921875" defaultRowHeight="12.6" customHeight="1"/>
  <cols>
    <col min="1" max="1" width="5" customWidth="1"/>
    <col min="2" max="2" width="59.59765625" customWidth="1"/>
    <col min="3" max="7" width="9.796875" style="23" customWidth="1"/>
    <col min="8" max="8" width="4.19921875" customWidth="1"/>
    <col min="13" max="13" width="9.19921875" customWidth="1"/>
  </cols>
  <sheetData>
    <row r="2" spans="2:8" ht="12.6" customHeight="1">
      <c r="G2" s="301" t="s">
        <v>1</v>
      </c>
    </row>
    <row r="5" spans="2:8" ht="18" customHeight="1">
      <c r="B5" s="303" t="s">
        <v>1849</v>
      </c>
      <c r="C5" s="75"/>
      <c r="D5" s="76"/>
      <c r="E5" s="76"/>
      <c r="F5" s="76"/>
      <c r="G5" s="76"/>
    </row>
    <row r="6" spans="2:8" ht="12.6" customHeight="1">
      <c r="B6" s="316" t="s">
        <v>1850</v>
      </c>
      <c r="C6" s="304">
        <v>2022</v>
      </c>
      <c r="D6" s="305">
        <v>2021</v>
      </c>
      <c r="E6" s="305">
        <v>2020</v>
      </c>
      <c r="F6" s="305">
        <v>2019</v>
      </c>
      <c r="G6" s="305">
        <v>2018</v>
      </c>
    </row>
    <row r="7" spans="2:8" ht="12.6" customHeight="1" thickBot="1">
      <c r="B7" s="351" t="s">
        <v>1851</v>
      </c>
      <c r="C7" s="341">
        <v>6</v>
      </c>
      <c r="D7" s="418">
        <v>7</v>
      </c>
      <c r="E7" s="418">
        <v>6</v>
      </c>
      <c r="F7" s="418">
        <v>5</v>
      </c>
      <c r="G7" s="418">
        <v>5</v>
      </c>
    </row>
    <row r="8" spans="2:8" ht="12.6" customHeight="1">
      <c r="B8" s="205"/>
      <c r="C8" s="205"/>
      <c r="D8" s="205"/>
      <c r="E8" s="205"/>
      <c r="F8" s="205"/>
      <c r="G8" s="205"/>
    </row>
    <row r="9" spans="2:8" ht="12.6" customHeight="1">
      <c r="B9" s="205"/>
      <c r="C9" s="205"/>
      <c r="D9" s="205"/>
      <c r="E9" s="205"/>
      <c r="F9" s="205"/>
      <c r="G9" s="205"/>
    </row>
    <row r="10" spans="2:8" ht="12.6" customHeight="1">
      <c r="B10" s="316" t="s">
        <v>1852</v>
      </c>
      <c r="C10" s="305">
        <v>2022</v>
      </c>
      <c r="D10" s="305" t="s">
        <v>1853</v>
      </c>
      <c r="E10" s="305" t="s">
        <v>1854</v>
      </c>
      <c r="F10" s="305" t="s">
        <v>1855</v>
      </c>
      <c r="G10" s="305" t="s">
        <v>1856</v>
      </c>
    </row>
    <row r="11" spans="2:8" ht="12.6" customHeight="1">
      <c r="B11" s="373" t="s">
        <v>1857</v>
      </c>
      <c r="C11" s="385">
        <v>0.19</v>
      </c>
      <c r="D11" s="377">
        <v>0.20510638297872341</v>
      </c>
      <c r="E11" s="376">
        <v>0.23703703703703705</v>
      </c>
      <c r="F11" s="376">
        <v>0.23599999999999999</v>
      </c>
      <c r="G11" s="376">
        <v>0.31228070175438599</v>
      </c>
    </row>
    <row r="12" spans="2:8" ht="21" customHeight="1">
      <c r="B12" s="373" t="s">
        <v>1858</v>
      </c>
      <c r="C12" s="385">
        <v>0.21</v>
      </c>
      <c r="D12" s="377">
        <v>0.21106382978723404</v>
      </c>
      <c r="E12" s="376">
        <v>0.10899470899470899</v>
      </c>
      <c r="F12" s="377">
        <v>0.27200000000000002</v>
      </c>
      <c r="G12" s="376">
        <v>0.14970760233918129</v>
      </c>
      <c r="H12" s="7"/>
    </row>
    <row r="13" spans="2:8" ht="19.899999999999999" customHeight="1">
      <c r="B13" s="373" t="s">
        <v>1859</v>
      </c>
      <c r="C13" s="385">
        <v>0.3</v>
      </c>
      <c r="D13" s="377">
        <v>0.19148936170212766</v>
      </c>
      <c r="E13" s="376">
        <v>0.13227513227513227</v>
      </c>
      <c r="F13" s="376">
        <v>9.3333333333333338E-2</v>
      </c>
      <c r="G13" s="376">
        <v>0.10526315789473684</v>
      </c>
    </row>
    <row r="14" spans="2:8" ht="12.6" customHeight="1">
      <c r="B14" s="373" t="s">
        <v>1860</v>
      </c>
      <c r="C14" s="385">
        <v>0.12</v>
      </c>
      <c r="D14" s="377">
        <v>0.18297872340425531</v>
      </c>
      <c r="E14" s="376">
        <v>0.21693121693121692</v>
      </c>
      <c r="F14" s="376">
        <v>0.26</v>
      </c>
      <c r="G14" s="376">
        <v>0.23391812865497075</v>
      </c>
    </row>
    <row r="15" spans="2:8" ht="18.75" customHeight="1">
      <c r="B15" s="373" t="s">
        <v>1861</v>
      </c>
      <c r="C15" s="385">
        <v>0.14000000000000001</v>
      </c>
      <c r="D15" s="377">
        <v>0.17106382978723406</v>
      </c>
      <c r="E15" s="376">
        <v>0.23280423280423279</v>
      </c>
      <c r="F15" s="376">
        <v>0.06</v>
      </c>
      <c r="G15" s="377">
        <v>0.11695906432748537</v>
      </c>
    </row>
    <row r="16" spans="2:8" ht="12.6" customHeight="1" thickBot="1">
      <c r="B16" s="351" t="s">
        <v>1862</v>
      </c>
      <c r="C16" s="383">
        <v>0.04</v>
      </c>
      <c r="D16" s="384">
        <v>3.8297872340425532E-2</v>
      </c>
      <c r="E16" s="480">
        <v>7.1957671957671956E-2</v>
      </c>
      <c r="F16" s="480">
        <v>7.8666666666666663E-2</v>
      </c>
      <c r="G16" s="480">
        <v>8.1871345029239762E-2</v>
      </c>
    </row>
    <row r="17" spans="2:7" ht="20.25" customHeight="1">
      <c r="B17" s="877" t="s">
        <v>2911</v>
      </c>
      <c r="C17" s="877"/>
      <c r="D17" s="877"/>
      <c r="E17" s="877"/>
      <c r="F17" s="877"/>
      <c r="G17" s="877"/>
    </row>
    <row r="18" spans="2:7" ht="12.6" customHeight="1">
      <c r="B18" s="105"/>
      <c r="C18" s="120"/>
      <c r="D18" s="67"/>
      <c r="E18" s="67"/>
      <c r="F18" s="67"/>
      <c r="G18" s="67"/>
    </row>
    <row r="19" spans="2:7" ht="12.6" customHeight="1">
      <c r="B19" s="316"/>
      <c r="C19" s="316" t="s">
        <v>157</v>
      </c>
      <c r="D19" s="316"/>
      <c r="E19" s="316"/>
      <c r="F19" s="316"/>
      <c r="G19" s="316"/>
    </row>
    <row r="20" spans="2:7" ht="48" customHeight="1" thickBot="1">
      <c r="B20" s="351" t="s">
        <v>1863</v>
      </c>
      <c r="C20" s="967" t="s">
        <v>1864</v>
      </c>
      <c r="D20" s="968"/>
      <c r="E20" s="968"/>
      <c r="F20" s="968"/>
      <c r="G20" s="968"/>
    </row>
    <row r="21" spans="2:7" ht="12.6" customHeight="1">
      <c r="B21" s="30"/>
      <c r="C21" s="969"/>
      <c r="D21" s="969"/>
      <c r="E21" s="969"/>
      <c r="F21" s="969"/>
      <c r="G21" s="969"/>
    </row>
    <row r="22" spans="2:7" ht="12.6" customHeight="1">
      <c r="B22" s="853" t="s">
        <v>1865</v>
      </c>
      <c r="C22" s="853"/>
      <c r="D22" s="515"/>
      <c r="E22" s="145"/>
      <c r="F22" s="145"/>
      <c r="G22" s="145"/>
    </row>
  </sheetData>
  <sheetProtection algorithmName="SHA-512" hashValue="LCLeL0+9RdX0DbOOqsttIKBDh+pu0bolHHHZ88Z8sjAl0sg83yCD87VPOe1zK5duCaOwh5zCO2FEpPyidBvlzA==" saltValue="2PuiragHrvlHeZjFQepv9w==" spinCount="100000" sheet="1" objects="1" scenarios="1"/>
  <mergeCells count="4">
    <mergeCell ref="C20:G20"/>
    <mergeCell ref="C21:G21"/>
    <mergeCell ref="B22:C22"/>
    <mergeCell ref="B17:G17"/>
  </mergeCells>
  <hyperlinks>
    <hyperlink ref="C20" r:id="rId1" xr:uid="{00000000-0004-0000-2300-000000000000}"/>
  </hyperlinks>
  <pageMargins left="0.7" right="0.7" top="0.75" bottom="0.75" header="0.3" footer="0.3"/>
  <pageSetup paperSize="9" scale="70" orientation="portrait" r:id="rId2"/>
  <headerFooter alignWithMargins="0">
    <oddFooter>&amp;C&amp;1#&amp;"Calibri"&amp;10&amp;KFFFFFFRioTintoNonBusiness</oddFooter>
  </headerFooter>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tabColor theme="4"/>
  </sheetPr>
  <dimension ref="B2:D16"/>
  <sheetViews>
    <sheetView showGridLines="0" zoomScale="130" zoomScaleNormal="130" zoomScaleSheetLayoutView="160" workbookViewId="0">
      <selection activeCell="I26" sqref="I26"/>
    </sheetView>
  </sheetViews>
  <sheetFormatPr defaultColWidth="9.19921875" defaultRowHeight="12.6" customHeight="1"/>
  <cols>
    <col min="1" max="1" width="5" customWidth="1"/>
    <col min="2" max="2" width="71.796875" customWidth="1"/>
    <col min="3" max="3" width="29.796875" customWidth="1"/>
    <col min="4" max="4" width="4.19921875" customWidth="1"/>
    <col min="64" max="64" width="10.796875" customWidth="1"/>
  </cols>
  <sheetData>
    <row r="2" spans="2:4" ht="12.6" customHeight="1">
      <c r="C2" s="301" t="s">
        <v>1</v>
      </c>
    </row>
    <row r="5" spans="2:4" ht="18" customHeight="1">
      <c r="B5" s="295" t="s">
        <v>1866</v>
      </c>
      <c r="C5" s="3"/>
    </row>
    <row r="6" spans="2:4" ht="12.6" customHeight="1">
      <c r="B6" s="361" t="s">
        <v>156</v>
      </c>
      <c r="C6" s="302" t="s">
        <v>4</v>
      </c>
    </row>
    <row r="7" spans="2:4" ht="12.6" customHeight="1">
      <c r="B7" s="373" t="s">
        <v>141</v>
      </c>
      <c r="C7" s="362" t="s">
        <v>142</v>
      </c>
      <c r="D7" s="64"/>
    </row>
    <row r="8" spans="2:4" ht="12.6" customHeight="1">
      <c r="B8" s="373" t="s">
        <v>143</v>
      </c>
      <c r="C8" s="362" t="s">
        <v>144</v>
      </c>
      <c r="D8" s="64"/>
    </row>
    <row r="9" spans="2:4" ht="12.6" customHeight="1">
      <c r="B9" s="373" t="s">
        <v>1867</v>
      </c>
      <c r="C9" s="362" t="s">
        <v>146</v>
      </c>
      <c r="D9" s="64"/>
    </row>
    <row r="10" spans="2:4" ht="12.6" customHeight="1">
      <c r="B10" s="373" t="s">
        <v>147</v>
      </c>
      <c r="C10" s="362" t="s">
        <v>72</v>
      </c>
      <c r="D10" s="64"/>
    </row>
    <row r="11" spans="2:4" ht="12.6" customHeight="1">
      <c r="B11" s="373" t="s">
        <v>148</v>
      </c>
      <c r="C11" s="362" t="s">
        <v>70</v>
      </c>
      <c r="D11" s="64"/>
    </row>
    <row r="12" spans="2:4" ht="12.6" customHeight="1">
      <c r="B12" s="373" t="s">
        <v>149</v>
      </c>
      <c r="C12" s="554" t="s">
        <v>150</v>
      </c>
      <c r="D12" s="64"/>
    </row>
    <row r="13" spans="2:4" ht="12.6" customHeight="1">
      <c r="B13" s="373" t="s">
        <v>1868</v>
      </c>
      <c r="C13" s="554" t="s">
        <v>152</v>
      </c>
    </row>
    <row r="14" spans="2:4" ht="12.6" customHeight="1">
      <c r="B14" s="373" t="s">
        <v>153</v>
      </c>
      <c r="C14" s="362" t="s">
        <v>154</v>
      </c>
    </row>
    <row r="15" spans="2:4" ht="12.6" customHeight="1" thickBot="1">
      <c r="B15" s="360" t="s">
        <v>2914</v>
      </c>
      <c r="C15" s="554" t="s">
        <v>2913</v>
      </c>
    </row>
    <row r="16" spans="2:4" ht="12.6" customHeight="1">
      <c r="B16" s="30"/>
      <c r="C16" s="31"/>
    </row>
  </sheetData>
  <sheetProtection algorithmName="SHA-512" hashValue="6VAqA2+dpWtYm1frE8a9fbtL99hVQq7mIPwn37lZ9Mc7FqRXq8deiAVP9NIrvn59doF/ZIMPgN730u8VuQ58Qw==" saltValue="t/C55Rdc6zf7UjaAAe9CBg==" spinCount="100000" sheet="1" objects="1" scenarios="1"/>
  <hyperlinks>
    <hyperlink ref="C7" location="'GRI Index'!A1" display="GRI Index" xr:uid="{00000000-0004-0000-2400-000000000000}"/>
    <hyperlink ref="C8" location="'Certifications &amp; Frameworks'!Print_Area" display="Certifications &amp; Frameworks" xr:uid="{00000000-0004-0000-2400-000001000000}"/>
    <hyperlink ref="C9" location="'Indices &amp; ratings'!A1" display="Indices &amp; Ratings" xr:uid="{00000000-0004-0000-2400-000002000000}"/>
    <hyperlink ref="C10" location="TCFD!A1" display="TCFD" xr:uid="{00000000-0004-0000-2400-000003000000}"/>
    <hyperlink ref="C11" location="'CA100+'!A1" display="CA100+" xr:uid="{00000000-0004-0000-2400-000004000000}"/>
    <hyperlink ref="C13" location="'ICMM PE Summary'!C13" display="ICMM PE Summary" xr:uid="{00000000-0004-0000-2400-000005000000}"/>
    <hyperlink ref="C15" location="'UNGC CoP'!A1" display="UNGC CoP 2022" xr:uid="{00000000-0004-0000-2400-000006000000}"/>
    <hyperlink ref="C14" location="SASB!A1" display="SASB" xr:uid="{00000000-0004-0000-2400-000007000000}"/>
    <hyperlink ref="C12" location="TNFD!A1" display="TNFD" xr:uid="{FDC9FE8C-1DA2-431E-B968-ED5D4CB4AB62}"/>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B2:I335"/>
  <sheetViews>
    <sheetView topLeftCell="A97" zoomScale="115" zoomScaleNormal="115" zoomScaleSheetLayoutView="70" workbookViewId="0">
      <selection activeCell="C114" sqref="C114"/>
    </sheetView>
  </sheetViews>
  <sheetFormatPr defaultColWidth="9.19921875" defaultRowHeight="12.6" customHeight="1"/>
  <cols>
    <col min="1" max="1" width="5" style="61" customWidth="1"/>
    <col min="2" max="2" width="41.19921875" style="60" customWidth="1"/>
    <col min="3" max="3" width="112.59765625" style="63" customWidth="1"/>
    <col min="4" max="4" width="101.796875" style="199" customWidth="1"/>
    <col min="5" max="5" width="117.796875" style="63" customWidth="1"/>
    <col min="6" max="6" width="39.796875" style="60" customWidth="1"/>
    <col min="7" max="7" width="4.19921875" style="61" customWidth="1"/>
    <col min="8" max="16384" width="9.19921875" style="61"/>
  </cols>
  <sheetData>
    <row r="2" spans="2:9" ht="12.6" customHeight="1">
      <c r="F2" s="301" t="s">
        <v>1</v>
      </c>
    </row>
    <row r="3" spans="2:9" ht="12.6" customHeight="1">
      <c r="F3" s="61"/>
    </row>
    <row r="4" spans="2:9" ht="12.6" customHeight="1">
      <c r="F4" s="61"/>
    </row>
    <row r="5" spans="2:9" ht="18" customHeight="1">
      <c r="B5" s="970" t="s">
        <v>1869</v>
      </c>
      <c r="C5" s="970"/>
    </row>
    <row r="6" spans="2:9" ht="12.6" customHeight="1">
      <c r="B6" s="363" t="s">
        <v>1870</v>
      </c>
      <c r="C6" s="210"/>
    </row>
    <row r="7" spans="2:9" ht="12.75">
      <c r="B7" s="316" t="s">
        <v>1871</v>
      </c>
      <c r="C7" s="316" t="s">
        <v>1872</v>
      </c>
      <c r="D7" s="316" t="s">
        <v>1873</v>
      </c>
      <c r="E7" s="316" t="s">
        <v>1874</v>
      </c>
      <c r="F7" s="316" t="s">
        <v>1875</v>
      </c>
    </row>
    <row r="8" spans="2:9" ht="12.75">
      <c r="B8" s="352" t="s">
        <v>1876</v>
      </c>
      <c r="C8" s="298" t="s">
        <v>1877</v>
      </c>
      <c r="D8" s="298" t="s">
        <v>1878</v>
      </c>
      <c r="E8" s="438" t="s">
        <v>2739</v>
      </c>
      <c r="F8" s="298"/>
      <c r="G8" s="62"/>
      <c r="H8" s="62"/>
      <c r="I8" s="62"/>
    </row>
    <row r="9" spans="2:9" ht="12.75">
      <c r="B9" s="352" t="s">
        <v>1879</v>
      </c>
      <c r="C9" s="298" t="s">
        <v>1880</v>
      </c>
      <c r="D9" s="298" t="s">
        <v>1881</v>
      </c>
      <c r="E9" s="364"/>
      <c r="F9" s="298"/>
      <c r="G9" s="62"/>
      <c r="H9" s="62"/>
      <c r="I9" s="62"/>
    </row>
    <row r="10" spans="2:9" ht="12.75">
      <c r="B10" s="352" t="s">
        <v>1882</v>
      </c>
      <c r="C10" s="298" t="s">
        <v>1883</v>
      </c>
      <c r="D10" s="1" t="s">
        <v>1974</v>
      </c>
      <c r="E10" s="364"/>
      <c r="F10" s="298"/>
      <c r="G10" s="62"/>
      <c r="H10" s="62"/>
      <c r="I10" s="62"/>
    </row>
    <row r="11" spans="2:9" ht="12.75">
      <c r="B11" s="352" t="s">
        <v>1884</v>
      </c>
      <c r="C11" s="298" t="s">
        <v>1885</v>
      </c>
      <c r="D11" s="298" t="s">
        <v>1878</v>
      </c>
      <c r="E11" s="364"/>
      <c r="F11" s="298"/>
      <c r="G11" s="62"/>
      <c r="H11" s="62"/>
      <c r="I11" s="62"/>
    </row>
    <row r="12" spans="2:9" ht="12.75">
      <c r="B12" s="352" t="s">
        <v>1886</v>
      </c>
      <c r="C12" s="298" t="s">
        <v>1887</v>
      </c>
      <c r="D12" s="298" t="s">
        <v>1881</v>
      </c>
      <c r="E12" s="364"/>
      <c r="F12" s="298"/>
      <c r="G12" s="62"/>
      <c r="H12" s="62"/>
      <c r="I12" s="62"/>
    </row>
    <row r="13" spans="2:9" ht="12.75">
      <c r="B13" s="352" t="s">
        <v>1888</v>
      </c>
      <c r="C13" s="298" t="s">
        <v>1889</v>
      </c>
      <c r="D13" s="298" t="s">
        <v>1890</v>
      </c>
      <c r="E13" s="438" t="s">
        <v>2739</v>
      </c>
      <c r="F13" s="298"/>
      <c r="G13" s="62"/>
      <c r="H13" s="62"/>
      <c r="I13" s="62"/>
    </row>
    <row r="14" spans="2:9" ht="12.75">
      <c r="B14" s="352" t="s">
        <v>1891</v>
      </c>
      <c r="C14" s="298" t="s">
        <v>1892</v>
      </c>
      <c r="D14" s="298" t="s">
        <v>1893</v>
      </c>
      <c r="E14" s="364"/>
      <c r="F14" s="298"/>
      <c r="G14" s="62"/>
      <c r="H14" s="62"/>
      <c r="I14" s="62"/>
    </row>
    <row r="15" spans="2:9" ht="12.75">
      <c r="B15" s="352" t="s">
        <v>1894</v>
      </c>
      <c r="C15" s="298" t="s">
        <v>1895</v>
      </c>
      <c r="D15" s="298" t="s">
        <v>1896</v>
      </c>
      <c r="E15" s="364"/>
      <c r="F15" s="298"/>
      <c r="G15" s="62"/>
      <c r="H15" s="62"/>
      <c r="I15" s="62"/>
    </row>
    <row r="16" spans="2:9" ht="12.75">
      <c r="B16" s="352" t="s">
        <v>1897</v>
      </c>
      <c r="C16" s="298" t="s">
        <v>1898</v>
      </c>
      <c r="D16" s="298" t="s">
        <v>1899</v>
      </c>
      <c r="E16" s="364"/>
      <c r="F16" s="298"/>
      <c r="G16" s="62"/>
      <c r="H16" s="62"/>
      <c r="I16" s="62"/>
    </row>
    <row r="17" spans="2:6" ht="12.75">
      <c r="B17" s="316" t="s">
        <v>1900</v>
      </c>
      <c r="C17" s="316" t="s">
        <v>1901</v>
      </c>
      <c r="D17" s="316" t="s">
        <v>1902</v>
      </c>
      <c r="E17" s="316" t="s">
        <v>1874</v>
      </c>
      <c r="F17" s="316" t="s">
        <v>1875</v>
      </c>
    </row>
    <row r="18" spans="2:6" ht="27">
      <c r="B18" s="352" t="s">
        <v>1903</v>
      </c>
      <c r="C18" s="298" t="s">
        <v>1904</v>
      </c>
      <c r="D18" s="1" t="s">
        <v>2876</v>
      </c>
      <c r="E18" s="438" t="s">
        <v>2739</v>
      </c>
      <c r="F18" s="364"/>
    </row>
    <row r="19" spans="2:6" ht="12.75">
      <c r="B19" s="352" t="s">
        <v>1905</v>
      </c>
      <c r="C19" s="298" t="s">
        <v>1906</v>
      </c>
      <c r="D19" s="1" t="s">
        <v>2875</v>
      </c>
      <c r="E19" s="364"/>
      <c r="F19" s="364"/>
    </row>
    <row r="20" spans="2:6" ht="12.75">
      <c r="B20" s="352" t="s">
        <v>1907</v>
      </c>
      <c r="C20" s="298" t="s">
        <v>1908</v>
      </c>
      <c r="D20" s="1" t="s">
        <v>1909</v>
      </c>
      <c r="E20" s="364"/>
      <c r="F20" s="364"/>
    </row>
    <row r="21" spans="2:6" ht="12.75">
      <c r="B21" s="352" t="s">
        <v>1910</v>
      </c>
      <c r="C21" s="298" t="s">
        <v>1911</v>
      </c>
      <c r="D21" s="298" t="s">
        <v>1912</v>
      </c>
      <c r="E21" s="364"/>
      <c r="F21" s="364"/>
    </row>
    <row r="22" spans="2:6" ht="12.75">
      <c r="B22" s="352" t="s">
        <v>1913</v>
      </c>
      <c r="C22" s="298" t="s">
        <v>1914</v>
      </c>
      <c r="D22" s="1" t="s">
        <v>2874</v>
      </c>
      <c r="E22" s="364"/>
      <c r="F22" s="364"/>
    </row>
    <row r="23" spans="2:6" ht="12.75">
      <c r="B23" s="352" t="s">
        <v>1915</v>
      </c>
      <c r="C23" s="298" t="s">
        <v>1916</v>
      </c>
      <c r="D23" s="1" t="s">
        <v>2873</v>
      </c>
      <c r="E23" s="364"/>
      <c r="F23" s="364"/>
    </row>
    <row r="24" spans="2:6" ht="12.75">
      <c r="B24" s="352" t="s">
        <v>1917</v>
      </c>
      <c r="C24" s="298" t="s">
        <v>501</v>
      </c>
      <c r="D24" s="298" t="s">
        <v>1918</v>
      </c>
      <c r="E24" s="364"/>
      <c r="F24" s="364"/>
    </row>
    <row r="25" spans="2:6" ht="12.75">
      <c r="B25" s="352" t="s">
        <v>1919</v>
      </c>
      <c r="C25" s="298" t="s">
        <v>1920</v>
      </c>
      <c r="D25" s="298" t="s">
        <v>1918</v>
      </c>
      <c r="E25" s="364"/>
      <c r="F25" s="364"/>
    </row>
    <row r="26" spans="2:6" ht="12.75">
      <c r="B26" s="352" t="s">
        <v>1921</v>
      </c>
      <c r="C26" s="298" t="s">
        <v>1922</v>
      </c>
      <c r="D26" s="298" t="s">
        <v>1923</v>
      </c>
      <c r="E26" s="438" t="s">
        <v>2739</v>
      </c>
      <c r="F26" s="364"/>
    </row>
    <row r="27" spans="2:6" ht="12.75">
      <c r="B27" s="352" t="s">
        <v>1924</v>
      </c>
      <c r="C27" s="298" t="s">
        <v>1925</v>
      </c>
      <c r="D27" s="298" t="s">
        <v>1923</v>
      </c>
      <c r="E27" s="364"/>
      <c r="F27" s="364"/>
    </row>
    <row r="28" spans="2:6" ht="12.75">
      <c r="B28" s="352" t="s">
        <v>1926</v>
      </c>
      <c r="C28" s="298" t="s">
        <v>1927</v>
      </c>
      <c r="D28" s="1" t="s">
        <v>2865</v>
      </c>
      <c r="E28" s="364"/>
      <c r="F28" s="364"/>
    </row>
    <row r="29" spans="2:6" ht="12.75">
      <c r="B29" s="352" t="s">
        <v>1928</v>
      </c>
      <c r="C29" s="298" t="s">
        <v>1929</v>
      </c>
      <c r="D29" s="1" t="s">
        <v>2865</v>
      </c>
      <c r="E29" s="364"/>
      <c r="F29" s="364"/>
    </row>
    <row r="30" spans="2:6" ht="12.75">
      <c r="B30" s="352" t="s">
        <v>1930</v>
      </c>
      <c r="C30" s="298" t="s">
        <v>1931</v>
      </c>
      <c r="D30" s="1" t="s">
        <v>2872</v>
      </c>
      <c r="E30" s="364"/>
      <c r="F30" s="364"/>
    </row>
    <row r="31" spans="2:6" ht="12.75">
      <c r="B31" s="352" t="s">
        <v>1932</v>
      </c>
      <c r="C31" s="298" t="s">
        <v>1933</v>
      </c>
      <c r="D31" s="1" t="s">
        <v>2871</v>
      </c>
      <c r="E31" s="364"/>
      <c r="F31" s="364"/>
    </row>
    <row r="32" spans="2:6" ht="12.75">
      <c r="B32" s="352" t="s">
        <v>1934</v>
      </c>
      <c r="C32" s="298" t="s">
        <v>1935</v>
      </c>
      <c r="D32" s="1" t="s">
        <v>2866</v>
      </c>
      <c r="E32" s="364"/>
      <c r="F32" s="364"/>
    </row>
    <row r="33" spans="2:6" ht="12.75">
      <c r="B33" s="352" t="s">
        <v>1936</v>
      </c>
      <c r="C33" s="298" t="s">
        <v>1937</v>
      </c>
      <c r="D33" s="1" t="s">
        <v>2868</v>
      </c>
      <c r="E33" s="364"/>
      <c r="F33" s="364"/>
    </row>
    <row r="34" spans="2:6" ht="12.75">
      <c r="B34" s="352"/>
      <c r="C34" s="298"/>
      <c r="D34" s="298" t="s">
        <v>1938</v>
      </c>
      <c r="E34" s="364" t="s">
        <v>1939</v>
      </c>
      <c r="F34" s="364"/>
    </row>
    <row r="35" spans="2:6" ht="12.75">
      <c r="B35" s="352" t="s">
        <v>1940</v>
      </c>
      <c r="C35" s="298" t="s">
        <v>1941</v>
      </c>
      <c r="D35" s="1" t="s">
        <v>2866</v>
      </c>
      <c r="E35" s="438" t="s">
        <v>2739</v>
      </c>
      <c r="F35" s="364"/>
    </row>
    <row r="36" spans="2:6" ht="12.75">
      <c r="B36" s="352" t="s">
        <v>1942</v>
      </c>
      <c r="C36" s="298" t="s">
        <v>1943</v>
      </c>
      <c r="D36" s="1" t="s">
        <v>2866</v>
      </c>
      <c r="E36" s="364"/>
      <c r="F36" s="364"/>
    </row>
    <row r="37" spans="2:6" ht="12.75">
      <c r="B37" s="352" t="s">
        <v>1944</v>
      </c>
      <c r="C37" s="298" t="s">
        <v>1945</v>
      </c>
      <c r="D37" s="1" t="s">
        <v>2870</v>
      </c>
      <c r="E37" s="364"/>
      <c r="F37" s="364"/>
    </row>
    <row r="38" spans="2:6" ht="12.75">
      <c r="B38" s="352" t="s">
        <v>1947</v>
      </c>
      <c r="C38" s="298" t="s">
        <v>1948</v>
      </c>
      <c r="D38" s="1" t="s">
        <v>2870</v>
      </c>
      <c r="E38" s="364"/>
      <c r="F38" s="364"/>
    </row>
    <row r="39" spans="2:6" ht="12.75">
      <c r="B39" s="352" t="s">
        <v>1949</v>
      </c>
      <c r="C39" s="298" t="s">
        <v>1950</v>
      </c>
      <c r="D39" s="1" t="s">
        <v>2869</v>
      </c>
      <c r="E39" s="364"/>
      <c r="F39" s="364"/>
    </row>
    <row r="40" spans="2:6" ht="12.75">
      <c r="B40" s="352"/>
      <c r="C40" s="298"/>
      <c r="D40" s="1" t="s">
        <v>2868</v>
      </c>
      <c r="E40" s="364"/>
      <c r="F40" s="364"/>
    </row>
    <row r="41" spans="2:6" ht="12.75">
      <c r="B41" s="352" t="s">
        <v>1952</v>
      </c>
      <c r="C41" s="298" t="s">
        <v>1953</v>
      </c>
      <c r="D41" s="1" t="s">
        <v>2867</v>
      </c>
      <c r="E41" s="364"/>
      <c r="F41" s="364"/>
    </row>
    <row r="42" spans="2:6" ht="12.75">
      <c r="B42" s="352" t="s">
        <v>1954</v>
      </c>
      <c r="C42" s="298" t="s">
        <v>1955</v>
      </c>
      <c r="D42" s="1" t="s">
        <v>2865</v>
      </c>
      <c r="E42" s="364"/>
      <c r="F42" s="364"/>
    </row>
    <row r="43" spans="2:6" ht="12.75">
      <c r="B43" s="352" t="s">
        <v>1956</v>
      </c>
      <c r="C43" s="298" t="s">
        <v>1957</v>
      </c>
      <c r="D43" s="1" t="s">
        <v>2864</v>
      </c>
      <c r="E43" s="364"/>
      <c r="F43" s="364"/>
    </row>
    <row r="44" spans="2:6" ht="12.75">
      <c r="B44" s="352" t="s">
        <v>1958</v>
      </c>
      <c r="C44" s="298" t="s">
        <v>1959</v>
      </c>
      <c r="D44" s="1" t="s">
        <v>2866</v>
      </c>
      <c r="E44" s="364"/>
      <c r="F44" s="364"/>
    </row>
    <row r="45" spans="2:6" ht="12.75">
      <c r="B45" s="352" t="s">
        <v>1960</v>
      </c>
      <c r="C45" s="298" t="s">
        <v>1961</v>
      </c>
      <c r="D45" s="1" t="s">
        <v>2863</v>
      </c>
      <c r="E45" s="364"/>
      <c r="F45" s="364"/>
    </row>
    <row r="46" spans="2:6" ht="12.75">
      <c r="B46" s="352" t="s">
        <v>1962</v>
      </c>
      <c r="C46" s="298" t="s">
        <v>1963</v>
      </c>
      <c r="D46" s="1" t="s">
        <v>2866</v>
      </c>
      <c r="E46" s="364"/>
      <c r="F46" s="364"/>
    </row>
    <row r="47" spans="2:6" ht="12.75">
      <c r="B47" s="352" t="s">
        <v>1964</v>
      </c>
      <c r="C47" s="298" t="s">
        <v>1965</v>
      </c>
      <c r="D47" s="1" t="s">
        <v>2863</v>
      </c>
      <c r="E47" s="364"/>
      <c r="F47" s="364"/>
    </row>
    <row r="48" spans="2:6" ht="12.75">
      <c r="B48" s="352" t="s">
        <v>1966</v>
      </c>
      <c r="C48" s="298" t="s">
        <v>1967</v>
      </c>
      <c r="D48" s="1" t="s">
        <v>2862</v>
      </c>
      <c r="E48" s="364"/>
      <c r="F48" s="364"/>
    </row>
    <row r="49" spans="2:6" ht="18">
      <c r="B49" s="352" t="s">
        <v>1968</v>
      </c>
      <c r="C49" s="298" t="s">
        <v>1969</v>
      </c>
      <c r="D49" s="298" t="s">
        <v>1970</v>
      </c>
      <c r="E49" s="364"/>
      <c r="F49" s="364"/>
    </row>
    <row r="50" spans="2:6" ht="12.75">
      <c r="B50" s="316" t="s">
        <v>1971</v>
      </c>
      <c r="C50" s="316" t="s">
        <v>1901</v>
      </c>
      <c r="D50" s="316" t="s">
        <v>1902</v>
      </c>
      <c r="E50" s="316" t="s">
        <v>1874</v>
      </c>
      <c r="F50" s="316" t="s">
        <v>1875</v>
      </c>
    </row>
    <row r="51" spans="2:6" ht="12.75">
      <c r="B51" s="352" t="s">
        <v>1972</v>
      </c>
      <c r="C51" s="298" t="s">
        <v>1973</v>
      </c>
      <c r="D51" s="298" t="s">
        <v>1974</v>
      </c>
      <c r="E51" s="438" t="s">
        <v>2739</v>
      </c>
      <c r="F51" s="364"/>
    </row>
    <row r="52" spans="2:6" ht="12.75">
      <c r="B52" s="972" t="s">
        <v>1975</v>
      </c>
      <c r="C52" s="298" t="s">
        <v>1976</v>
      </c>
      <c r="D52" s="298" t="s">
        <v>1974</v>
      </c>
      <c r="E52" s="183"/>
      <c r="F52" s="364"/>
    </row>
    <row r="53" spans="2:6" ht="12.75">
      <c r="B53" s="973"/>
      <c r="C53" s="298"/>
      <c r="D53" s="298" t="s">
        <v>1977</v>
      </c>
      <c r="E53" s="183"/>
      <c r="F53" s="364"/>
    </row>
    <row r="54" spans="2:6" ht="12.75">
      <c r="B54" s="352" t="s">
        <v>1978</v>
      </c>
      <c r="C54" s="298" t="s">
        <v>1979</v>
      </c>
      <c r="D54" s="298" t="s">
        <v>1923</v>
      </c>
      <c r="E54" s="183"/>
      <c r="F54" s="364"/>
    </row>
    <row r="55" spans="2:6" s="198" customFormat="1" ht="12.75">
      <c r="B55" s="316" t="s">
        <v>1980</v>
      </c>
      <c r="C55" s="316" t="s">
        <v>1901</v>
      </c>
      <c r="D55" s="316" t="s">
        <v>1902</v>
      </c>
      <c r="E55" s="316" t="s">
        <v>1874</v>
      </c>
      <c r="F55" s="316" t="s">
        <v>1875</v>
      </c>
    </row>
    <row r="56" spans="2:6" ht="12.75">
      <c r="B56" s="365" t="s">
        <v>1981</v>
      </c>
      <c r="C56" s="365"/>
      <c r="D56" s="183"/>
      <c r="E56" s="183"/>
      <c r="F56" s="364" t="s">
        <v>2881</v>
      </c>
    </row>
    <row r="57" spans="2:6" ht="12.75">
      <c r="B57" s="372" t="s">
        <v>1972</v>
      </c>
      <c r="C57" s="298" t="s">
        <v>1973</v>
      </c>
      <c r="D57" s="298" t="s">
        <v>1974</v>
      </c>
      <c r="E57" s="346"/>
      <c r="F57" s="364"/>
    </row>
    <row r="58" spans="2:6" ht="12.75">
      <c r="B58" s="702" t="s">
        <v>1982</v>
      </c>
      <c r="C58" s="703" t="s">
        <v>1976</v>
      </c>
      <c r="D58" s="298" t="s">
        <v>1974</v>
      </c>
      <c r="E58" s="364" t="s">
        <v>1983</v>
      </c>
      <c r="F58" s="364"/>
    </row>
    <row r="59" spans="2:6" ht="12.75">
      <c r="B59" s="372" t="s">
        <v>1978</v>
      </c>
      <c r="C59" s="298" t="s">
        <v>1979</v>
      </c>
      <c r="D59" s="298" t="s">
        <v>1923</v>
      </c>
      <c r="E59" s="364"/>
      <c r="F59" s="364"/>
    </row>
    <row r="60" spans="2:6" ht="12.75">
      <c r="B60" s="352"/>
      <c r="C60" s="298"/>
      <c r="D60" s="298" t="s">
        <v>1984</v>
      </c>
      <c r="E60" s="364" t="s">
        <v>1984</v>
      </c>
      <c r="F60" s="364"/>
    </row>
    <row r="61" spans="2:6" ht="12.75">
      <c r="B61" s="352" t="s">
        <v>1985</v>
      </c>
      <c r="C61" s="298" t="s">
        <v>1986</v>
      </c>
      <c r="D61" s="298" t="s">
        <v>1984</v>
      </c>
      <c r="E61" s="364" t="s">
        <v>1984</v>
      </c>
      <c r="F61" s="364"/>
    </row>
    <row r="62" spans="2:6" ht="12.75">
      <c r="B62" s="372" t="s">
        <v>1987</v>
      </c>
      <c r="C62" s="372" t="s">
        <v>1988</v>
      </c>
      <c r="D62" s="298" t="s">
        <v>1989</v>
      </c>
      <c r="E62" s="364" t="s">
        <v>1990</v>
      </c>
      <c r="F62" s="364"/>
    </row>
    <row r="63" spans="2:6" ht="12.75">
      <c r="B63" s="352"/>
      <c r="C63" s="298"/>
      <c r="D63" s="298" t="s">
        <v>1991</v>
      </c>
      <c r="E63" s="438" t="s">
        <v>2880</v>
      </c>
      <c r="F63" s="364"/>
    </row>
    <row r="64" spans="2:6" ht="12.75">
      <c r="B64" s="372" t="s">
        <v>1992</v>
      </c>
      <c r="C64" s="372" t="s">
        <v>1993</v>
      </c>
      <c r="D64" s="1" t="s">
        <v>2861</v>
      </c>
      <c r="E64" s="438" t="s">
        <v>2739</v>
      </c>
      <c r="F64" s="364"/>
    </row>
    <row r="65" spans="2:6" ht="12.75">
      <c r="B65" s="352"/>
      <c r="C65" s="298"/>
      <c r="D65" s="1" t="s">
        <v>2860</v>
      </c>
      <c r="E65" s="346"/>
      <c r="F65" s="364"/>
    </row>
    <row r="66" spans="2:6" ht="12.75">
      <c r="B66" s="352" t="s">
        <v>1994</v>
      </c>
      <c r="C66" s="298" t="s">
        <v>1995</v>
      </c>
      <c r="D66" s="1" t="s">
        <v>2860</v>
      </c>
      <c r="E66" s="346"/>
      <c r="F66" s="364"/>
    </row>
    <row r="67" spans="2:6" ht="12.75">
      <c r="B67" s="365" t="s">
        <v>1996</v>
      </c>
      <c r="C67" s="365"/>
      <c r="D67" s="201"/>
      <c r="E67" s="364"/>
      <c r="F67" s="364" t="s">
        <v>2882</v>
      </c>
    </row>
    <row r="68" spans="2:6" ht="12.75">
      <c r="B68" s="555" t="s">
        <v>1972</v>
      </c>
      <c r="C68" s="298" t="s">
        <v>1973</v>
      </c>
      <c r="D68" s="298" t="s">
        <v>1974</v>
      </c>
      <c r="E68" s="438" t="s">
        <v>2739</v>
      </c>
      <c r="F68" s="364"/>
    </row>
    <row r="69" spans="2:6" ht="12.75">
      <c r="B69" s="704" t="s">
        <v>1982</v>
      </c>
      <c r="C69" s="703" t="s">
        <v>1976</v>
      </c>
      <c r="D69" s="298" t="s">
        <v>1974</v>
      </c>
      <c r="E69" s="364"/>
      <c r="F69" s="364"/>
    </row>
    <row r="70" spans="2:6" ht="12.75">
      <c r="B70" s="352"/>
      <c r="C70" s="298"/>
      <c r="D70" s="298" t="s">
        <v>1977</v>
      </c>
      <c r="E70" s="438" t="s">
        <v>1977</v>
      </c>
      <c r="F70" s="364"/>
    </row>
    <row r="71" spans="2:6" ht="12.75">
      <c r="B71" s="372" t="s">
        <v>1978</v>
      </c>
      <c r="C71" s="298" t="s">
        <v>1979</v>
      </c>
      <c r="D71" s="298" t="s">
        <v>401</v>
      </c>
      <c r="E71" s="364" t="s">
        <v>1983</v>
      </c>
      <c r="F71" s="364"/>
    </row>
    <row r="72" spans="2:6" ht="12.75">
      <c r="B72" s="352"/>
      <c r="C72" s="298"/>
      <c r="D72" s="298" t="s">
        <v>1984</v>
      </c>
      <c r="E72" s="364" t="s">
        <v>1984</v>
      </c>
      <c r="F72" s="364"/>
    </row>
    <row r="73" spans="2:6" ht="12.75">
      <c r="B73" s="372" t="s">
        <v>1997</v>
      </c>
      <c r="C73" s="372" t="s">
        <v>1998</v>
      </c>
      <c r="D73" s="298" t="s">
        <v>1999</v>
      </c>
      <c r="E73" s="364"/>
      <c r="F73" s="364"/>
    </row>
    <row r="74" spans="2:6" ht="12.75">
      <c r="B74" s="372"/>
      <c r="C74" s="372"/>
      <c r="D74" s="298" t="s">
        <v>401</v>
      </c>
      <c r="E74" s="364" t="s">
        <v>1983</v>
      </c>
      <c r="F74" s="364"/>
    </row>
    <row r="75" spans="2:6" ht="12.75">
      <c r="B75" s="298"/>
      <c r="C75" s="298"/>
      <c r="D75" s="298" t="s">
        <v>1984</v>
      </c>
      <c r="E75" s="364" t="s">
        <v>1984</v>
      </c>
      <c r="F75" s="364"/>
    </row>
    <row r="76" spans="2:6" ht="12.75">
      <c r="B76" s="372" t="s">
        <v>2000</v>
      </c>
      <c r="C76" s="372" t="s">
        <v>2001</v>
      </c>
      <c r="D76" s="298" t="s">
        <v>1999</v>
      </c>
      <c r="E76" s="364"/>
      <c r="F76" s="364"/>
    </row>
    <row r="77" spans="2:6" ht="12.75">
      <c r="B77" s="372"/>
      <c r="C77" s="372"/>
      <c r="D77" s="298" t="s">
        <v>401</v>
      </c>
      <c r="E77" s="364" t="s">
        <v>1983</v>
      </c>
      <c r="F77" s="364"/>
    </row>
    <row r="78" spans="2:6" ht="12.75">
      <c r="B78" s="365" t="s">
        <v>2002</v>
      </c>
      <c r="C78" s="275"/>
      <c r="D78" s="275"/>
      <c r="E78" s="364"/>
      <c r="F78" s="364" t="s">
        <v>2881</v>
      </c>
    </row>
    <row r="79" spans="2:6" ht="12.75">
      <c r="B79" s="555" t="s">
        <v>1972</v>
      </c>
      <c r="C79" s="372" t="s">
        <v>1973</v>
      </c>
      <c r="D79" s="298" t="s">
        <v>1974</v>
      </c>
      <c r="E79" s="438" t="s">
        <v>2739</v>
      </c>
      <c r="F79" s="364"/>
    </row>
    <row r="80" spans="2:6" ht="12.75">
      <c r="B80" s="704" t="s">
        <v>1982</v>
      </c>
      <c r="C80" s="703" t="s">
        <v>1976</v>
      </c>
      <c r="D80" s="298" t="s">
        <v>1974</v>
      </c>
      <c r="E80" s="364"/>
      <c r="F80" s="364"/>
    </row>
    <row r="81" spans="2:6" ht="12.75">
      <c r="B81" s="352"/>
      <c r="C81" s="298"/>
      <c r="D81" s="298" t="s">
        <v>1977</v>
      </c>
      <c r="E81" s="438" t="s">
        <v>1977</v>
      </c>
      <c r="F81" s="364"/>
    </row>
    <row r="82" spans="2:6" ht="12.75">
      <c r="B82" s="555" t="s">
        <v>1978</v>
      </c>
      <c r="C82" s="702" t="s">
        <v>1979</v>
      </c>
      <c r="D82" s="703" t="s">
        <v>401</v>
      </c>
      <c r="E82" s="364" t="s">
        <v>1983</v>
      </c>
      <c r="F82" s="364"/>
    </row>
    <row r="83" spans="2:6" ht="12.75">
      <c r="B83" s="352"/>
      <c r="C83" s="298"/>
      <c r="D83" s="298" t="s">
        <v>1984</v>
      </c>
      <c r="E83" s="364" t="s">
        <v>1984</v>
      </c>
      <c r="F83" s="364"/>
    </row>
    <row r="84" spans="2:6" ht="12.75">
      <c r="B84" s="372" t="s">
        <v>2004</v>
      </c>
      <c r="C84" s="372" t="s">
        <v>2005</v>
      </c>
      <c r="D84" s="298" t="s">
        <v>1999</v>
      </c>
      <c r="E84" s="364"/>
      <c r="F84" s="364"/>
    </row>
    <row r="85" spans="2:6" ht="12.75">
      <c r="B85" s="372"/>
      <c r="C85" s="372"/>
      <c r="D85" s="298" t="s">
        <v>401</v>
      </c>
      <c r="E85" s="364" t="s">
        <v>1983</v>
      </c>
      <c r="F85" s="364"/>
    </row>
    <row r="86" spans="2:6" ht="12.75">
      <c r="B86" s="352"/>
      <c r="C86" s="298"/>
      <c r="D86" s="298" t="s">
        <v>1984</v>
      </c>
      <c r="E86" s="364" t="s">
        <v>1984</v>
      </c>
      <c r="F86" s="364"/>
    </row>
    <row r="87" spans="2:6" ht="12.75">
      <c r="B87" s="365" t="s">
        <v>2006</v>
      </c>
      <c r="C87" s="275"/>
      <c r="D87" s="275"/>
      <c r="E87" s="275"/>
      <c r="F87" s="364" t="s">
        <v>1951</v>
      </c>
    </row>
    <row r="88" spans="2:6" ht="12.75">
      <c r="B88" s="555" t="s">
        <v>1972</v>
      </c>
      <c r="C88" s="298" t="s">
        <v>1973</v>
      </c>
      <c r="D88" s="298" t="s">
        <v>1974</v>
      </c>
      <c r="E88" s="438" t="s">
        <v>2739</v>
      </c>
      <c r="F88" s="364"/>
    </row>
    <row r="89" spans="2:6" ht="12.75">
      <c r="B89" s="704" t="s">
        <v>1982</v>
      </c>
      <c r="C89" s="372" t="s">
        <v>1976</v>
      </c>
      <c r="D89" s="298" t="s">
        <v>1974</v>
      </c>
      <c r="E89" s="364"/>
      <c r="F89" s="364"/>
    </row>
    <row r="90" spans="2:6" ht="12.75">
      <c r="B90" s="298"/>
      <c r="C90" s="298"/>
      <c r="D90" s="298" t="s">
        <v>1977</v>
      </c>
      <c r="E90" s="438" t="s">
        <v>1977</v>
      </c>
      <c r="F90" s="364"/>
    </row>
    <row r="91" spans="2:6" ht="12.75">
      <c r="B91" s="555" t="s">
        <v>1978</v>
      </c>
      <c r="C91" s="372" t="s">
        <v>1979</v>
      </c>
      <c r="D91" s="298" t="s">
        <v>2008</v>
      </c>
      <c r="E91" s="364" t="s">
        <v>2008</v>
      </c>
      <c r="F91" s="364"/>
    </row>
    <row r="92" spans="2:6" ht="12.75">
      <c r="B92" s="298"/>
      <c r="C92" s="298"/>
      <c r="D92" s="298" t="s">
        <v>2009</v>
      </c>
      <c r="E92" s="364" t="s">
        <v>2007</v>
      </c>
      <c r="F92" s="364"/>
    </row>
    <row r="93" spans="2:6" ht="12.75">
      <c r="B93" s="372" t="s">
        <v>2010</v>
      </c>
      <c r="C93" s="372" t="s">
        <v>2011</v>
      </c>
      <c r="D93" s="298" t="s">
        <v>1923</v>
      </c>
      <c r="E93" s="346"/>
      <c r="F93" s="364"/>
    </row>
    <row r="94" spans="2:6" ht="12.75">
      <c r="B94" s="372"/>
      <c r="C94" s="372"/>
      <c r="D94" s="1" t="s">
        <v>2859</v>
      </c>
      <c r="E94" s="346"/>
      <c r="F94" s="364"/>
    </row>
    <row r="95" spans="2:6" ht="12.75">
      <c r="B95" s="372"/>
      <c r="C95" s="372"/>
      <c r="D95" s="298" t="s">
        <v>2008</v>
      </c>
      <c r="E95" s="364" t="s">
        <v>2008</v>
      </c>
      <c r="F95" s="364"/>
    </row>
    <row r="96" spans="2:6" ht="12.75">
      <c r="B96" s="372"/>
      <c r="C96" s="372"/>
      <c r="D96" s="298" t="s">
        <v>245</v>
      </c>
      <c r="E96" s="438" t="s">
        <v>2877</v>
      </c>
      <c r="F96" s="364"/>
    </row>
    <row r="97" spans="2:6" ht="12.75">
      <c r="B97" s="352"/>
      <c r="C97" s="298"/>
      <c r="D97" s="298" t="s">
        <v>2012</v>
      </c>
      <c r="E97" s="438" t="s">
        <v>2012</v>
      </c>
      <c r="F97" s="364"/>
    </row>
    <row r="98" spans="2:6" ht="12.75">
      <c r="B98" s="352" t="s">
        <v>2013</v>
      </c>
      <c r="C98" s="298" t="s">
        <v>2014</v>
      </c>
      <c r="D98" s="298" t="s">
        <v>2008</v>
      </c>
      <c r="E98" s="364" t="s">
        <v>2008</v>
      </c>
      <c r="F98" s="364"/>
    </row>
    <row r="99" spans="2:6" ht="12.75">
      <c r="B99" s="365" t="s">
        <v>2015</v>
      </c>
      <c r="C99" s="298"/>
      <c r="D99" s="298"/>
      <c r="E99" s="364"/>
      <c r="F99" s="364" t="s">
        <v>2883</v>
      </c>
    </row>
    <row r="100" spans="2:6" ht="12.75">
      <c r="B100" s="372" t="s">
        <v>1972</v>
      </c>
      <c r="C100" s="298" t="s">
        <v>1973</v>
      </c>
      <c r="D100" s="298" t="s">
        <v>1974</v>
      </c>
      <c r="E100" s="438" t="s">
        <v>2739</v>
      </c>
      <c r="F100" s="364"/>
    </row>
    <row r="101" spans="2:6" ht="12.75">
      <c r="B101" s="706" t="s">
        <v>1982</v>
      </c>
      <c r="C101" s="298" t="s">
        <v>1976</v>
      </c>
      <c r="D101" s="298" t="s">
        <v>1974</v>
      </c>
      <c r="E101" s="364"/>
      <c r="F101" s="364"/>
    </row>
    <row r="102" spans="2:6" ht="12.75">
      <c r="B102" s="352"/>
      <c r="C102" s="298"/>
      <c r="D102" s="298" t="s">
        <v>1977</v>
      </c>
      <c r="E102" s="364"/>
      <c r="F102" s="364"/>
    </row>
    <row r="103" spans="2:6" ht="12.75">
      <c r="B103" s="352" t="s">
        <v>1978</v>
      </c>
      <c r="C103" s="298" t="s">
        <v>1979</v>
      </c>
      <c r="D103" s="298" t="s">
        <v>2016</v>
      </c>
      <c r="E103" s="364"/>
      <c r="F103" s="364"/>
    </row>
    <row r="104" spans="2:6" ht="12.75">
      <c r="B104" s="352" t="s">
        <v>2017</v>
      </c>
      <c r="C104" s="298" t="s">
        <v>2018</v>
      </c>
      <c r="D104" s="298" t="s">
        <v>2019</v>
      </c>
      <c r="E104" s="438" t="s">
        <v>2878</v>
      </c>
      <c r="F104" s="364"/>
    </row>
    <row r="105" spans="2:6" ht="12.75">
      <c r="B105" s="352" t="s">
        <v>2020</v>
      </c>
      <c r="C105" s="298" t="s">
        <v>2021</v>
      </c>
      <c r="D105" s="298" t="s">
        <v>2022</v>
      </c>
      <c r="E105" s="438" t="s">
        <v>2878</v>
      </c>
      <c r="F105" s="364"/>
    </row>
    <row r="106" spans="2:6" ht="12.75">
      <c r="B106" s="352" t="s">
        <v>2023</v>
      </c>
      <c r="C106" s="298" t="s">
        <v>2024</v>
      </c>
      <c r="D106" s="298" t="s">
        <v>2025</v>
      </c>
      <c r="E106" s="438" t="s">
        <v>2878</v>
      </c>
      <c r="F106" s="364"/>
    </row>
    <row r="107" spans="2:6" ht="12.75">
      <c r="B107" s="352" t="s">
        <v>2026</v>
      </c>
      <c r="C107" s="298" t="s">
        <v>2027</v>
      </c>
      <c r="D107" s="298" t="s">
        <v>2028</v>
      </c>
      <c r="E107" s="438" t="s">
        <v>2879</v>
      </c>
      <c r="F107" s="364"/>
    </row>
    <row r="108" spans="2:6" ht="12.75">
      <c r="B108" s="365" t="s">
        <v>54</v>
      </c>
      <c r="C108" s="275"/>
      <c r="D108" s="183"/>
      <c r="E108" s="364"/>
      <c r="F108" s="364" t="s">
        <v>2029</v>
      </c>
    </row>
    <row r="109" spans="2:6" ht="12.75">
      <c r="B109" s="555" t="s">
        <v>1972</v>
      </c>
      <c r="C109" s="372" t="s">
        <v>1973</v>
      </c>
      <c r="D109" s="298" t="s">
        <v>1974</v>
      </c>
      <c r="E109" s="364"/>
      <c r="F109" s="364"/>
    </row>
    <row r="110" spans="2:6" ht="12.75">
      <c r="B110" s="704" t="s">
        <v>1982</v>
      </c>
      <c r="C110" s="707" t="s">
        <v>1976</v>
      </c>
      <c r="D110" s="298" t="s">
        <v>1974</v>
      </c>
      <c r="E110" s="364"/>
      <c r="F110" s="364"/>
    </row>
    <row r="111" spans="2:6" ht="12.75">
      <c r="B111" s="352"/>
      <c r="C111" s="298"/>
      <c r="D111" s="298" t="s">
        <v>1977</v>
      </c>
      <c r="E111" s="438" t="s">
        <v>1977</v>
      </c>
      <c r="F111" s="364"/>
    </row>
    <row r="112" spans="2:6" ht="12.75">
      <c r="B112" s="555" t="s">
        <v>1978</v>
      </c>
      <c r="C112" s="372" t="s">
        <v>1979</v>
      </c>
      <c r="D112" s="298" t="s">
        <v>1991</v>
      </c>
      <c r="E112" s="438" t="s">
        <v>2880</v>
      </c>
      <c r="F112" s="364"/>
    </row>
    <row r="113" spans="2:6" ht="12.75">
      <c r="B113" s="372"/>
      <c r="C113" s="372"/>
      <c r="D113" s="298" t="s">
        <v>2030</v>
      </c>
      <c r="E113" s="364" t="s">
        <v>2030</v>
      </c>
      <c r="F113" s="364"/>
    </row>
    <row r="114" spans="2:6" ht="12.75">
      <c r="B114" s="352"/>
      <c r="C114" s="298"/>
      <c r="D114" s="298" t="s">
        <v>2031</v>
      </c>
      <c r="E114" s="364"/>
      <c r="F114" s="364"/>
    </row>
    <row r="115" spans="2:6" ht="12.75">
      <c r="B115" s="352" t="s">
        <v>2032</v>
      </c>
      <c r="C115" s="298" t="s">
        <v>2033</v>
      </c>
      <c r="D115" s="298" t="s">
        <v>2030</v>
      </c>
      <c r="E115" s="364" t="s">
        <v>2034</v>
      </c>
      <c r="F115" s="364"/>
    </row>
    <row r="116" spans="2:6" ht="12.75">
      <c r="B116" s="365" t="s">
        <v>2035</v>
      </c>
      <c r="C116" s="275"/>
      <c r="D116" s="183"/>
      <c r="E116" s="364"/>
      <c r="F116" s="364" t="s">
        <v>2884</v>
      </c>
    </row>
    <row r="117" spans="2:6" ht="12.75">
      <c r="B117" s="555" t="s">
        <v>1972</v>
      </c>
      <c r="C117" s="372" t="s">
        <v>1973</v>
      </c>
      <c r="D117" s="298" t="s">
        <v>1974</v>
      </c>
      <c r="E117" s="438" t="s">
        <v>2739</v>
      </c>
      <c r="F117" s="364"/>
    </row>
    <row r="118" spans="2:6" ht="12.75">
      <c r="B118" s="704" t="s">
        <v>1982</v>
      </c>
      <c r="C118" s="705" t="s">
        <v>1976</v>
      </c>
      <c r="D118" s="298" t="s">
        <v>1974</v>
      </c>
      <c r="E118" s="364" t="s">
        <v>2036</v>
      </c>
      <c r="F118" s="364"/>
    </row>
    <row r="119" spans="2:6" ht="12.75">
      <c r="B119" s="352"/>
      <c r="C119" s="352"/>
      <c r="D119" s="352" t="s">
        <v>1977</v>
      </c>
      <c r="E119" s="438" t="s">
        <v>1977</v>
      </c>
      <c r="F119" s="364"/>
    </row>
    <row r="120" spans="2:6" ht="12.75">
      <c r="B120" s="555" t="s">
        <v>1978</v>
      </c>
      <c r="C120" s="372" t="s">
        <v>1979</v>
      </c>
      <c r="D120" s="352" t="s">
        <v>2035</v>
      </c>
      <c r="E120" s="364" t="s">
        <v>2036</v>
      </c>
      <c r="F120" s="364"/>
    </row>
    <row r="121" spans="2:6" ht="12.75">
      <c r="B121" s="352"/>
      <c r="C121" s="352"/>
      <c r="D121" s="352" t="s">
        <v>2037</v>
      </c>
      <c r="E121" s="364" t="s">
        <v>2037</v>
      </c>
      <c r="F121" s="364"/>
    </row>
    <row r="122" spans="2:6" ht="12.75">
      <c r="B122" s="352" t="s">
        <v>2038</v>
      </c>
      <c r="C122" s="352" t="s">
        <v>2039</v>
      </c>
      <c r="D122" s="352" t="s">
        <v>2037</v>
      </c>
      <c r="E122" s="364" t="s">
        <v>2040</v>
      </c>
      <c r="F122" s="364"/>
    </row>
    <row r="123" spans="2:6" ht="12.75">
      <c r="B123" s="352" t="s">
        <v>2041</v>
      </c>
      <c r="C123" s="352" t="s">
        <v>2042</v>
      </c>
      <c r="D123" s="352" t="s">
        <v>2037</v>
      </c>
      <c r="E123" s="364" t="s">
        <v>2043</v>
      </c>
      <c r="F123" s="364"/>
    </row>
    <row r="124" spans="2:6" ht="12.75">
      <c r="B124" s="352" t="s">
        <v>2044</v>
      </c>
      <c r="C124" s="352" t="s">
        <v>2045</v>
      </c>
      <c r="D124" s="352" t="s">
        <v>2037</v>
      </c>
      <c r="E124" s="364" t="s">
        <v>2046</v>
      </c>
      <c r="F124" s="364"/>
    </row>
    <row r="125" spans="2:6" ht="12.75">
      <c r="B125" s="365" t="s">
        <v>2047</v>
      </c>
      <c r="C125" s="275"/>
      <c r="D125" s="183"/>
      <c r="E125" s="364"/>
      <c r="F125" s="364" t="s">
        <v>2048</v>
      </c>
    </row>
    <row r="126" spans="2:6" ht="12.75">
      <c r="B126" s="555" t="s">
        <v>1972</v>
      </c>
      <c r="C126" s="372" t="s">
        <v>1973</v>
      </c>
      <c r="D126" s="298" t="s">
        <v>1974</v>
      </c>
      <c r="E126" s="438" t="s">
        <v>2739</v>
      </c>
      <c r="F126" s="364"/>
    </row>
    <row r="127" spans="2:6" ht="12.75">
      <c r="B127" s="704" t="s">
        <v>1982</v>
      </c>
      <c r="C127" s="707" t="s">
        <v>1976</v>
      </c>
      <c r="D127" s="298" t="s">
        <v>1974</v>
      </c>
      <c r="E127" s="364" t="s">
        <v>2049</v>
      </c>
      <c r="F127" s="364"/>
    </row>
    <row r="128" spans="2:6" ht="12.75">
      <c r="B128" s="352"/>
      <c r="C128" s="352"/>
      <c r="D128" s="352" t="s">
        <v>1977</v>
      </c>
      <c r="E128" s="438" t="s">
        <v>1977</v>
      </c>
      <c r="F128" s="364"/>
    </row>
    <row r="129" spans="2:6" ht="12.75">
      <c r="B129" s="555" t="s">
        <v>1978</v>
      </c>
      <c r="C129" s="372" t="s">
        <v>1979</v>
      </c>
      <c r="D129" s="352" t="s">
        <v>2047</v>
      </c>
      <c r="E129" s="364" t="s">
        <v>2049</v>
      </c>
      <c r="F129" s="364"/>
    </row>
    <row r="130" spans="2:6" ht="12.75">
      <c r="B130" s="352"/>
      <c r="C130" s="352"/>
      <c r="D130" s="352" t="s">
        <v>2050</v>
      </c>
      <c r="E130" s="364" t="s">
        <v>2051</v>
      </c>
      <c r="F130" s="364"/>
    </row>
    <row r="131" spans="2:6" ht="12.75">
      <c r="B131" s="372" t="s">
        <v>2052</v>
      </c>
      <c r="C131" s="372" t="s">
        <v>2053</v>
      </c>
      <c r="D131" s="352" t="s">
        <v>2047</v>
      </c>
      <c r="E131" s="364" t="s">
        <v>2049</v>
      </c>
      <c r="F131" s="364"/>
    </row>
    <row r="132" spans="2:6" ht="12.75">
      <c r="B132" s="352"/>
      <c r="C132" s="352"/>
      <c r="D132" s="352" t="s">
        <v>2050</v>
      </c>
      <c r="E132" s="364" t="s">
        <v>2054</v>
      </c>
      <c r="F132" s="364"/>
    </row>
    <row r="133" spans="2:6" ht="12.75">
      <c r="B133" s="372" t="s">
        <v>2055</v>
      </c>
      <c r="C133" s="372" t="s">
        <v>2056</v>
      </c>
      <c r="D133" s="352" t="s">
        <v>2057</v>
      </c>
      <c r="E133" s="364" t="s">
        <v>2054</v>
      </c>
      <c r="F133" s="364"/>
    </row>
    <row r="134" spans="2:6" ht="12.75">
      <c r="B134" s="352"/>
      <c r="C134" s="352"/>
      <c r="D134" s="352" t="s">
        <v>2047</v>
      </c>
      <c r="E134" s="364" t="s">
        <v>2049</v>
      </c>
      <c r="F134" s="364"/>
    </row>
    <row r="135" spans="2:6" ht="12.75">
      <c r="B135" s="365" t="s">
        <v>2058</v>
      </c>
      <c r="C135" s="275"/>
      <c r="D135" s="183"/>
      <c r="E135" s="364"/>
      <c r="F135" s="364" t="s">
        <v>2059</v>
      </c>
    </row>
    <row r="136" spans="2:6" ht="12.75">
      <c r="B136" s="555" t="s">
        <v>1972</v>
      </c>
      <c r="C136" s="372" t="s">
        <v>1973</v>
      </c>
      <c r="D136" s="298" t="s">
        <v>1974</v>
      </c>
      <c r="E136" s="438" t="s">
        <v>2739</v>
      </c>
      <c r="F136" s="364"/>
    </row>
    <row r="137" spans="2:6" ht="12.75">
      <c r="B137" s="704" t="s">
        <v>1982</v>
      </c>
      <c r="C137" s="707" t="s">
        <v>1976</v>
      </c>
      <c r="D137" s="298" t="s">
        <v>1974</v>
      </c>
      <c r="E137" s="364" t="s">
        <v>1990</v>
      </c>
      <c r="F137" s="364"/>
    </row>
    <row r="138" spans="2:6" ht="12.75">
      <c r="B138" s="372"/>
      <c r="C138" s="372"/>
      <c r="D138" s="352" t="s">
        <v>2060</v>
      </c>
      <c r="E138" s="364" t="s">
        <v>2061</v>
      </c>
      <c r="F138" s="364"/>
    </row>
    <row r="139" spans="2:6" ht="12.75">
      <c r="B139" s="352"/>
      <c r="C139" s="352"/>
      <c r="D139" s="352" t="s">
        <v>1991</v>
      </c>
      <c r="E139" s="438" t="s">
        <v>2880</v>
      </c>
      <c r="F139" s="364"/>
    </row>
    <row r="140" spans="2:6" ht="12.75">
      <c r="B140" s="555" t="s">
        <v>1978</v>
      </c>
      <c r="C140" s="372" t="s">
        <v>1979</v>
      </c>
      <c r="D140" s="352" t="s">
        <v>1989</v>
      </c>
      <c r="E140" s="364" t="s">
        <v>1990</v>
      </c>
      <c r="F140" s="364"/>
    </row>
    <row r="141" spans="2:6" ht="12.75">
      <c r="B141" s="372"/>
      <c r="C141" s="372"/>
      <c r="D141" s="352" t="s">
        <v>2060</v>
      </c>
      <c r="E141" s="364" t="s">
        <v>2061</v>
      </c>
      <c r="F141" s="364"/>
    </row>
    <row r="142" spans="2:6" ht="12.75">
      <c r="B142" s="372"/>
      <c r="C142" s="372"/>
      <c r="D142" s="352" t="s">
        <v>2030</v>
      </c>
      <c r="E142" s="364" t="s">
        <v>2030</v>
      </c>
      <c r="F142" s="364"/>
    </row>
    <row r="143" spans="2:6" ht="12.75">
      <c r="B143" s="352"/>
      <c r="C143" s="352"/>
      <c r="D143" s="352" t="s">
        <v>2054</v>
      </c>
      <c r="E143" s="364" t="s">
        <v>2054</v>
      </c>
      <c r="F143" s="364"/>
    </row>
    <row r="144" spans="2:6" ht="12.75">
      <c r="B144" s="352" t="s">
        <v>2062</v>
      </c>
      <c r="C144" s="352" t="s">
        <v>2063</v>
      </c>
      <c r="D144" s="352" t="s">
        <v>2064</v>
      </c>
      <c r="E144" s="364" t="s">
        <v>2065</v>
      </c>
      <c r="F144" s="364"/>
    </row>
    <row r="145" spans="2:6" ht="12.75">
      <c r="B145" s="352" t="s">
        <v>2066</v>
      </c>
      <c r="C145" s="352" t="s">
        <v>2067</v>
      </c>
      <c r="D145" s="352" t="s">
        <v>2064</v>
      </c>
      <c r="E145" s="364" t="s">
        <v>2065</v>
      </c>
      <c r="F145" s="364"/>
    </row>
    <row r="146" spans="2:6" ht="12.75">
      <c r="B146" s="352" t="s">
        <v>2068</v>
      </c>
      <c r="C146" s="352" t="s">
        <v>2069</v>
      </c>
      <c r="D146" s="352" t="s">
        <v>2064</v>
      </c>
      <c r="E146" s="364" t="s">
        <v>2065</v>
      </c>
      <c r="F146" s="364"/>
    </row>
    <row r="147" spans="2:6" ht="12.75">
      <c r="B147" s="352" t="s">
        <v>2070</v>
      </c>
      <c r="C147" s="352" t="s">
        <v>2071</v>
      </c>
      <c r="D147" s="352" t="s">
        <v>2064</v>
      </c>
      <c r="E147" s="364" t="s">
        <v>2065</v>
      </c>
      <c r="F147" s="364"/>
    </row>
    <row r="148" spans="2:6" ht="12.75">
      <c r="B148" s="352" t="s">
        <v>2072</v>
      </c>
      <c r="C148" s="352" t="s">
        <v>2073</v>
      </c>
      <c r="D148" s="352" t="s">
        <v>2064</v>
      </c>
      <c r="E148" s="364" t="s">
        <v>2065</v>
      </c>
      <c r="F148" s="364"/>
    </row>
    <row r="149" spans="2:6" ht="12.75">
      <c r="B149" s="365" t="s">
        <v>2074</v>
      </c>
      <c r="C149" s="275"/>
      <c r="D149" s="183"/>
      <c r="E149" s="364"/>
      <c r="F149" s="364" t="s">
        <v>2075</v>
      </c>
    </row>
    <row r="150" spans="2:6" ht="12.75">
      <c r="B150" s="352" t="s">
        <v>1972</v>
      </c>
      <c r="C150" s="352" t="s">
        <v>1973</v>
      </c>
      <c r="D150" s="298" t="s">
        <v>1974</v>
      </c>
      <c r="E150" s="438" t="s">
        <v>2739</v>
      </c>
      <c r="F150" s="364"/>
    </row>
    <row r="151" spans="2:6" ht="12.75">
      <c r="B151" s="555" t="s">
        <v>1982</v>
      </c>
      <c r="C151" s="372" t="s">
        <v>1976</v>
      </c>
      <c r="D151" s="298" t="s">
        <v>1974</v>
      </c>
      <c r="E151" s="364" t="s">
        <v>2076</v>
      </c>
      <c r="F151" s="364"/>
    </row>
    <row r="152" spans="2:6" ht="12.75">
      <c r="B152" s="352"/>
      <c r="C152" s="352"/>
      <c r="D152" s="352" t="s">
        <v>1977</v>
      </c>
      <c r="E152" s="438" t="s">
        <v>1977</v>
      </c>
      <c r="F152" s="364"/>
    </row>
    <row r="153" spans="2:6" ht="12.75">
      <c r="B153" s="555" t="s">
        <v>1978</v>
      </c>
      <c r="C153" s="372" t="s">
        <v>1979</v>
      </c>
      <c r="D153" s="352" t="s">
        <v>2078</v>
      </c>
      <c r="E153" s="364" t="s">
        <v>2076</v>
      </c>
      <c r="F153" s="364"/>
    </row>
    <row r="154" spans="2:6" ht="12.75">
      <c r="B154" s="372"/>
      <c r="C154" s="372"/>
      <c r="D154" s="352" t="s">
        <v>2079</v>
      </c>
      <c r="E154" s="364" t="s">
        <v>2077</v>
      </c>
      <c r="F154" s="364"/>
    </row>
    <row r="155" spans="2:6" ht="12.75">
      <c r="B155" s="372"/>
      <c r="C155" s="372"/>
      <c r="D155" s="352" t="s">
        <v>2080</v>
      </c>
      <c r="E155" s="364" t="s">
        <v>2081</v>
      </c>
      <c r="F155" s="364"/>
    </row>
    <row r="156" spans="2:6" ht="12.75">
      <c r="B156" s="352"/>
      <c r="C156" s="352"/>
      <c r="D156" s="352" t="s">
        <v>2082</v>
      </c>
      <c r="E156" s="364" t="s">
        <v>2082</v>
      </c>
      <c r="F156" s="364"/>
    </row>
    <row r="157" spans="2:6" ht="12.75">
      <c r="B157" s="352" t="s">
        <v>2083</v>
      </c>
      <c r="C157" s="352" t="s">
        <v>2084</v>
      </c>
      <c r="D157" s="352" t="s">
        <v>2037</v>
      </c>
      <c r="E157" s="364" t="s">
        <v>2085</v>
      </c>
      <c r="F157" s="364"/>
    </row>
    <row r="158" spans="2:6" ht="12.75">
      <c r="B158" s="352" t="s">
        <v>2086</v>
      </c>
      <c r="C158" s="352" t="s">
        <v>2087</v>
      </c>
      <c r="D158" s="352" t="s">
        <v>2080</v>
      </c>
      <c r="E158" s="364" t="s">
        <v>2088</v>
      </c>
      <c r="F158" s="364"/>
    </row>
    <row r="159" spans="2:6" ht="12.75">
      <c r="B159" s="352" t="s">
        <v>2089</v>
      </c>
      <c r="C159" s="352" t="s">
        <v>2090</v>
      </c>
      <c r="D159" s="352" t="s">
        <v>2091</v>
      </c>
      <c r="E159" s="364" t="s">
        <v>2088</v>
      </c>
      <c r="F159" s="364"/>
    </row>
    <row r="160" spans="2:6" ht="12.75">
      <c r="B160" s="365" t="s">
        <v>2092</v>
      </c>
      <c r="C160" s="275"/>
      <c r="D160" s="183"/>
      <c r="E160" s="364"/>
      <c r="F160" s="364" t="s">
        <v>2885</v>
      </c>
    </row>
    <row r="161" spans="2:6" ht="12.75">
      <c r="B161" s="555" t="s">
        <v>1972</v>
      </c>
      <c r="C161" s="372" t="s">
        <v>1973</v>
      </c>
      <c r="D161" s="298" t="s">
        <v>1974</v>
      </c>
      <c r="E161" s="438" t="s">
        <v>2739</v>
      </c>
      <c r="F161" s="364"/>
    </row>
    <row r="162" spans="2:6" ht="12.75">
      <c r="B162" s="704" t="s">
        <v>1982</v>
      </c>
      <c r="C162" s="708" t="s">
        <v>1976</v>
      </c>
      <c r="D162" s="298" t="s">
        <v>1974</v>
      </c>
      <c r="E162" s="364"/>
      <c r="F162" s="364"/>
    </row>
    <row r="163" spans="2:6" ht="12.75">
      <c r="B163" s="352"/>
      <c r="C163" s="352"/>
      <c r="D163" s="298" t="s">
        <v>1977</v>
      </c>
      <c r="E163" s="438" t="s">
        <v>1977</v>
      </c>
      <c r="F163" s="364"/>
    </row>
    <row r="164" spans="2:6" ht="12.75">
      <c r="B164" s="352" t="s">
        <v>1978</v>
      </c>
      <c r="C164" s="352" t="s">
        <v>1979</v>
      </c>
      <c r="D164" s="352" t="s">
        <v>2080</v>
      </c>
      <c r="E164" s="364" t="s">
        <v>2088</v>
      </c>
      <c r="F164" s="364"/>
    </row>
    <row r="165" spans="2:6" ht="12.75">
      <c r="B165" s="352" t="s">
        <v>2093</v>
      </c>
      <c r="C165" s="352" t="s">
        <v>2094</v>
      </c>
      <c r="D165" s="352" t="s">
        <v>2081</v>
      </c>
      <c r="E165" s="364" t="s">
        <v>2088</v>
      </c>
      <c r="F165" s="364"/>
    </row>
    <row r="166" spans="2:6" ht="12.75">
      <c r="B166" s="365" t="s">
        <v>2095</v>
      </c>
      <c r="C166" s="275"/>
      <c r="D166" s="183"/>
      <c r="E166" s="364"/>
      <c r="F166" s="364" t="s">
        <v>2096</v>
      </c>
    </row>
    <row r="167" spans="2:6" ht="12.75">
      <c r="B167" s="555" t="s">
        <v>1972</v>
      </c>
      <c r="C167" s="372" t="s">
        <v>1973</v>
      </c>
      <c r="D167" s="298" t="s">
        <v>1974</v>
      </c>
      <c r="E167" s="438" t="s">
        <v>2739</v>
      </c>
      <c r="F167" s="364"/>
    </row>
    <row r="168" spans="2:6" ht="12.75">
      <c r="B168" s="352" t="s">
        <v>1982</v>
      </c>
      <c r="C168" s="352" t="s">
        <v>1976</v>
      </c>
      <c r="D168" s="298" t="s">
        <v>1974</v>
      </c>
      <c r="E168" s="364" t="s">
        <v>2097</v>
      </c>
      <c r="F168" s="364"/>
    </row>
    <row r="169" spans="2:6" ht="12.75">
      <c r="B169" s="352"/>
      <c r="C169" s="352"/>
      <c r="D169" s="298" t="s">
        <v>1977</v>
      </c>
      <c r="E169" s="438" t="s">
        <v>1977</v>
      </c>
      <c r="F169" s="364"/>
    </row>
    <row r="170" spans="2:6" ht="12.75">
      <c r="B170" s="352" t="s">
        <v>1978</v>
      </c>
      <c r="C170" s="352" t="s">
        <v>1979</v>
      </c>
      <c r="D170" s="352" t="s">
        <v>2098</v>
      </c>
      <c r="E170" s="364" t="s">
        <v>2097</v>
      </c>
      <c r="F170" s="364"/>
    </row>
    <row r="171" spans="2:6" ht="12.75">
      <c r="B171" s="352" t="s">
        <v>2099</v>
      </c>
      <c r="C171" s="352" t="s">
        <v>2100</v>
      </c>
      <c r="D171" s="352" t="s">
        <v>2008</v>
      </c>
      <c r="E171" s="364" t="s">
        <v>2101</v>
      </c>
      <c r="F171" s="364"/>
    </row>
    <row r="172" spans="2:6" ht="12.75">
      <c r="B172" s="365" t="s">
        <v>2102</v>
      </c>
      <c r="C172" s="275"/>
      <c r="D172" s="183"/>
      <c r="E172" s="364"/>
      <c r="F172" s="364" t="s">
        <v>2886</v>
      </c>
    </row>
    <row r="173" spans="2:6" ht="12.75">
      <c r="B173" s="555" t="s">
        <v>1972</v>
      </c>
      <c r="C173" s="372" t="s">
        <v>1973</v>
      </c>
      <c r="D173" s="298" t="s">
        <v>1974</v>
      </c>
      <c r="E173" s="438" t="s">
        <v>2739</v>
      </c>
      <c r="F173" s="364"/>
    </row>
    <row r="174" spans="2:6" ht="12.75">
      <c r="B174" s="372"/>
      <c r="C174" s="372"/>
      <c r="D174" s="352" t="s">
        <v>6</v>
      </c>
      <c r="E174" s="364" t="s">
        <v>2103</v>
      </c>
      <c r="F174" s="364"/>
    </row>
    <row r="175" spans="2:6" ht="12.75">
      <c r="B175" s="372"/>
      <c r="C175" s="372"/>
      <c r="D175" s="352" t="s">
        <v>2104</v>
      </c>
      <c r="E175" s="364" t="s">
        <v>193</v>
      </c>
      <c r="F175" s="364"/>
    </row>
    <row r="176" spans="2:6" ht="12.75">
      <c r="B176" s="352"/>
      <c r="C176" s="352"/>
      <c r="D176" s="352" t="s">
        <v>2105</v>
      </c>
      <c r="E176" s="364" t="s">
        <v>209</v>
      </c>
      <c r="F176" s="364"/>
    </row>
    <row r="177" spans="2:6" ht="12.75">
      <c r="B177" s="709" t="s">
        <v>1982</v>
      </c>
      <c r="C177" s="709" t="s">
        <v>1976</v>
      </c>
      <c r="D177" s="298" t="s">
        <v>1974</v>
      </c>
      <c r="E177" s="364" t="s">
        <v>2103</v>
      </c>
      <c r="F177" s="364"/>
    </row>
    <row r="178" spans="2:6" ht="12.75">
      <c r="B178" s="352"/>
      <c r="C178" s="352"/>
      <c r="D178" s="298" t="s">
        <v>1977</v>
      </c>
      <c r="E178" s="438" t="s">
        <v>1977</v>
      </c>
      <c r="F178" s="364"/>
    </row>
    <row r="179" spans="2:6" ht="12.75">
      <c r="B179" s="352" t="s">
        <v>1978</v>
      </c>
      <c r="C179" s="352" t="s">
        <v>1979</v>
      </c>
      <c r="D179" s="352" t="s">
        <v>1918</v>
      </c>
      <c r="E179" s="364" t="s">
        <v>1918</v>
      </c>
      <c r="F179" s="364"/>
    </row>
    <row r="180" spans="2:6" ht="12.75">
      <c r="B180" s="372" t="s">
        <v>2106</v>
      </c>
      <c r="C180" s="372" t="s">
        <v>2107</v>
      </c>
      <c r="D180" s="352" t="s">
        <v>6</v>
      </c>
      <c r="E180" s="364" t="s">
        <v>2103</v>
      </c>
      <c r="F180" s="364"/>
    </row>
    <row r="181" spans="2:6" ht="12.75">
      <c r="B181" s="352"/>
      <c r="C181" s="352"/>
      <c r="D181" s="352" t="s">
        <v>1918</v>
      </c>
      <c r="E181" s="364" t="s">
        <v>1918</v>
      </c>
      <c r="F181" s="364"/>
    </row>
    <row r="182" spans="2:6" ht="12.75">
      <c r="B182" s="352" t="s">
        <v>2108</v>
      </c>
      <c r="C182" s="352" t="s">
        <v>2109</v>
      </c>
      <c r="D182" s="352" t="s">
        <v>1946</v>
      </c>
      <c r="E182" s="438" t="s">
        <v>2739</v>
      </c>
      <c r="F182" s="364"/>
    </row>
    <row r="183" spans="2:6" ht="12.75">
      <c r="B183" s="352" t="s">
        <v>2110</v>
      </c>
      <c r="C183" s="352" t="s">
        <v>409</v>
      </c>
      <c r="D183" s="352" t="s">
        <v>6</v>
      </c>
      <c r="E183" s="364" t="s">
        <v>2103</v>
      </c>
      <c r="F183" s="364"/>
    </row>
    <row r="184" spans="2:6" ht="12.75">
      <c r="B184" s="365" t="s">
        <v>2111</v>
      </c>
      <c r="C184" s="275"/>
      <c r="D184" s="201"/>
      <c r="E184" s="346"/>
      <c r="F184" s="364" t="s">
        <v>2003</v>
      </c>
    </row>
    <row r="185" spans="2:6" ht="12.75">
      <c r="B185" s="555" t="s">
        <v>1972</v>
      </c>
      <c r="C185" s="372" t="s">
        <v>1973</v>
      </c>
      <c r="D185" s="298" t="s">
        <v>1974</v>
      </c>
      <c r="E185" s="438" t="s">
        <v>2739</v>
      </c>
      <c r="F185" s="364"/>
    </row>
    <row r="186" spans="2:6" ht="12.75">
      <c r="B186" s="704" t="s">
        <v>1982</v>
      </c>
      <c r="C186" s="708" t="s">
        <v>1976</v>
      </c>
      <c r="D186" s="298" t="s">
        <v>1974</v>
      </c>
      <c r="E186" s="364" t="s">
        <v>2103</v>
      </c>
      <c r="F186" s="364"/>
    </row>
    <row r="187" spans="2:6" ht="12.75">
      <c r="B187" s="555"/>
      <c r="C187" s="372"/>
      <c r="D187" s="298" t="s">
        <v>1977</v>
      </c>
      <c r="E187" s="438" t="s">
        <v>1977</v>
      </c>
      <c r="F187" s="364"/>
    </row>
    <row r="188" spans="2:6" ht="12.75">
      <c r="B188" s="372"/>
      <c r="C188" s="372"/>
      <c r="D188" s="352" t="s">
        <v>2104</v>
      </c>
      <c r="E188" s="364" t="s">
        <v>193</v>
      </c>
      <c r="F188" s="364"/>
    </row>
    <row r="189" spans="2:6" ht="12.75">
      <c r="B189" s="352"/>
      <c r="C189" s="352"/>
      <c r="D189" s="352" t="s">
        <v>2105</v>
      </c>
      <c r="E189" s="364" t="s">
        <v>209</v>
      </c>
      <c r="F189" s="364"/>
    </row>
    <row r="190" spans="2:6" ht="12.75">
      <c r="B190" s="352" t="s">
        <v>1978</v>
      </c>
      <c r="C190" s="352" t="s">
        <v>1979</v>
      </c>
      <c r="D190" s="352" t="s">
        <v>6</v>
      </c>
      <c r="E190" s="364" t="s">
        <v>2103</v>
      </c>
      <c r="F190" s="364"/>
    </row>
    <row r="191" spans="2:6" ht="12.75">
      <c r="B191" s="352" t="s">
        <v>2112</v>
      </c>
      <c r="C191" s="352" t="s">
        <v>2113</v>
      </c>
      <c r="D191" s="352" t="s">
        <v>6</v>
      </c>
      <c r="E191" s="364" t="s">
        <v>2103</v>
      </c>
      <c r="F191" s="364"/>
    </row>
    <row r="192" spans="2:6" ht="12.75">
      <c r="B192" s="352" t="s">
        <v>2114</v>
      </c>
      <c r="C192" s="352" t="s">
        <v>2115</v>
      </c>
      <c r="D192" s="798" t="s">
        <v>2705</v>
      </c>
      <c r="E192" s="364"/>
      <c r="F192" s="364"/>
    </row>
    <row r="193" spans="2:6" ht="12.75">
      <c r="B193" s="365" t="s">
        <v>2116</v>
      </c>
      <c r="C193" s="275"/>
      <c r="D193" s="183"/>
      <c r="E193" s="364"/>
      <c r="F193" s="364" t="s">
        <v>2117</v>
      </c>
    </row>
    <row r="194" spans="2:6" ht="12.75">
      <c r="B194" s="372" t="s">
        <v>2118</v>
      </c>
      <c r="C194" s="372" t="s">
        <v>2119</v>
      </c>
      <c r="D194" s="352" t="s">
        <v>2120</v>
      </c>
      <c r="E194" s="364" t="s">
        <v>221</v>
      </c>
      <c r="F194" s="364"/>
    </row>
    <row r="195" spans="2:6" ht="12.75">
      <c r="B195" s="352"/>
      <c r="C195" s="352"/>
      <c r="D195" s="352" t="s">
        <v>2121</v>
      </c>
      <c r="E195" s="438" t="s">
        <v>152</v>
      </c>
      <c r="F195" s="364"/>
    </row>
    <row r="196" spans="2:6" ht="12.75">
      <c r="B196" s="372" t="s">
        <v>2122</v>
      </c>
      <c r="C196" s="372" t="s">
        <v>2123</v>
      </c>
      <c r="D196" s="352" t="s">
        <v>2120</v>
      </c>
      <c r="E196" s="364" t="s">
        <v>221</v>
      </c>
      <c r="F196" s="364"/>
    </row>
    <row r="197" spans="2:6" ht="12.75">
      <c r="B197" s="352"/>
      <c r="C197" s="352"/>
      <c r="D197" s="352" t="s">
        <v>2124</v>
      </c>
      <c r="E197" s="364" t="s">
        <v>2125</v>
      </c>
      <c r="F197" s="364"/>
    </row>
    <row r="198" spans="2:6" ht="12.75">
      <c r="B198" s="372" t="s">
        <v>2126</v>
      </c>
      <c r="C198" s="372" t="s">
        <v>2127</v>
      </c>
      <c r="D198" s="352" t="s">
        <v>2120</v>
      </c>
      <c r="E198" s="364" t="s">
        <v>221</v>
      </c>
      <c r="F198" s="364"/>
    </row>
    <row r="199" spans="2:6" ht="12.75">
      <c r="B199" s="352"/>
      <c r="C199" s="352"/>
      <c r="D199" s="352" t="s">
        <v>2124</v>
      </c>
      <c r="E199" s="364" t="s">
        <v>2125</v>
      </c>
      <c r="F199" s="364"/>
    </row>
    <row r="200" spans="2:6" ht="12.75">
      <c r="B200" s="372" t="s">
        <v>2128</v>
      </c>
      <c r="C200" s="372" t="s">
        <v>2129</v>
      </c>
      <c r="D200" s="352" t="s">
        <v>2120</v>
      </c>
      <c r="E200" s="364" t="s">
        <v>221</v>
      </c>
      <c r="F200" s="364"/>
    </row>
    <row r="201" spans="2:6" ht="12.75">
      <c r="B201" s="352"/>
      <c r="C201" s="352"/>
      <c r="D201" s="352" t="s">
        <v>2124</v>
      </c>
      <c r="E201" s="364" t="s">
        <v>2125</v>
      </c>
      <c r="F201" s="364"/>
    </row>
    <row r="202" spans="2:6" ht="12.75">
      <c r="B202" s="352" t="s">
        <v>2130</v>
      </c>
      <c r="C202" s="352" t="s">
        <v>2131</v>
      </c>
      <c r="D202" s="352" t="s">
        <v>2124</v>
      </c>
      <c r="E202" s="364" t="s">
        <v>2125</v>
      </c>
      <c r="F202" s="364"/>
    </row>
    <row r="203" spans="2:6" ht="12.75">
      <c r="B203" s="352" t="s">
        <v>2132</v>
      </c>
      <c r="C203" s="352" t="s">
        <v>2133</v>
      </c>
      <c r="D203" s="352" t="s">
        <v>2134</v>
      </c>
      <c r="E203" s="364" t="s">
        <v>229</v>
      </c>
      <c r="F203" s="364"/>
    </row>
    <row r="204" spans="2:6" ht="12.75">
      <c r="B204" s="352" t="s">
        <v>2135</v>
      </c>
      <c r="C204" s="352" t="s">
        <v>2136</v>
      </c>
      <c r="D204" s="352" t="s">
        <v>2137</v>
      </c>
      <c r="E204" s="364" t="s">
        <v>2138</v>
      </c>
      <c r="F204" s="364"/>
    </row>
    <row r="205" spans="2:6" ht="12.75">
      <c r="B205" s="352" t="s">
        <v>2139</v>
      </c>
      <c r="C205" s="352" t="s">
        <v>2140</v>
      </c>
      <c r="D205" s="352" t="s">
        <v>2138</v>
      </c>
      <c r="E205" s="364" t="s">
        <v>2141</v>
      </c>
      <c r="F205" s="364"/>
    </row>
    <row r="206" spans="2:6" ht="12.75">
      <c r="B206" s="352" t="s">
        <v>2142</v>
      </c>
      <c r="C206" s="352" t="s">
        <v>2143</v>
      </c>
      <c r="D206" s="352" t="s">
        <v>2138</v>
      </c>
      <c r="E206" s="364" t="s">
        <v>2144</v>
      </c>
      <c r="F206" s="364"/>
    </row>
    <row r="207" spans="2:6" ht="12.75">
      <c r="B207" s="365" t="s">
        <v>2145</v>
      </c>
      <c r="C207" s="275"/>
      <c r="D207" s="183"/>
      <c r="E207" s="364"/>
      <c r="F207" s="364" t="s">
        <v>2146</v>
      </c>
    </row>
    <row r="208" spans="2:6" ht="12.75">
      <c r="B208" s="555" t="s">
        <v>1972</v>
      </c>
      <c r="C208" s="372" t="s">
        <v>1973</v>
      </c>
      <c r="D208" s="298" t="s">
        <v>1974</v>
      </c>
      <c r="E208" s="438" t="s">
        <v>2739</v>
      </c>
      <c r="F208" s="364"/>
    </row>
    <row r="209" spans="2:6" ht="12.75">
      <c r="B209" s="704" t="s">
        <v>1982</v>
      </c>
      <c r="C209" s="708" t="s">
        <v>1976</v>
      </c>
      <c r="D209" s="298" t="s">
        <v>1974</v>
      </c>
      <c r="E209" s="364" t="s">
        <v>2103</v>
      </c>
      <c r="F209" s="364"/>
    </row>
    <row r="210" spans="2:6" ht="12.75">
      <c r="B210" s="555"/>
      <c r="C210" s="372"/>
      <c r="D210" s="298" t="s">
        <v>1977</v>
      </c>
      <c r="E210" s="438" t="s">
        <v>1977</v>
      </c>
      <c r="F210" s="364"/>
    </row>
    <row r="211" spans="2:6" ht="12.75">
      <c r="B211" s="352"/>
      <c r="C211" s="352"/>
      <c r="D211" s="352" t="s">
        <v>2147</v>
      </c>
      <c r="E211" s="438" t="s">
        <v>152</v>
      </c>
      <c r="F211" s="364"/>
    </row>
    <row r="212" spans="2:6" ht="12.75">
      <c r="B212" s="555" t="s">
        <v>1978</v>
      </c>
      <c r="C212" s="372" t="s">
        <v>1979</v>
      </c>
      <c r="D212" s="352" t="s">
        <v>6</v>
      </c>
      <c r="E212" s="364" t="s">
        <v>2103</v>
      </c>
      <c r="F212" s="364"/>
    </row>
    <row r="213" spans="2:6" ht="12.75">
      <c r="B213" s="352"/>
      <c r="C213" s="352"/>
      <c r="D213" s="352" t="s">
        <v>1918</v>
      </c>
      <c r="E213" s="364" t="s">
        <v>1918</v>
      </c>
      <c r="F213" s="364"/>
    </row>
    <row r="214" spans="2:6" ht="12.75">
      <c r="B214" s="352" t="s">
        <v>2148</v>
      </c>
      <c r="C214" s="352" t="s">
        <v>2149</v>
      </c>
      <c r="D214" s="352" t="s">
        <v>1918</v>
      </c>
      <c r="E214" s="364" t="s">
        <v>2150</v>
      </c>
      <c r="F214" s="364"/>
    </row>
    <row r="215" spans="2:6" ht="21" customHeight="1">
      <c r="B215" s="352" t="s">
        <v>2151</v>
      </c>
      <c r="C215" s="352" t="s">
        <v>2152</v>
      </c>
      <c r="D215" s="352" t="s">
        <v>2153</v>
      </c>
      <c r="E215" s="364"/>
      <c r="F215" s="364"/>
    </row>
    <row r="216" spans="2:6" ht="12.75">
      <c r="B216" s="365" t="s">
        <v>2154</v>
      </c>
      <c r="C216" s="275"/>
      <c r="D216" s="183"/>
      <c r="E216" s="364"/>
      <c r="F216" s="364" t="s">
        <v>2887</v>
      </c>
    </row>
    <row r="217" spans="2:6" ht="12.75">
      <c r="B217" s="352" t="s">
        <v>1972</v>
      </c>
      <c r="C217" s="352" t="s">
        <v>1973</v>
      </c>
      <c r="D217" s="298" t="s">
        <v>1974</v>
      </c>
      <c r="E217" s="438" t="s">
        <v>2739</v>
      </c>
      <c r="F217" s="364"/>
    </row>
    <row r="218" spans="2:6" ht="12.75">
      <c r="B218" s="555" t="s">
        <v>1982</v>
      </c>
      <c r="C218" s="372" t="s">
        <v>1976</v>
      </c>
      <c r="D218" s="298" t="s">
        <v>1974</v>
      </c>
      <c r="E218" s="364" t="s">
        <v>2103</v>
      </c>
      <c r="F218" s="364"/>
    </row>
    <row r="219" spans="2:6" ht="12.75">
      <c r="B219" s="555"/>
      <c r="C219" s="372"/>
      <c r="D219" s="298" t="s">
        <v>1977</v>
      </c>
      <c r="E219" s="438" t="s">
        <v>1977</v>
      </c>
      <c r="F219" s="364"/>
    </row>
    <row r="220" spans="2:6" ht="12.75">
      <c r="B220" s="372"/>
      <c r="C220" s="372"/>
      <c r="D220" s="352" t="s">
        <v>2104</v>
      </c>
      <c r="E220" s="364" t="s">
        <v>193</v>
      </c>
      <c r="F220" s="364"/>
    </row>
    <row r="221" spans="2:6" ht="12.75">
      <c r="B221" s="352"/>
      <c r="C221" s="352"/>
      <c r="D221" s="352" t="s">
        <v>2105</v>
      </c>
      <c r="E221" s="364" t="s">
        <v>209</v>
      </c>
      <c r="F221" s="364"/>
    </row>
    <row r="222" spans="2:6" ht="12.75">
      <c r="B222" s="555" t="s">
        <v>1978</v>
      </c>
      <c r="C222" s="372" t="s">
        <v>1979</v>
      </c>
      <c r="D222" s="352" t="s">
        <v>6</v>
      </c>
      <c r="E222" s="364" t="s">
        <v>2103</v>
      </c>
      <c r="F222" s="364"/>
    </row>
    <row r="223" spans="2:6" ht="12.75">
      <c r="B223" s="352"/>
      <c r="C223" s="352"/>
      <c r="D223" s="352" t="s">
        <v>2155</v>
      </c>
      <c r="E223" s="364" t="s">
        <v>2156</v>
      </c>
      <c r="F223" s="364"/>
    </row>
    <row r="224" spans="2:6" ht="12.75">
      <c r="B224" s="372" t="s">
        <v>2157</v>
      </c>
      <c r="C224" s="372" t="s">
        <v>2158</v>
      </c>
      <c r="D224" s="352" t="s">
        <v>6</v>
      </c>
      <c r="E224" s="364" t="s">
        <v>2103</v>
      </c>
      <c r="F224" s="364"/>
    </row>
    <row r="225" spans="2:6" ht="12.75">
      <c r="B225" s="352"/>
      <c r="C225" s="352"/>
      <c r="D225" s="352" t="s">
        <v>1918</v>
      </c>
      <c r="E225" s="364" t="s">
        <v>2159</v>
      </c>
      <c r="F225" s="364"/>
    </row>
    <row r="226" spans="2:6" ht="12.75">
      <c r="B226" s="372" t="s">
        <v>2160</v>
      </c>
      <c r="C226" s="372" t="s">
        <v>2161</v>
      </c>
      <c r="D226" s="352" t="s">
        <v>2155</v>
      </c>
      <c r="E226" s="364" t="s">
        <v>2156</v>
      </c>
      <c r="F226" s="364"/>
    </row>
    <row r="227" spans="2:6" ht="12.75">
      <c r="B227" s="352"/>
      <c r="C227" s="352"/>
      <c r="D227" s="352" t="s">
        <v>1918</v>
      </c>
      <c r="E227" s="364" t="s">
        <v>2150</v>
      </c>
      <c r="F227" s="364"/>
    </row>
    <row r="228" spans="2:6" ht="12.75">
      <c r="B228" s="971" t="s">
        <v>2162</v>
      </c>
      <c r="C228" s="971"/>
      <c r="D228" s="183"/>
      <c r="E228" s="364"/>
      <c r="F228" s="364"/>
    </row>
    <row r="229" spans="2:6" ht="12.75">
      <c r="B229" s="555" t="s">
        <v>1972</v>
      </c>
      <c r="C229" s="372" t="s">
        <v>1973</v>
      </c>
      <c r="D229" s="298" t="s">
        <v>1974</v>
      </c>
      <c r="E229" s="438" t="s">
        <v>2739</v>
      </c>
      <c r="F229" s="364" t="s">
        <v>2003</v>
      </c>
    </row>
    <row r="230" spans="2:6" ht="12.75">
      <c r="B230" s="706" t="s">
        <v>1982</v>
      </c>
      <c r="C230" s="706" t="s">
        <v>1976</v>
      </c>
      <c r="D230" s="298" t="s">
        <v>1974</v>
      </c>
      <c r="E230" s="364"/>
      <c r="F230" s="364"/>
    </row>
    <row r="231" spans="2:6" ht="12.75">
      <c r="B231" s="709"/>
      <c r="C231" s="709"/>
      <c r="D231" s="298" t="s">
        <v>1977</v>
      </c>
      <c r="E231" s="438" t="s">
        <v>1977</v>
      </c>
      <c r="F231" s="364"/>
    </row>
    <row r="232" spans="2:6" ht="12.75">
      <c r="B232" s="705" t="s">
        <v>1978</v>
      </c>
      <c r="C232" s="705" t="s">
        <v>1979</v>
      </c>
      <c r="D232" s="352"/>
      <c r="E232" s="364"/>
      <c r="F232" s="364"/>
    </row>
    <row r="233" spans="2:6" ht="21" customHeight="1">
      <c r="B233" s="372" t="s">
        <v>2163</v>
      </c>
      <c r="C233" s="372" t="s">
        <v>2164</v>
      </c>
      <c r="D233" s="352" t="s">
        <v>2165</v>
      </c>
      <c r="E233" s="364"/>
      <c r="F233" s="364"/>
    </row>
    <row r="234" spans="2:6" ht="12.75">
      <c r="B234" s="372"/>
      <c r="C234" s="372"/>
      <c r="D234" s="352" t="s">
        <v>245</v>
      </c>
      <c r="E234" s="438" t="s">
        <v>2877</v>
      </c>
      <c r="F234" s="364"/>
    </row>
    <row r="235" spans="2:6" ht="12.75">
      <c r="B235" s="352"/>
      <c r="C235" s="352"/>
      <c r="D235" s="352" t="s">
        <v>2166</v>
      </c>
      <c r="E235" s="364" t="s">
        <v>242</v>
      </c>
      <c r="F235" s="364"/>
    </row>
    <row r="236" spans="2:6" ht="12.75">
      <c r="B236" s="971" t="s">
        <v>2167</v>
      </c>
      <c r="C236" s="971"/>
      <c r="D236" s="183"/>
      <c r="E236" s="364"/>
      <c r="F236" s="364" t="s">
        <v>1951</v>
      </c>
    </row>
    <row r="237" spans="2:6" ht="12.75">
      <c r="B237" s="555" t="s">
        <v>1972</v>
      </c>
      <c r="C237" s="372" t="s">
        <v>1973</v>
      </c>
      <c r="D237" s="298" t="s">
        <v>1974</v>
      </c>
      <c r="E237" s="364"/>
      <c r="F237" s="364"/>
    </row>
    <row r="238" spans="2:6" ht="12.75">
      <c r="B238" s="704" t="s">
        <v>1982</v>
      </c>
      <c r="C238" s="708" t="s">
        <v>1976</v>
      </c>
      <c r="D238" s="298" t="s">
        <v>1974</v>
      </c>
      <c r="E238" s="438" t="s">
        <v>2739</v>
      </c>
      <c r="F238" s="364"/>
    </row>
    <row r="239" spans="2:6" ht="12.75">
      <c r="B239" s="555"/>
      <c r="C239" s="372"/>
      <c r="D239" s="298" t="s">
        <v>1977</v>
      </c>
      <c r="E239" s="364"/>
      <c r="F239" s="364"/>
    </row>
    <row r="240" spans="2:6" ht="12.75">
      <c r="B240" s="372"/>
      <c r="C240" s="372"/>
      <c r="D240" s="352" t="s">
        <v>2166</v>
      </c>
      <c r="E240" s="364" t="s">
        <v>242</v>
      </c>
      <c r="F240" s="364"/>
    </row>
    <row r="241" spans="2:6" ht="12.75">
      <c r="B241" s="352"/>
      <c r="C241" s="352"/>
      <c r="D241" s="352" t="s">
        <v>2168</v>
      </c>
      <c r="E241" s="364" t="s">
        <v>207</v>
      </c>
      <c r="F241" s="364"/>
    </row>
    <row r="242" spans="2:6" ht="12.75">
      <c r="B242" s="555" t="s">
        <v>1978</v>
      </c>
      <c r="C242" s="372" t="s">
        <v>1979</v>
      </c>
      <c r="D242" s="352" t="s">
        <v>2169</v>
      </c>
      <c r="E242" s="364"/>
      <c r="F242" s="364"/>
    </row>
    <row r="243" spans="2:6" ht="12.75">
      <c r="B243" s="352"/>
      <c r="C243" s="352"/>
      <c r="D243" s="352" t="s">
        <v>2170</v>
      </c>
      <c r="E243" s="364"/>
      <c r="F243" s="364"/>
    </row>
    <row r="244" spans="2:6" ht="12.75">
      <c r="B244" s="372" t="s">
        <v>2171</v>
      </c>
      <c r="C244" s="372" t="s">
        <v>2172</v>
      </c>
      <c r="D244" s="352" t="s">
        <v>40</v>
      </c>
      <c r="E244" s="364" t="s">
        <v>2173</v>
      </c>
      <c r="F244" s="364"/>
    </row>
    <row r="245" spans="2:6" ht="12.75">
      <c r="B245" s="352"/>
      <c r="C245" s="352"/>
      <c r="D245" s="352" t="s">
        <v>2008</v>
      </c>
      <c r="E245" s="364" t="s">
        <v>2174</v>
      </c>
      <c r="F245" s="364"/>
    </row>
    <row r="246" spans="2:6" ht="12.75">
      <c r="B246" s="372" t="s">
        <v>2175</v>
      </c>
      <c r="C246" s="372" t="s">
        <v>2176</v>
      </c>
      <c r="D246" s="352" t="s">
        <v>40</v>
      </c>
      <c r="E246" s="364" t="s">
        <v>2173</v>
      </c>
      <c r="F246" s="364"/>
    </row>
    <row r="247" spans="2:6" ht="12.75">
      <c r="B247" s="372"/>
      <c r="C247" s="372"/>
      <c r="D247" s="352" t="s">
        <v>2170</v>
      </c>
      <c r="E247" s="438" t="s">
        <v>2739</v>
      </c>
      <c r="F247" s="364"/>
    </row>
    <row r="248" spans="2:6" ht="12.75">
      <c r="B248" s="352"/>
      <c r="C248" s="352"/>
      <c r="D248" s="352" t="s">
        <v>2008</v>
      </c>
      <c r="E248" s="364" t="s">
        <v>2174</v>
      </c>
      <c r="F248" s="364"/>
    </row>
    <row r="249" spans="2:6" ht="12.75">
      <c r="B249" s="971" t="s">
        <v>2177</v>
      </c>
      <c r="C249" s="971"/>
      <c r="D249" s="183"/>
      <c r="E249" s="364"/>
      <c r="F249" s="364" t="s">
        <v>1951</v>
      </c>
    </row>
    <row r="250" spans="2:6" ht="12.75">
      <c r="B250" s="555" t="s">
        <v>1972</v>
      </c>
      <c r="C250" s="372" t="s">
        <v>1973</v>
      </c>
      <c r="D250" s="298" t="s">
        <v>1974</v>
      </c>
      <c r="E250" s="438" t="s">
        <v>2739</v>
      </c>
      <c r="F250" s="364"/>
    </row>
    <row r="251" spans="2:6" ht="12.75">
      <c r="B251" s="704" t="s">
        <v>1982</v>
      </c>
      <c r="C251" s="708" t="s">
        <v>1976</v>
      </c>
      <c r="D251" s="298" t="s">
        <v>1974</v>
      </c>
      <c r="E251" s="364" t="s">
        <v>2173</v>
      </c>
      <c r="F251" s="364"/>
    </row>
    <row r="252" spans="2:6" ht="12.75">
      <c r="B252" s="555"/>
      <c r="C252" s="372"/>
      <c r="D252" s="298" t="s">
        <v>1977</v>
      </c>
      <c r="E252" s="438" t="s">
        <v>1977</v>
      </c>
      <c r="F252" s="364"/>
    </row>
    <row r="253" spans="2:6" ht="12.75">
      <c r="B253" s="372"/>
      <c r="C253" s="372"/>
      <c r="D253" s="352" t="s">
        <v>245</v>
      </c>
      <c r="E253" s="438" t="s">
        <v>2877</v>
      </c>
      <c r="F253" s="364"/>
    </row>
    <row r="254" spans="2:6" ht="12.75">
      <c r="B254" s="372"/>
      <c r="C254" s="372"/>
      <c r="D254" s="352" t="s">
        <v>2178</v>
      </c>
      <c r="E254" s="438" t="s">
        <v>2178</v>
      </c>
      <c r="F254" s="364"/>
    </row>
    <row r="255" spans="2:6" ht="12.75">
      <c r="B255" s="352"/>
      <c r="C255" s="352"/>
      <c r="D255" s="352" t="s">
        <v>2179</v>
      </c>
      <c r="E255" s="438" t="s">
        <v>152</v>
      </c>
      <c r="F255" s="364"/>
    </row>
    <row r="256" spans="2:6" ht="12.75">
      <c r="B256" s="352" t="s">
        <v>1978</v>
      </c>
      <c r="C256" s="352" t="s">
        <v>1979</v>
      </c>
      <c r="D256" s="352" t="s">
        <v>40</v>
      </c>
      <c r="E256" s="364" t="s">
        <v>2173</v>
      </c>
      <c r="F256" s="364"/>
    </row>
    <row r="257" spans="2:6" ht="12.75">
      <c r="B257" s="352" t="s">
        <v>2180</v>
      </c>
      <c r="C257" s="352" t="s">
        <v>2181</v>
      </c>
      <c r="D257" s="352" t="s">
        <v>40</v>
      </c>
      <c r="E257" s="364" t="s">
        <v>2173</v>
      </c>
      <c r="F257" s="364"/>
    </row>
    <row r="258" spans="2:6" ht="12.75">
      <c r="B258" s="971" t="s">
        <v>2182</v>
      </c>
      <c r="C258" s="971"/>
      <c r="D258" s="183"/>
      <c r="E258" s="364"/>
      <c r="F258" s="364" t="s">
        <v>2183</v>
      </c>
    </row>
    <row r="259" spans="2:6" ht="12.75">
      <c r="B259" s="555" t="s">
        <v>1972</v>
      </c>
      <c r="C259" s="372" t="s">
        <v>1973</v>
      </c>
      <c r="D259" s="298" t="s">
        <v>1974</v>
      </c>
      <c r="E259" s="438" t="s">
        <v>2739</v>
      </c>
      <c r="F259" s="364"/>
    </row>
    <row r="260" spans="2:6" ht="12.75">
      <c r="B260" s="704" t="s">
        <v>1982</v>
      </c>
      <c r="C260" s="708" t="s">
        <v>1976</v>
      </c>
      <c r="D260" s="298" t="s">
        <v>1974</v>
      </c>
      <c r="E260" s="364"/>
      <c r="F260" s="364"/>
    </row>
    <row r="261" spans="2:6" ht="12.75">
      <c r="B261" s="555"/>
      <c r="C261" s="372"/>
      <c r="D261" s="298" t="s">
        <v>1977</v>
      </c>
      <c r="E261" s="438" t="s">
        <v>1977</v>
      </c>
      <c r="F261" s="364"/>
    </row>
    <row r="262" spans="2:6" ht="12.75">
      <c r="B262" s="372"/>
      <c r="C262" s="372"/>
      <c r="D262" s="352" t="s">
        <v>245</v>
      </c>
      <c r="E262" s="438" t="s">
        <v>2877</v>
      </c>
      <c r="F262" s="364"/>
    </row>
    <row r="263" spans="2:6" ht="12.75">
      <c r="B263" s="352"/>
      <c r="C263" s="352"/>
      <c r="D263" s="352" t="s">
        <v>2184</v>
      </c>
      <c r="E263" s="364" t="s">
        <v>262</v>
      </c>
      <c r="F263" s="364"/>
    </row>
    <row r="264" spans="2:6" ht="12.75">
      <c r="B264" s="352" t="s">
        <v>1978</v>
      </c>
      <c r="C264" s="352" t="s">
        <v>1979</v>
      </c>
      <c r="D264" s="352" t="s">
        <v>401</v>
      </c>
      <c r="E264" s="364" t="s">
        <v>1983</v>
      </c>
      <c r="F264" s="364"/>
    </row>
    <row r="265" spans="2:6" ht="12.75">
      <c r="B265" s="372" t="s">
        <v>2185</v>
      </c>
      <c r="C265" s="372" t="s">
        <v>2186</v>
      </c>
      <c r="D265" s="352" t="s">
        <v>1984</v>
      </c>
      <c r="E265" s="364" t="s">
        <v>2187</v>
      </c>
      <c r="F265" s="364"/>
    </row>
    <row r="266" spans="2:6" ht="12.75">
      <c r="B266" s="372"/>
      <c r="C266" s="372"/>
      <c r="D266" s="352" t="s">
        <v>40</v>
      </c>
      <c r="E266" s="364" t="s">
        <v>2173</v>
      </c>
      <c r="F266" s="364"/>
    </row>
    <row r="267" spans="2:6" ht="12.75">
      <c r="B267" s="352"/>
      <c r="C267" s="352"/>
      <c r="D267" s="352" t="s">
        <v>401</v>
      </c>
      <c r="E267" s="364" t="s">
        <v>1983</v>
      </c>
      <c r="F267" s="364"/>
    </row>
    <row r="268" spans="2:6" ht="18">
      <c r="B268" s="372" t="s">
        <v>2188</v>
      </c>
      <c r="C268" s="372" t="s">
        <v>2189</v>
      </c>
      <c r="D268" s="352" t="s">
        <v>1984</v>
      </c>
      <c r="E268" s="364" t="s">
        <v>2187</v>
      </c>
      <c r="F268" s="364"/>
    </row>
    <row r="269" spans="2:6" ht="12.75">
      <c r="B269" s="372"/>
      <c r="C269" s="372"/>
      <c r="D269" s="352" t="s">
        <v>40</v>
      </c>
      <c r="E269" s="364" t="s">
        <v>2173</v>
      </c>
      <c r="F269" s="364"/>
    </row>
    <row r="270" spans="2:6" ht="12.75">
      <c r="B270" s="352"/>
      <c r="C270" s="352"/>
      <c r="D270" s="352" t="s">
        <v>401</v>
      </c>
      <c r="E270" s="364" t="s">
        <v>1983</v>
      </c>
      <c r="F270" s="364"/>
    </row>
    <row r="271" spans="2:6" ht="12.75">
      <c r="B271" s="971" t="s">
        <v>2190</v>
      </c>
      <c r="C271" s="971"/>
      <c r="D271" s="183"/>
      <c r="E271" s="364"/>
      <c r="F271" s="364" t="s">
        <v>2888</v>
      </c>
    </row>
    <row r="272" spans="2:6" ht="12.75">
      <c r="B272" s="555" t="s">
        <v>1972</v>
      </c>
      <c r="C272" s="372" t="s">
        <v>1973</v>
      </c>
      <c r="D272" s="298" t="s">
        <v>1974</v>
      </c>
      <c r="E272" s="438" t="s">
        <v>2739</v>
      </c>
      <c r="F272" s="364"/>
    </row>
    <row r="273" spans="2:6" ht="12.75">
      <c r="B273" s="710" t="s">
        <v>1982</v>
      </c>
      <c r="C273" s="710" t="s">
        <v>1976</v>
      </c>
      <c r="D273" s="298" t="s">
        <v>1974</v>
      </c>
      <c r="E273" s="364" t="s">
        <v>2173</v>
      </c>
      <c r="F273" s="364"/>
    </row>
    <row r="274" spans="2:6" ht="12.75">
      <c r="B274" s="352"/>
      <c r="C274" s="352"/>
      <c r="D274" s="298" t="s">
        <v>1977</v>
      </c>
      <c r="E274" s="438" t="s">
        <v>1977</v>
      </c>
      <c r="F274" s="364"/>
    </row>
    <row r="275" spans="2:6" ht="12.75">
      <c r="B275" s="555" t="s">
        <v>1978</v>
      </c>
      <c r="C275" s="372" t="s">
        <v>1979</v>
      </c>
      <c r="D275" s="352" t="s">
        <v>2191</v>
      </c>
      <c r="E275" s="364"/>
      <c r="F275" s="364"/>
    </row>
    <row r="276" spans="2:6" ht="12.75">
      <c r="B276" s="352"/>
      <c r="C276" s="352"/>
      <c r="D276" s="352" t="s">
        <v>40</v>
      </c>
      <c r="E276" s="364" t="s">
        <v>2173</v>
      </c>
      <c r="F276" s="364"/>
    </row>
    <row r="277" spans="2:6" ht="12.75">
      <c r="B277" s="372" t="s">
        <v>2192</v>
      </c>
      <c r="C277" s="372" t="s">
        <v>2193</v>
      </c>
      <c r="D277" s="352" t="s">
        <v>2191</v>
      </c>
      <c r="E277" s="364"/>
      <c r="F277" s="364"/>
    </row>
    <row r="278" spans="2:6" ht="12.75">
      <c r="B278" s="352"/>
      <c r="C278" s="352"/>
      <c r="D278" s="352" t="s">
        <v>40</v>
      </c>
      <c r="E278" s="364" t="s">
        <v>2173</v>
      </c>
      <c r="F278" s="364"/>
    </row>
    <row r="279" spans="2:6" ht="12.75">
      <c r="B279" s="971" t="s">
        <v>2194</v>
      </c>
      <c r="C279" s="971"/>
      <c r="D279" s="183"/>
      <c r="E279" s="364"/>
      <c r="F279" s="364" t="s">
        <v>2195</v>
      </c>
    </row>
    <row r="280" spans="2:6" ht="12.75">
      <c r="B280" s="711" t="s">
        <v>1972</v>
      </c>
      <c r="C280" s="712" t="s">
        <v>1973</v>
      </c>
      <c r="D280" s="298" t="s">
        <v>1974</v>
      </c>
      <c r="E280" s="438" t="s">
        <v>2739</v>
      </c>
      <c r="F280" s="364"/>
    </row>
    <row r="281" spans="2:6" ht="12.75">
      <c r="B281" s="555" t="s">
        <v>1982</v>
      </c>
      <c r="C281" s="372" t="s">
        <v>1976</v>
      </c>
      <c r="D281" s="298" t="s">
        <v>1974</v>
      </c>
      <c r="E281" s="364"/>
      <c r="F281" s="364"/>
    </row>
    <row r="282" spans="2:6" ht="12.75">
      <c r="B282" s="555"/>
      <c r="C282" s="372"/>
      <c r="D282" s="298" t="s">
        <v>1977</v>
      </c>
      <c r="E282" s="438" t="s">
        <v>1977</v>
      </c>
      <c r="F282" s="364"/>
    </row>
    <row r="283" spans="2:6" ht="12.75">
      <c r="B283" s="352"/>
      <c r="C283" s="352"/>
      <c r="D283" s="352" t="s">
        <v>401</v>
      </c>
      <c r="E283" s="364" t="s">
        <v>1983</v>
      </c>
      <c r="F283" s="364"/>
    </row>
    <row r="284" spans="2:6" ht="12.75">
      <c r="B284" s="555" t="s">
        <v>1978</v>
      </c>
      <c r="C284" s="372" t="s">
        <v>1979</v>
      </c>
      <c r="D284" s="352" t="s">
        <v>1999</v>
      </c>
      <c r="E284" s="364"/>
      <c r="F284" s="364"/>
    </row>
    <row r="285" spans="2:6" ht="12.75">
      <c r="B285" s="372"/>
      <c r="C285" s="372"/>
      <c r="D285" s="352" t="s">
        <v>401</v>
      </c>
      <c r="E285" s="364" t="s">
        <v>1983</v>
      </c>
      <c r="F285" s="364"/>
    </row>
    <row r="286" spans="2:6" ht="12.75">
      <c r="B286" s="352"/>
      <c r="C286" s="352"/>
      <c r="D286" s="352" t="s">
        <v>1984</v>
      </c>
      <c r="E286" s="364" t="s">
        <v>1984</v>
      </c>
      <c r="F286" s="364"/>
    </row>
    <row r="287" spans="2:6" ht="12.75">
      <c r="B287" s="372" t="s">
        <v>2196</v>
      </c>
      <c r="C287" s="372" t="s">
        <v>2197</v>
      </c>
      <c r="D287" s="352" t="s">
        <v>401</v>
      </c>
      <c r="E287" s="364" t="s">
        <v>1983</v>
      </c>
      <c r="F287" s="364"/>
    </row>
    <row r="288" spans="2:6" ht="12.75">
      <c r="B288" s="352"/>
      <c r="C288" s="352"/>
      <c r="D288" s="352" t="s">
        <v>1984</v>
      </c>
      <c r="E288" s="364" t="s">
        <v>1984</v>
      </c>
      <c r="F288" s="364"/>
    </row>
    <row r="289" spans="2:6" ht="12.75">
      <c r="B289" s="352" t="s">
        <v>2198</v>
      </c>
      <c r="C289" s="352" t="s">
        <v>2199</v>
      </c>
      <c r="D289" s="352" t="s">
        <v>1984</v>
      </c>
      <c r="E289" s="364" t="s">
        <v>2187</v>
      </c>
      <c r="F289" s="364"/>
    </row>
    <row r="290" spans="2:6" ht="18">
      <c r="B290" s="352" t="s">
        <v>2200</v>
      </c>
      <c r="C290" s="352" t="s">
        <v>2201</v>
      </c>
      <c r="D290" s="352" t="s">
        <v>2202</v>
      </c>
      <c r="E290" s="364"/>
      <c r="F290" s="364"/>
    </row>
    <row r="291" spans="2:6" ht="12.75">
      <c r="B291" s="971" t="s">
        <v>2203</v>
      </c>
      <c r="C291" s="971"/>
      <c r="D291" s="183"/>
      <c r="E291" s="364"/>
      <c r="F291" s="364" t="s">
        <v>2889</v>
      </c>
    </row>
    <row r="292" spans="2:6" ht="12.75">
      <c r="B292" s="713" t="s">
        <v>1972</v>
      </c>
      <c r="C292" s="714" t="s">
        <v>1973</v>
      </c>
      <c r="D292" s="298" t="s">
        <v>1974</v>
      </c>
      <c r="E292" s="438" t="s">
        <v>2739</v>
      </c>
      <c r="F292" s="364"/>
    </row>
    <row r="293" spans="2:6" ht="12.75">
      <c r="B293" s="709" t="s">
        <v>1982</v>
      </c>
      <c r="C293" s="709" t="s">
        <v>1976</v>
      </c>
      <c r="D293" s="298" t="s">
        <v>1974</v>
      </c>
      <c r="E293" s="364" t="s">
        <v>2097</v>
      </c>
      <c r="F293" s="364"/>
    </row>
    <row r="294" spans="2:6" ht="12.75">
      <c r="B294" s="352"/>
      <c r="C294" s="352"/>
      <c r="D294" s="298" t="s">
        <v>1977</v>
      </c>
      <c r="E294" s="438" t="s">
        <v>1977</v>
      </c>
      <c r="F294" s="364"/>
    </row>
    <row r="295" spans="2:6" ht="12.75">
      <c r="B295" s="352" t="s">
        <v>1978</v>
      </c>
      <c r="C295" s="352" t="s">
        <v>1979</v>
      </c>
      <c r="D295" s="352" t="s">
        <v>2098</v>
      </c>
      <c r="E295" s="364" t="s">
        <v>2097</v>
      </c>
      <c r="F295" s="364"/>
    </row>
    <row r="296" spans="2:6" ht="12.75">
      <c r="B296" s="352" t="s">
        <v>2204</v>
      </c>
      <c r="C296" s="352" t="s">
        <v>2205</v>
      </c>
      <c r="D296" s="352" t="s">
        <v>2008</v>
      </c>
      <c r="E296" s="364" t="s">
        <v>2174</v>
      </c>
      <c r="F296" s="364"/>
    </row>
    <row r="297" spans="2:6" ht="12.75">
      <c r="B297" s="971" t="s">
        <v>2206</v>
      </c>
      <c r="C297" s="971"/>
      <c r="D297" s="183"/>
      <c r="E297" s="364"/>
      <c r="F297" s="364" t="s">
        <v>1951</v>
      </c>
    </row>
    <row r="298" spans="2:6" ht="12.75">
      <c r="B298" s="555" t="s">
        <v>1972</v>
      </c>
      <c r="C298" s="372" t="s">
        <v>1973</v>
      </c>
      <c r="D298" s="298" t="s">
        <v>1974</v>
      </c>
      <c r="E298" s="438" t="s">
        <v>2739</v>
      </c>
      <c r="F298" s="364"/>
    </row>
    <row r="299" spans="2:6" ht="12.75">
      <c r="B299" s="704" t="s">
        <v>1982</v>
      </c>
      <c r="C299" s="708" t="s">
        <v>1976</v>
      </c>
      <c r="D299" s="298" t="s">
        <v>1974</v>
      </c>
      <c r="E299" s="364" t="s">
        <v>210</v>
      </c>
      <c r="F299" s="364"/>
    </row>
    <row r="300" spans="2:6" ht="12.75">
      <c r="B300" s="555"/>
      <c r="C300" s="372"/>
      <c r="D300" s="298" t="s">
        <v>1977</v>
      </c>
      <c r="E300" s="438" t="s">
        <v>1977</v>
      </c>
      <c r="F300" s="364"/>
    </row>
    <row r="301" spans="2:6" ht="12.75">
      <c r="B301" s="372"/>
      <c r="C301" s="372"/>
      <c r="D301" s="352" t="s">
        <v>125</v>
      </c>
      <c r="E301" s="364" t="s">
        <v>2207</v>
      </c>
      <c r="F301" s="364"/>
    </row>
    <row r="302" spans="2:6" ht="12.75">
      <c r="B302" s="352"/>
      <c r="C302" s="352"/>
      <c r="D302" s="352" t="s">
        <v>2208</v>
      </c>
      <c r="E302" s="364" t="s">
        <v>201</v>
      </c>
      <c r="F302" s="364"/>
    </row>
    <row r="303" spans="2:6" ht="12.75">
      <c r="B303" s="555" t="s">
        <v>1978</v>
      </c>
      <c r="C303" s="372" t="s">
        <v>1979</v>
      </c>
      <c r="D303" s="352" t="s">
        <v>1830</v>
      </c>
      <c r="E303" s="364" t="s">
        <v>210</v>
      </c>
      <c r="F303" s="364"/>
    </row>
    <row r="304" spans="2:6" ht="12.75">
      <c r="B304" s="372"/>
      <c r="C304" s="372"/>
      <c r="D304" s="352" t="s">
        <v>125</v>
      </c>
      <c r="E304" s="364" t="s">
        <v>2207</v>
      </c>
      <c r="F304" s="364"/>
    </row>
    <row r="305" spans="2:6" ht="12.75">
      <c r="B305" s="352"/>
      <c r="C305" s="352"/>
      <c r="D305" s="352" t="s">
        <v>2209</v>
      </c>
      <c r="E305" s="364" t="s">
        <v>2209</v>
      </c>
      <c r="F305" s="364"/>
    </row>
    <row r="306" spans="2:6" ht="12.75">
      <c r="B306" s="352" t="s">
        <v>2210</v>
      </c>
      <c r="C306" s="352" t="s">
        <v>2211</v>
      </c>
      <c r="D306" s="352" t="s">
        <v>125</v>
      </c>
      <c r="E306" s="364" t="s">
        <v>2207</v>
      </c>
      <c r="F306" s="364"/>
    </row>
    <row r="307" spans="2:6" ht="12.75">
      <c r="B307" s="971" t="s">
        <v>2212</v>
      </c>
      <c r="C307" s="971"/>
      <c r="D307" s="352"/>
      <c r="E307" s="364"/>
      <c r="F307" s="364" t="s">
        <v>2890</v>
      </c>
    </row>
    <row r="308" spans="2:6" ht="12.75">
      <c r="B308" s="352" t="s">
        <v>1972</v>
      </c>
      <c r="C308" s="352" t="s">
        <v>1973</v>
      </c>
      <c r="D308" s="298" t="s">
        <v>1974</v>
      </c>
      <c r="E308" s="438" t="s">
        <v>2739</v>
      </c>
      <c r="F308" s="364"/>
    </row>
    <row r="309" spans="2:6" ht="12.75">
      <c r="B309" s="709" t="s">
        <v>1982</v>
      </c>
      <c r="C309" s="709" t="s">
        <v>1976</v>
      </c>
      <c r="D309" s="298" t="s">
        <v>1974</v>
      </c>
      <c r="E309" s="364"/>
      <c r="F309" s="364"/>
    </row>
    <row r="310" spans="2:6" ht="12.75">
      <c r="B310" s="352"/>
      <c r="C310" s="352"/>
      <c r="D310" s="298" t="s">
        <v>1977</v>
      </c>
      <c r="E310" s="438" t="s">
        <v>1977</v>
      </c>
      <c r="F310" s="364"/>
    </row>
    <row r="311" spans="2:6" ht="12.75">
      <c r="B311" s="352" t="s">
        <v>1978</v>
      </c>
      <c r="C311" s="352" t="s">
        <v>1979</v>
      </c>
      <c r="D311" s="352" t="s">
        <v>2098</v>
      </c>
      <c r="E311" s="364"/>
      <c r="F311" s="364"/>
    </row>
    <row r="312" spans="2:6" ht="12.75">
      <c r="B312" s="352" t="s">
        <v>2213</v>
      </c>
      <c r="C312" s="352" t="s">
        <v>2214</v>
      </c>
      <c r="D312" s="352" t="s">
        <v>2215</v>
      </c>
      <c r="E312" s="438" t="s">
        <v>2216</v>
      </c>
      <c r="F312" s="364"/>
    </row>
    <row r="313" spans="2:6" ht="12.75">
      <c r="B313" s="971" t="s">
        <v>2217</v>
      </c>
      <c r="C313" s="971"/>
      <c r="D313" s="183"/>
      <c r="E313" s="364"/>
      <c r="F313" s="364" t="s">
        <v>2891</v>
      </c>
    </row>
    <row r="314" spans="2:6" ht="12.75">
      <c r="B314" s="352" t="s">
        <v>1972</v>
      </c>
      <c r="C314" s="352" t="s">
        <v>1973</v>
      </c>
      <c r="D314" s="298" t="s">
        <v>1974</v>
      </c>
      <c r="E314" s="438" t="s">
        <v>2739</v>
      </c>
      <c r="F314" s="364"/>
    </row>
    <row r="315" spans="2:6" ht="12.75">
      <c r="B315" s="555" t="s">
        <v>1982</v>
      </c>
      <c r="C315" s="372" t="s">
        <v>1976</v>
      </c>
      <c r="D315" s="298" t="s">
        <v>1974</v>
      </c>
      <c r="E315" s="364" t="s">
        <v>2218</v>
      </c>
      <c r="F315" s="364"/>
    </row>
    <row r="316" spans="2:6" ht="12.75">
      <c r="B316" s="555"/>
      <c r="C316" s="372"/>
      <c r="D316" s="298" t="s">
        <v>1977</v>
      </c>
      <c r="E316" s="438" t="s">
        <v>1977</v>
      </c>
      <c r="F316" s="364"/>
    </row>
    <row r="317" spans="2:6" ht="12.75">
      <c r="B317" s="352"/>
      <c r="C317" s="352"/>
      <c r="D317" s="830" t="s">
        <v>2858</v>
      </c>
      <c r="E317" s="438" t="s">
        <v>2739</v>
      </c>
      <c r="F317" s="364"/>
    </row>
    <row r="318" spans="2:6" ht="12.75">
      <c r="B318" s="352" t="s">
        <v>1978</v>
      </c>
      <c r="C318" s="352" t="s">
        <v>1979</v>
      </c>
      <c r="D318" s="352" t="s">
        <v>1999</v>
      </c>
      <c r="E318" s="438" t="s">
        <v>2739</v>
      </c>
      <c r="F318" s="364"/>
    </row>
    <row r="319" spans="2:6" ht="12.75">
      <c r="B319" s="372"/>
      <c r="C319" s="372"/>
      <c r="D319" s="830" t="s">
        <v>2857</v>
      </c>
      <c r="E319" s="438" t="s">
        <v>2739</v>
      </c>
      <c r="F319" s="364"/>
    </row>
    <row r="320" spans="2:6" ht="12.75">
      <c r="B320" s="372"/>
      <c r="C320" s="372"/>
      <c r="D320" s="352" t="s">
        <v>2138</v>
      </c>
      <c r="E320" s="364" t="s">
        <v>2138</v>
      </c>
      <c r="F320" s="364"/>
    </row>
    <row r="321" spans="2:6" ht="12.75">
      <c r="B321" s="352"/>
      <c r="C321" s="352"/>
      <c r="D321" s="352" t="s">
        <v>2054</v>
      </c>
      <c r="E321" s="364" t="s">
        <v>2054</v>
      </c>
      <c r="F321" s="364"/>
    </row>
    <row r="322" spans="2:6" ht="12.75">
      <c r="B322" s="352" t="s">
        <v>2219</v>
      </c>
      <c r="C322" s="352" t="s">
        <v>2220</v>
      </c>
      <c r="D322" s="830" t="s">
        <v>2857</v>
      </c>
      <c r="E322" s="438" t="s">
        <v>2739</v>
      </c>
      <c r="F322" s="364"/>
    </row>
    <row r="323" spans="2:6" ht="12.75">
      <c r="B323" s="372"/>
      <c r="C323" s="372"/>
      <c r="D323" s="352" t="s">
        <v>2138</v>
      </c>
      <c r="E323" s="364" t="s">
        <v>2138</v>
      </c>
      <c r="F323" s="364"/>
    </row>
    <row r="324" spans="2:6" ht="12.75">
      <c r="B324" s="352"/>
      <c r="C324" s="352"/>
      <c r="D324" s="352" t="s">
        <v>2054</v>
      </c>
      <c r="E324" s="364" t="s">
        <v>2054</v>
      </c>
      <c r="F324" s="364"/>
    </row>
    <row r="325" spans="2:6" ht="12.75">
      <c r="B325" s="971" t="s">
        <v>2221</v>
      </c>
      <c r="C325" s="971"/>
      <c r="D325" s="183"/>
      <c r="E325" s="364"/>
      <c r="F325" s="364" t="s">
        <v>2892</v>
      </c>
    </row>
    <row r="326" spans="2:6" ht="18">
      <c r="B326" s="352" t="s">
        <v>2222</v>
      </c>
      <c r="C326" s="352" t="s">
        <v>2223</v>
      </c>
      <c r="D326" s="352" t="s">
        <v>2224</v>
      </c>
      <c r="E326" s="364"/>
      <c r="F326" s="364"/>
    </row>
    <row r="327" spans="2:6" ht="12.75">
      <c r="B327" s="971" t="s">
        <v>2225</v>
      </c>
      <c r="C327" s="971"/>
      <c r="D327" s="183"/>
      <c r="E327" s="364"/>
      <c r="F327" s="364" t="s">
        <v>2893</v>
      </c>
    </row>
    <row r="328" spans="2:6" ht="18">
      <c r="B328" s="372" t="s">
        <v>2226</v>
      </c>
      <c r="C328" s="372" t="s">
        <v>2227</v>
      </c>
      <c r="D328" s="352" t="s">
        <v>2228</v>
      </c>
      <c r="E328" s="364"/>
      <c r="F328" s="364"/>
    </row>
    <row r="329" spans="2:6" ht="12.75">
      <c r="B329" s="971" t="s">
        <v>2229</v>
      </c>
      <c r="C329" s="971"/>
      <c r="D329" s="183"/>
      <c r="E329" s="364"/>
      <c r="F329" s="364" t="s">
        <v>2894</v>
      </c>
    </row>
    <row r="330" spans="2:6" ht="12.75">
      <c r="B330" s="555" t="s">
        <v>1972</v>
      </c>
      <c r="C330" s="372" t="s">
        <v>1973</v>
      </c>
      <c r="D330" s="298" t="s">
        <v>1974</v>
      </c>
      <c r="E330" s="438" t="s">
        <v>2739</v>
      </c>
      <c r="F330" s="364"/>
    </row>
    <row r="331" spans="2:6" ht="12.75">
      <c r="B331" s="704" t="s">
        <v>1982</v>
      </c>
      <c r="C331" s="708" t="s">
        <v>1976</v>
      </c>
      <c r="D331" s="298" t="s">
        <v>1974</v>
      </c>
      <c r="E331" s="364"/>
      <c r="F331" s="364"/>
    </row>
    <row r="332" spans="2:6" ht="12.75">
      <c r="B332" s="352"/>
      <c r="C332" s="352"/>
      <c r="D332" s="352" t="s">
        <v>1977</v>
      </c>
      <c r="E332" s="438" t="s">
        <v>1977</v>
      </c>
      <c r="F332" s="364"/>
    </row>
    <row r="333" spans="2:6" ht="12.75">
      <c r="B333" s="352" t="s">
        <v>1978</v>
      </c>
      <c r="C333" s="352" t="s">
        <v>1979</v>
      </c>
      <c r="D333" s="352" t="s">
        <v>1136</v>
      </c>
      <c r="E333" s="364" t="s">
        <v>2230</v>
      </c>
      <c r="F333" s="364"/>
    </row>
    <row r="334" spans="2:6" ht="12.75">
      <c r="B334" s="352" t="s">
        <v>2231</v>
      </c>
      <c r="C334" s="352" t="s">
        <v>2232</v>
      </c>
      <c r="D334" s="352" t="s">
        <v>2233</v>
      </c>
      <c r="E334" s="438" t="s">
        <v>2739</v>
      </c>
      <c r="F334" s="364"/>
    </row>
    <row r="335" spans="2:6" ht="13.5" thickBot="1">
      <c r="B335" s="276"/>
      <c r="C335" s="276"/>
      <c r="D335" s="276"/>
      <c r="E335" s="184"/>
      <c r="F335" s="277"/>
    </row>
  </sheetData>
  <sheetProtection algorithmName="SHA-512" hashValue="qLtG7paYc02c07kQGNjmph7PrculNQMPR//ZPJ/EcTZqT/MDMs8lEmy3paI9L4VcCzE3h0M9/ZCYDLOhG3Gzew==" saltValue="7FLD6s+POnN/0R+idv7dAQ==" spinCount="100000" sheet="1" objects="1" scenarios="1"/>
  <mergeCells count="15">
    <mergeCell ref="B271:C271"/>
    <mergeCell ref="B279:C279"/>
    <mergeCell ref="B329:C329"/>
    <mergeCell ref="B291:C291"/>
    <mergeCell ref="B297:C297"/>
    <mergeCell ref="B313:C313"/>
    <mergeCell ref="B325:C325"/>
    <mergeCell ref="B327:C327"/>
    <mergeCell ref="B307:C307"/>
    <mergeCell ref="B5:C5"/>
    <mergeCell ref="B228:C228"/>
    <mergeCell ref="B236:C236"/>
    <mergeCell ref="B249:C249"/>
    <mergeCell ref="B258:C258"/>
    <mergeCell ref="B52:B53"/>
  </mergeCells>
  <phoneticPr fontId="46" type="noConversion"/>
  <hyperlinks>
    <hyperlink ref="E58" r:id="rId1" xr:uid="{00000000-0004-0000-2500-000001000000}"/>
    <hyperlink ref="E62" r:id="rId2" display="riotinto.com/sustainability/communities" xr:uid="{00000000-0004-0000-2500-000002000000}"/>
    <hyperlink ref="E71" r:id="rId3" xr:uid="{00000000-0004-0000-2500-000004000000}"/>
    <hyperlink ref="E74" r:id="rId4" xr:uid="{00000000-0004-0000-2500-000005000000}"/>
    <hyperlink ref="E77" r:id="rId5" xr:uid="{00000000-0004-0000-2500-000006000000}"/>
    <hyperlink ref="E85" r:id="rId6" xr:uid="{00000000-0004-0000-2500-000007000000}"/>
    <hyperlink ref="E92" r:id="rId7" xr:uid="{00000000-0004-0000-2500-000008000000}"/>
    <hyperlink ref="E118" r:id="rId8" xr:uid="{00000000-0004-0000-2500-000009000000}"/>
    <hyperlink ref="E127" r:id="rId9" xr:uid="{00000000-0004-0000-2500-00000A000000}"/>
    <hyperlink ref="E129" r:id="rId10" xr:uid="{00000000-0004-0000-2500-00000B000000}"/>
    <hyperlink ref="E132" location="'Biodiversity areas by asset'!A1" display="Sustainability Fact Book 2020 - Environment Performance" xr:uid="{00000000-0004-0000-2500-00000C000000}"/>
    <hyperlink ref="E138" r:id="rId11" xr:uid="{00000000-0004-0000-2500-00000D000000}"/>
    <hyperlink ref="E141" r:id="rId12" xr:uid="{00000000-0004-0000-2500-00000E000000}"/>
    <hyperlink ref="E137" r:id="rId13" xr:uid="{00000000-0004-0000-2500-00000F000000}"/>
    <hyperlink ref="E140" r:id="rId14" xr:uid="{00000000-0004-0000-2500-000010000000}"/>
    <hyperlink ref="E151" r:id="rId15" xr:uid="{00000000-0004-0000-2500-000011000000}"/>
    <hyperlink ref="E153" r:id="rId16" xr:uid="{00000000-0004-0000-2500-000013000000}"/>
    <hyperlink ref="E154" r:id="rId17" xr:uid="{00000000-0004-0000-2500-000014000000}"/>
    <hyperlink ref="E174" r:id="rId18" xr:uid="{00000000-0004-0000-2500-000015000000}"/>
    <hyperlink ref="E186" r:id="rId19" xr:uid="{00000000-0004-0000-2500-000016000000}"/>
    <hyperlink ref="E190" r:id="rId20" xr:uid="{00000000-0004-0000-2500-000017000000}"/>
    <hyperlink ref="E197" r:id="rId21" xr:uid="{00000000-0004-0000-2500-000018000000}"/>
    <hyperlink ref="E199" r:id="rId22" xr:uid="{00000000-0004-0000-2500-000019000000}"/>
    <hyperlink ref="E201" r:id="rId23" xr:uid="{00000000-0004-0000-2500-00001A000000}"/>
    <hyperlink ref="E202" r:id="rId24" xr:uid="{00000000-0004-0000-2500-00001B000000}"/>
    <hyperlink ref="E209" r:id="rId25" xr:uid="{00000000-0004-0000-2500-00001C000000}"/>
    <hyperlink ref="E212" r:id="rId26" xr:uid="{00000000-0004-0000-2500-00001D000000}"/>
    <hyperlink ref="E218" r:id="rId27" xr:uid="{00000000-0004-0000-2500-00001E000000}"/>
    <hyperlink ref="E222" r:id="rId28" xr:uid="{00000000-0004-0000-2500-00001F000000}"/>
    <hyperlink ref="E223" r:id="rId29" xr:uid="{00000000-0004-0000-2500-000020000000}"/>
    <hyperlink ref="E224" r:id="rId30" xr:uid="{00000000-0004-0000-2500-000021000000}"/>
    <hyperlink ref="E226" r:id="rId31" xr:uid="{00000000-0004-0000-2500-000022000000}"/>
    <hyperlink ref="E244" r:id="rId32" xr:uid="{00000000-0004-0000-2500-000023000000}"/>
    <hyperlink ref="E246" r:id="rId33" xr:uid="{00000000-0004-0000-2500-000024000000}"/>
    <hyperlink ref="E251" r:id="rId34" xr:uid="{00000000-0004-0000-2500-000025000000}"/>
    <hyperlink ref="E256" r:id="rId35" xr:uid="{00000000-0004-0000-2500-000026000000}"/>
    <hyperlink ref="E257" r:id="rId36" xr:uid="{00000000-0004-0000-2500-000027000000}"/>
    <hyperlink ref="E266" r:id="rId37" xr:uid="{00000000-0004-0000-2500-000028000000}"/>
    <hyperlink ref="E269" r:id="rId38" xr:uid="{00000000-0004-0000-2500-000029000000}"/>
    <hyperlink ref="E270" r:id="rId39" xr:uid="{00000000-0004-0000-2500-00002A000000}"/>
    <hyperlink ref="E267" r:id="rId40" xr:uid="{00000000-0004-0000-2500-00002B000000}"/>
    <hyperlink ref="E34" r:id="rId41" xr:uid="{00000000-0004-0000-2500-00002D000000}"/>
    <hyperlink ref="E82" r:id="rId42" xr:uid="{00000000-0004-0000-2500-000033000000}"/>
    <hyperlink ref="E96" r:id="rId43" xr:uid="{00000000-0004-0000-2500-000036000000}"/>
    <hyperlink ref="E97" r:id="rId44" xr:uid="{00000000-0004-0000-2500-000037000000}"/>
    <hyperlink ref="E120" r:id="rId45" xr:uid="{00000000-0004-0000-2500-00003C000000}"/>
    <hyperlink ref="E86" location="Communities!A1" display="2020 Sustainability Fact Book - Communities" xr:uid="{00000000-0004-0000-2500-00003D000000}"/>
    <hyperlink ref="E75" location="Communities!A1" display="2020 Sustainability Fact Book - Communities" xr:uid="{00000000-0004-0000-2500-00003E000000}"/>
    <hyperlink ref="E72" location="Communities!A1" display="2020 Sustainability Fact Book - Communities" xr:uid="{00000000-0004-0000-2500-00003F000000}"/>
    <hyperlink ref="E60" location="Communities!A1" display="2020 Sustainability Fact Book - Communities" xr:uid="{00000000-0004-0000-2500-000040000000}"/>
    <hyperlink ref="E61" location="Communities!A1" display="2020 Sustainability Fact Book - Communities" xr:uid="{00000000-0004-0000-2500-000041000000}"/>
    <hyperlink ref="E83" location="Communities!A1" display="2020 Sustainability Fact Book - Communities" xr:uid="{00000000-0004-0000-2500-000042000000}"/>
    <hyperlink ref="E91" location="Governance!Print_Area" display="Sustainability Fact Book 2020 - Governance" xr:uid="{00000000-0004-0000-2500-000043000000}"/>
    <hyperlink ref="E95" location="Governance!Print_Area" display="Sustainability Fact Book 2020 - Governance" xr:uid="{00000000-0004-0000-2500-000044000000}"/>
    <hyperlink ref="E113" location="'Climate Change'!Print_Area" display="Sustainability Fact Book 2020 - Climate Change" xr:uid="{00000000-0004-0000-2500-000045000000}"/>
    <hyperlink ref="E98" location="Governance!Print_Area" display="Sustainability Fact Book 2020 - Governance" xr:uid="{00000000-0004-0000-2500-000046000000}"/>
    <hyperlink ref="E115" location="'Energy '!A1" display="Sustainability Fact Book 2020 - Energy" xr:uid="{00000000-0004-0000-2500-000047000000}"/>
    <hyperlink ref="E121" location="Environment!Print_Area" display="Sustainability Fact Book 2020 - Water" xr:uid="{00000000-0004-0000-2500-000048000000}"/>
    <hyperlink ref="E122:E124" location="Environment!Print_Area" display="Sustainability Fact Book 2020 - Water" xr:uid="{00000000-0004-0000-2500-000049000000}"/>
    <hyperlink ref="E130" location="'Biodiversity performance'!A1" display="Sustainability Fact Book 2020 - Biodiversity performance" xr:uid="{00000000-0004-0000-2500-00004C000000}"/>
    <hyperlink ref="E131" r:id="rId46" xr:uid="{00000000-0004-0000-2500-00004D000000}"/>
    <hyperlink ref="E122" location="'Water withdrawals by PG region'!A1" display="Sustainability Fact Book 2020 - Water withdrawals by PG region" xr:uid="{00000000-0004-0000-2500-00004E000000}"/>
    <hyperlink ref="E123" location="'Water risk by asset'!A1" display="Sustainability Fact Book 2020 - Water risk by asset" xr:uid="{00000000-0004-0000-2500-00004F000000}"/>
    <hyperlink ref="E124" location="'Water performance by PG'!A1" display="Sustainability Fact Book 2020 - Water performance by PG" xr:uid="{00000000-0004-0000-2500-000050000000}"/>
    <hyperlink ref="E133" location="'Environment Performance'!A1" display="Sustainability Fact Book 2020 - Environment Performance" xr:uid="{00000000-0004-0000-2500-000051000000}"/>
    <hyperlink ref="E134" r:id="rId47" xr:uid="{00000000-0004-0000-2500-000052000000}"/>
    <hyperlink ref="E142" location="'Climate Change'!A1" display="Sustainability Fact Book 2020 - Climate Change" xr:uid="{00000000-0004-0000-2500-000055000000}"/>
    <hyperlink ref="E143" location="'Environment Performance'!A1" display="Sustainability Fact Book 2020 - Environment Performance" xr:uid="{00000000-0004-0000-2500-000056000000}"/>
    <hyperlink ref="E144" location="Emissions!A1" display="Sustainability Fact Book 2020 - Emissions" xr:uid="{00000000-0004-0000-2500-000057000000}"/>
    <hyperlink ref="E145" location="Emissions!A1" display="Sustainability Fact Book 2020 - Emissions" xr:uid="{00000000-0004-0000-2500-000058000000}"/>
    <hyperlink ref="E146" location="Emissions!A1" display="Sustainability Fact Book 2020 - Emissions" xr:uid="{00000000-0004-0000-2500-000059000000}"/>
    <hyperlink ref="E147" location="Emissions!A1" display="Sustainability Fact Book 2020 - Emissions" xr:uid="{00000000-0004-0000-2500-00005A000000}"/>
    <hyperlink ref="E148" location="Emissions!A1" display="Sustainability Fact Book 2020 - Emissions" xr:uid="{00000000-0004-0000-2500-00005B000000}"/>
    <hyperlink ref="E155" location="Environment!Print_Area" display="2020 Sustainability Fact Book - Environment" xr:uid="{00000000-0004-0000-2500-00005F000000}"/>
    <hyperlink ref="E156" location="Tailings!Print_Area" display="2020 Sustainability Fact Book - Tailings" xr:uid="{00000000-0004-0000-2500-000060000000}"/>
    <hyperlink ref="E157" location="'Water discharges by PG region'!Print_Area" display="2020 Sustainability Fact Book - Water discharges by PG region" xr:uid="{00000000-0004-0000-2500-000061000000}"/>
    <hyperlink ref="E158" location="'Environment Performance'!Print_Area" display="2020 Sustainability Fact Book - Environment Performance" xr:uid="{00000000-0004-0000-2500-000062000000}"/>
    <hyperlink ref="E159" location="'Environment Performance'!Print_Area" display="2020 Sustainability Fact Book - Environment Performance" xr:uid="{00000000-0004-0000-2500-000063000000}"/>
    <hyperlink ref="E164" location="'Environment Performance'!Print_Area" display="2020 Sustainability Fact Book - Environment Performance" xr:uid="{00000000-0004-0000-2500-000064000000}"/>
    <hyperlink ref="E165" location="'Environment Performance'!Print_Area" display="2020 Sustainability Fact Book - Environment Performance" xr:uid="{00000000-0004-0000-2500-000065000000}"/>
    <hyperlink ref="E168" r:id="rId48" xr:uid="{00000000-0004-0000-2500-000067000000}"/>
    <hyperlink ref="E170" r:id="rId49" xr:uid="{00000000-0004-0000-2500-000068000000}"/>
    <hyperlink ref="E171" location="'Value Chain'!A1" display="2020 Sustainability Fact Book - Governance" xr:uid="{00000000-0004-0000-2500-000069000000}"/>
    <hyperlink ref="E175" r:id="rId50" xr:uid="{00000000-0004-0000-2500-00006A000000}"/>
    <hyperlink ref="E188" r:id="rId51" xr:uid="{00000000-0004-0000-2500-00006B000000}"/>
    <hyperlink ref="E220" r:id="rId52" xr:uid="{00000000-0004-0000-2500-00006C000000}"/>
    <hyperlink ref="E203" r:id="rId53" xr:uid="{00000000-0004-0000-2500-00006D000000}"/>
    <hyperlink ref="E200" r:id="rId54" xr:uid="{00000000-0004-0000-2500-00006E000000}"/>
    <hyperlink ref="E198" r:id="rId55" xr:uid="{00000000-0004-0000-2500-00006F000000}"/>
    <hyperlink ref="E196" r:id="rId56" xr:uid="{00000000-0004-0000-2500-000070000000}"/>
    <hyperlink ref="E194" r:id="rId57" xr:uid="{00000000-0004-0000-2500-000071000000}"/>
    <hyperlink ref="E221" r:id="rId58" xr:uid="{00000000-0004-0000-2500-000075000000}"/>
    <hyperlink ref="E189" r:id="rId59" xr:uid="{00000000-0004-0000-2500-000076000000}"/>
    <hyperlink ref="E176" r:id="rId60" xr:uid="{00000000-0004-0000-2500-000077000000}"/>
    <hyperlink ref="E183" r:id="rId61" xr:uid="{00000000-0004-0000-2500-000078000000}"/>
    <hyperlink ref="E225" location="'Workforce data &amp; diversity'!A1" display="Sustainability Fact Book 2020 - Workforce data &amp; diversity" xr:uid="{00000000-0004-0000-2500-00007A000000}"/>
    <hyperlink ref="E213" location="'Remuneration, leave &amp; training'!A1" display="Sustainability Fact Book 2020 - People" xr:uid="{00000000-0004-0000-2500-00007B000000}"/>
    <hyperlink ref="E214" location="'Remuneration, leave &amp; training'!A1" display="Sustainability Fact Book 2020 - People" xr:uid="{00000000-0004-0000-2500-00007C000000}"/>
    <hyperlink ref="E227" location="'Remuneration, leave &amp; training'!A1" display="Sustainability Fact Book 2020 - People" xr:uid="{00000000-0004-0000-2500-00007D000000}"/>
    <hyperlink ref="E235" r:id="rId62" xr:uid="{00000000-0004-0000-2500-000083000000}"/>
    <hyperlink ref="E240" r:id="rId63" xr:uid="{00000000-0004-0000-2500-000084000000}"/>
    <hyperlink ref="E241" r:id="rId64" xr:uid="{00000000-0004-0000-2500-000088000000}"/>
    <hyperlink ref="E245" location="'Value Chain'!A1" display="Sustainability Fact Book 2020 - Governance" xr:uid="{00000000-0004-0000-2500-000089000000}"/>
    <hyperlink ref="E248" location="'Value Chain'!A1" display="Sustainability Fact Book 2020 - Governance" xr:uid="{00000000-0004-0000-2500-00008A000000}"/>
    <hyperlink ref="E254" r:id="rId65" xr:uid="{00000000-0004-0000-2500-00008B000000}"/>
    <hyperlink ref="E263" r:id="rId66" xr:uid="{00000000-0004-0000-2500-00008C000000}"/>
    <hyperlink ref="E264" r:id="rId67" xr:uid="{00000000-0004-0000-2500-00008D000000}"/>
    <hyperlink ref="E293" r:id="rId68" xr:uid="{00000000-0004-0000-2500-000090000000}"/>
    <hyperlink ref="E295" r:id="rId69" xr:uid="{00000000-0004-0000-2500-000091000000}"/>
    <hyperlink ref="E296" location="'Value Chain'!A1" display="2020 Sustainability Fact Book - Value Chain" xr:uid="{00000000-0004-0000-2500-000092000000}"/>
    <hyperlink ref="E268" location="'Communities Performance'!A1" display="Sustainability Fact Book 2020 - Communities" xr:uid="{00000000-0004-0000-2500-000093000000}"/>
    <hyperlink ref="E205" location="Safety!A1" display="Sustainability Fact Book 2020 - Safety " xr:uid="{00000000-0004-0000-2500-000094000000}"/>
    <hyperlink ref="E206" location="Health!A1" display="Sustainability Fact Book 2020 - Health" xr:uid="{00000000-0004-0000-2500-000095000000}"/>
    <hyperlink ref="E204" location="'Health &amp; Safety'!A1" display="Sustainability Fact Book 2020 - Health &amp; Safety" xr:uid="{00000000-0004-0000-2500-000096000000}"/>
    <hyperlink ref="E177" r:id="rId70" xr:uid="{00000000-0004-0000-2500-000099000000}"/>
    <hyperlink ref="E180" r:id="rId71" xr:uid="{00000000-0004-0000-2500-00009A000000}"/>
    <hyperlink ref="E179" location="'Workforce data &amp; diversity'!A1" display="Sustainability Fact Book 2020 - People" xr:uid="{00000000-0004-0000-2500-00009B000000}"/>
    <hyperlink ref="E181" location="'Workforce data &amp; diversity'!A1" display="Sustainability Fact Book 2020 - People" xr:uid="{00000000-0004-0000-2500-00009C000000}"/>
    <hyperlink ref="E273" r:id="rId72" xr:uid="{00000000-0004-0000-2500-00009D000000}"/>
    <hyperlink ref="E276" r:id="rId73" xr:uid="{00000000-0004-0000-2500-00009E000000}"/>
    <hyperlink ref="E278" r:id="rId74" xr:uid="{00000000-0004-0000-2500-00009F000000}"/>
    <hyperlink ref="E283" r:id="rId75" xr:uid="{00000000-0004-0000-2500-0000A0000000}"/>
    <hyperlink ref="E285" r:id="rId76" xr:uid="{00000000-0004-0000-2500-0000A1000000}"/>
    <hyperlink ref="E286" location="Communities!A1" display="Sustainability Fact Book 2020 - Communities" xr:uid="{00000000-0004-0000-2500-0000A2000000}"/>
    <hyperlink ref="E287" r:id="rId77" xr:uid="{00000000-0004-0000-2500-0000A3000000}"/>
    <hyperlink ref="E288" location="Communities!A1" display="Sustainability Fact Book 2020 - Communities" xr:uid="{00000000-0004-0000-2500-0000A4000000}"/>
    <hyperlink ref="E289" location="'Communities Performance'!A1" display="Sustainability Fact Book 2020 - Communities" xr:uid="{00000000-0004-0000-2500-0000A5000000}"/>
    <hyperlink ref="E302" r:id="rId78" xr:uid="{00000000-0004-0000-2500-0000A6000000}"/>
    <hyperlink ref="E299" r:id="rId79" xr:uid="{00000000-0004-0000-2500-0000A7000000}"/>
    <hyperlink ref="E301" r:id="rId80" xr:uid="{00000000-0004-0000-2500-0000A8000000}"/>
    <hyperlink ref="E303" r:id="rId81" xr:uid="{00000000-0004-0000-2500-0000A9000000}"/>
    <hyperlink ref="E304" r:id="rId82" xr:uid="{00000000-0004-0000-2500-0000AA000000}"/>
    <hyperlink ref="E305" location="Transparency!A1" display="Transparency!A1" xr:uid="{00000000-0004-0000-2500-0000AB000000}"/>
    <hyperlink ref="E315" r:id="rId83" xr:uid="{00000000-0004-0000-2500-0000AD000000}"/>
    <hyperlink ref="E320" location="'Health &amp; Safety'!A1" display="Sustainability Fact Book 2020 - Health &amp; Safety" xr:uid="{00000000-0004-0000-2500-0000AE000000}"/>
    <hyperlink ref="E321" location="'Environment Performance'!A1" display="Sustainability Fact Book 2020 - Environment Performance" xr:uid="{00000000-0004-0000-2500-0000AF000000}"/>
    <hyperlink ref="E323" location="'Health &amp; Safety'!A1" display="Sustainability Fact Book 2020 - Health &amp; Safety" xr:uid="{00000000-0004-0000-2500-0000B0000000}"/>
    <hyperlink ref="E324" location="'Environment Performance'!A1" display="Sustainability Fact Book 2020 - Environment Performance" xr:uid="{00000000-0004-0000-2500-0000B1000000}"/>
    <hyperlink ref="E333" r:id="rId84" xr:uid="{00000000-0004-0000-2500-0000B4000000}"/>
    <hyperlink ref="E191" r:id="rId85" xr:uid="{00000000-0004-0000-2500-0000B5000000}"/>
    <hyperlink ref="E265" location="'Communities Performance'!A1" display="Sustainability Fact Book 2020 - Communities" xr:uid="{00000000-0004-0000-2500-0000B6000000}"/>
    <hyperlink ref="E107" r:id="rId86" xr:uid="{D9BC0E66-6C01-49F3-91BA-3E5BFB92173F}"/>
    <hyperlink ref="E104" r:id="rId87" xr:uid="{C2D6C776-872B-4445-AD5F-CC2BAABF3C4E}"/>
    <hyperlink ref="E306" r:id="rId88" xr:uid="{49B2BC79-60B9-439D-96FA-BCA1C24891D6}"/>
    <hyperlink ref="E312" r:id="rId89" xr:uid="{85BB9771-BE46-42F2-BEAA-81F5A62E05AF}"/>
    <hyperlink ref="E105" r:id="rId90" xr:uid="{D3F8DFC6-ADDA-4BB1-8741-33D805A8ED9C}"/>
    <hyperlink ref="E106" r:id="rId91" xr:uid="{FAB2ABEF-9B2F-4BAA-880B-C634D6F7C2C5}"/>
    <hyperlink ref="E100" r:id="rId92" xr:uid="{29EDB4D2-3A23-4C1E-AD9B-8EA7B389DF94}"/>
    <hyperlink ref="E112" r:id="rId93" xr:uid="{2E46076A-87FA-49DE-BB29-53030A386112}"/>
    <hyperlink ref="E117" r:id="rId94" xr:uid="{5C6C16ED-ADC6-4F4F-B4C1-745664E299C2}"/>
    <hyperlink ref="E126" r:id="rId95" xr:uid="{36E48498-D046-46EA-A7B4-DD7019DEE8DD}"/>
    <hyperlink ref="E136" r:id="rId96" xr:uid="{3A888CA5-67D7-412D-9975-4FF628AC3194}"/>
    <hyperlink ref="E150" r:id="rId97" xr:uid="{68BA47C0-E9C1-4B21-9ED1-DC5D201E252E}"/>
    <hyperlink ref="E161" r:id="rId98" xr:uid="{409AB280-1261-4172-AB47-A82B5138D45B}"/>
    <hyperlink ref="E167" r:id="rId99" xr:uid="{7808CD3D-B182-4AC2-8CEA-71BF5B4F98D1}"/>
    <hyperlink ref="E173" r:id="rId100" xr:uid="{A8B3DFDA-C4D2-4703-B410-A16CBD50ABB2}"/>
    <hyperlink ref="E182" r:id="rId101" xr:uid="{17724B0F-DBC4-4EE1-8D59-D7F0AA6BF0D7}"/>
    <hyperlink ref="E185" r:id="rId102" xr:uid="{B9364A56-7FE2-468B-8D1B-802BA363167A}"/>
    <hyperlink ref="E208" r:id="rId103" xr:uid="{09C01025-EE52-4FDF-8D96-3DB0606C58DF}"/>
    <hyperlink ref="E195" location="'ICMM PE Summary'!A1" display="ICMM PE Summary" xr:uid="{00000000-0004-0000-2500-000072000000}"/>
    <hyperlink ref="E211" location="'ICMM PE Summary'!A1" display="ICMM PE Summary" xr:uid="{FEC4943E-7B5A-454A-8437-B9AD6CDDB1EC}"/>
    <hyperlink ref="E217" r:id="rId104" xr:uid="{9E4140DE-CEEC-41FE-9960-05C3D7E2EB66}"/>
    <hyperlink ref="E229" r:id="rId105" xr:uid="{B8E2A3B7-8278-4995-B225-38C2B054529C}"/>
    <hyperlink ref="E238" r:id="rId106" xr:uid="{7991DB3C-1791-4955-9B94-A1BACD9B8626}"/>
    <hyperlink ref="E247" r:id="rId107" xr:uid="{803C3FAB-A10B-463A-AEDB-35E505CAEF23}"/>
    <hyperlink ref="E250" r:id="rId108" xr:uid="{FBBC33BB-C314-4CF7-87C6-0F9C92E35479}"/>
    <hyperlink ref="E255" location="'ICMM PE Summary'!A1" display="ICMM PE Summary" xr:uid="{1E51F8A2-5045-46CC-AF13-2FE8ADCA74CB}"/>
    <hyperlink ref="E259" r:id="rId109" xr:uid="{4CD832C3-67A3-4985-8C1B-67D4771D3139}"/>
    <hyperlink ref="E234" r:id="rId110" xr:uid="{98F84BB4-9939-453B-97EF-0175FCC0DB69}"/>
    <hyperlink ref="E253" r:id="rId111" xr:uid="{DBEE707D-CAB1-4A6D-A5CA-5E14EBC8171B}"/>
    <hyperlink ref="E262" r:id="rId112" xr:uid="{7B50F09A-49D5-4E5B-A7AA-9CA32EE63FF1}"/>
    <hyperlink ref="E272" r:id="rId113" xr:uid="{22E5FBE7-3F51-45F3-BE4B-2282E10B74EB}"/>
    <hyperlink ref="E280" r:id="rId114" xr:uid="{8589CE46-173B-4F45-A94B-17E0FC3D2C91}"/>
    <hyperlink ref="E292" r:id="rId115" xr:uid="{BCECC193-F1F9-410F-A024-ECCFEDF3D529}"/>
    <hyperlink ref="E298" r:id="rId116" xr:uid="{37AF5E75-F068-4293-AD7D-437C7796B275}"/>
    <hyperlink ref="E308" r:id="rId117" xr:uid="{DC630F9F-8D9F-4392-A10A-71CA821877B5}"/>
    <hyperlink ref="E314" r:id="rId118" xr:uid="{D2B62E03-C94E-4AD7-A9DA-68002F58CCBC}"/>
    <hyperlink ref="E317" r:id="rId119" xr:uid="{A914C479-D2F4-4A02-8940-253EE489B3A1}"/>
    <hyperlink ref="E318" r:id="rId120" xr:uid="{BBA525CC-6ADB-4EF7-970F-41C2BB932DC0}"/>
    <hyperlink ref="E319" r:id="rId121" xr:uid="{43D41367-0B62-44CA-95F1-35890D7351E1}"/>
    <hyperlink ref="E322" r:id="rId122" xr:uid="{5E2A991C-106C-4202-A75A-2737C3BCCEF6}"/>
    <hyperlink ref="E330" r:id="rId123" xr:uid="{7280EF97-3934-44D2-9B20-BED7F1C95F6E}"/>
    <hyperlink ref="E334" r:id="rId124" xr:uid="{E92C6D5C-48E2-4D95-B527-E3F8499D883B}"/>
    <hyperlink ref="E88" r:id="rId125" xr:uid="{DE96D57D-D772-4EB6-90C0-F1094CB21B5D}"/>
    <hyperlink ref="E79" r:id="rId126" xr:uid="{7C0D2901-3EB0-45C0-B360-EB23EB3AAF4D}"/>
    <hyperlink ref="E64" r:id="rId127" xr:uid="{C2663073-C25B-4A72-8017-A62F1B646E75}"/>
    <hyperlink ref="E51" r:id="rId128" xr:uid="{A181FF6D-A445-4716-BA06-E095CC141754}"/>
    <hyperlink ref="E18" r:id="rId129" xr:uid="{61A64E0C-7A30-4A0F-9B35-3D1D7EA12746}"/>
    <hyperlink ref="E26" r:id="rId130" xr:uid="{00231CE6-7A48-4A09-8E09-D1BBA9E3AEF4}"/>
    <hyperlink ref="E35" r:id="rId131" xr:uid="{B7D818C5-41CB-4438-B786-360278F463AC}"/>
    <hyperlink ref="E13" r:id="rId132" xr:uid="{9642D263-6AF0-4D02-A6AB-5E5BE55FF226}"/>
    <hyperlink ref="E8" r:id="rId133" xr:uid="{E8019B59-58BD-4D62-922B-19AFFB99D1ED}"/>
    <hyperlink ref="E63" r:id="rId134" xr:uid="{6096022A-CA24-4FCE-8EFE-D64255F61F05}"/>
    <hyperlink ref="E332" r:id="rId135" xr:uid="{5D867E44-8539-4B9E-8055-66B77F40D84F}"/>
    <hyperlink ref="E316" r:id="rId136" xr:uid="{6BBA8EBC-593B-467C-8339-2E12902954F1}"/>
    <hyperlink ref="E310" r:id="rId137" xr:uid="{21052BDD-7DDB-4DDB-B181-5C6209C5CF93}"/>
    <hyperlink ref="E300" r:id="rId138" xr:uid="{906A2782-B0A2-4738-BF27-781517830692}"/>
    <hyperlink ref="E294" r:id="rId139" xr:uid="{2A2D6F62-F4E0-4C8A-9657-42F55216A244}"/>
    <hyperlink ref="E282" r:id="rId140" xr:uid="{C66B15E0-8263-4C72-8ABD-7E234941B95E}"/>
    <hyperlink ref="E274" r:id="rId141" xr:uid="{918C574A-47EA-4359-9E36-27307D3D4CA8}"/>
    <hyperlink ref="E261" r:id="rId142" xr:uid="{4AC92B2F-14B5-45A2-BE84-4EAF2CD96D31}"/>
    <hyperlink ref="E252" r:id="rId143" xr:uid="{198EAFCD-9AA2-41A1-910F-1502BF780D0C}"/>
    <hyperlink ref="E231" r:id="rId144" xr:uid="{BF068EC5-C7C5-4A9C-BFFB-EF04FAB7D735}"/>
    <hyperlink ref="E219" r:id="rId145" xr:uid="{294E1D18-C01C-4839-9E74-70AB0A9DF5A4}"/>
    <hyperlink ref="E210" r:id="rId146" xr:uid="{65A96903-FB4D-4247-AB3B-A7A23F57C28F}"/>
    <hyperlink ref="E187" r:id="rId147" xr:uid="{56A2F2DC-1A9F-477B-A2F6-BF3244B477D9}"/>
    <hyperlink ref="E178" r:id="rId148" xr:uid="{6CB7C506-7CDA-4687-817E-7D15E8645157}"/>
    <hyperlink ref="E169" r:id="rId149" xr:uid="{71A9B7BE-B25D-4936-872C-647629CCB1FD}"/>
    <hyperlink ref="E163" r:id="rId150" xr:uid="{A60B10B1-E284-4BED-B8F9-9A17E77328BB}"/>
    <hyperlink ref="E152" r:id="rId151" xr:uid="{C1A40B20-C999-44AA-A26E-A5BAB9E3EA93}"/>
    <hyperlink ref="E128" r:id="rId152" xr:uid="{B99DEB5B-BFF8-435E-B704-57EBC164C5FF}"/>
    <hyperlink ref="E119" r:id="rId153" xr:uid="{14BE506F-39ED-4D83-A9FC-B29981805EDD}"/>
    <hyperlink ref="E111" r:id="rId154" xr:uid="{28780692-E0C8-4035-81AF-2E8FEFDF8DF8}"/>
    <hyperlink ref="E90" r:id="rId155" xr:uid="{AEC7EB87-C967-458D-B438-E694267149F5}"/>
    <hyperlink ref="E81" r:id="rId156" xr:uid="{C76CACF8-69FA-43A0-9917-AD8EDE75C698}"/>
    <hyperlink ref="E70" r:id="rId157" xr:uid="{EC680C3E-B0DA-4F3F-A2D6-49521D8EB73A}"/>
    <hyperlink ref="E139" r:id="rId158" xr:uid="{96935539-8662-490D-B1F7-7B21F689A5FE}"/>
    <hyperlink ref="E68" r:id="rId159" xr:uid="{38E43491-3C29-4F70-86CE-9C9C83509A9F}"/>
  </hyperlinks>
  <pageMargins left="0.23622047244094491" right="0.23622047244094491" top="0.74803149606299213" bottom="0.74803149606299213" header="0.31496062992125984" footer="0.31496062992125984"/>
  <pageSetup paperSize="8" scale="55" orientation="landscape" r:id="rId160"/>
  <headerFooter alignWithMargins="0">
    <oddFooter>&amp;C&amp;1#&amp;"Calibri"&amp;10&amp;KFFFFFFRioTintoNonBusiness</oddFooter>
  </headerFooter>
  <rowBreaks count="3" manualBreakCount="3">
    <brk id="54" max="5" man="1"/>
    <brk id="148" max="5" man="1"/>
    <brk id="235" max="5" man="1"/>
  </rowBreaks>
  <ignoredErrors>
    <ignoredError sqref="B31:B33 B35:B39 B41:B44 B45:B49 B30" twoDigitTextYear="1"/>
    <ignoredError sqref="B312" numberStoredAsText="1"/>
  </ignoredErrors>
  <drawing r:id="rId161"/>
  <legacyDrawingHF r:id="rId16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theme="4"/>
  </sheetPr>
  <dimension ref="B2:D65"/>
  <sheetViews>
    <sheetView showGridLines="0" zoomScale="145" zoomScaleNormal="145" zoomScaleSheetLayoutView="70" workbookViewId="0">
      <selection activeCell="C68" sqref="C68"/>
    </sheetView>
  </sheetViews>
  <sheetFormatPr defaultColWidth="9.19921875" defaultRowHeight="12.6" customHeight="1"/>
  <cols>
    <col min="1" max="1" width="5" customWidth="1"/>
    <col min="2" max="2" width="58.796875" customWidth="1"/>
    <col min="3" max="3" width="121" style="64" customWidth="1"/>
    <col min="4" max="4" width="4.19921875" customWidth="1"/>
    <col min="5" max="6" width="9.19921875" customWidth="1"/>
    <col min="7" max="39" width="10.796875" customWidth="1"/>
  </cols>
  <sheetData>
    <row r="2" spans="2:4" ht="12.6" customHeight="1">
      <c r="C2" s="301" t="s">
        <v>1</v>
      </c>
    </row>
    <row r="5" spans="2:4" ht="18" customHeight="1">
      <c r="B5" s="295" t="s">
        <v>155</v>
      </c>
      <c r="C5" s="295"/>
    </row>
    <row r="6" spans="2:4" ht="12.6" customHeight="1">
      <c r="B6" s="361" t="s">
        <v>156</v>
      </c>
      <c r="C6" s="361" t="s">
        <v>157</v>
      </c>
    </row>
    <row r="7" spans="2:4" s="200" customFormat="1" ht="12.6" customHeight="1">
      <c r="B7" s="373" t="s">
        <v>158</v>
      </c>
      <c r="C7" s="438" t="s">
        <v>159</v>
      </c>
      <c r="D7" s="64"/>
    </row>
    <row r="8" spans="2:4" s="200" customFormat="1" ht="12.6" customHeight="1">
      <c r="B8" s="373" t="s">
        <v>160</v>
      </c>
      <c r="C8" s="438" t="s">
        <v>161</v>
      </c>
      <c r="D8" s="64"/>
    </row>
    <row r="9" spans="2:4" s="200" customFormat="1" ht="12.6" customHeight="1">
      <c r="B9" s="373" t="s">
        <v>162</v>
      </c>
      <c r="C9" s="438" t="s">
        <v>163</v>
      </c>
      <c r="D9" s="64"/>
    </row>
    <row r="10" spans="2:4" s="200" customFormat="1" ht="12.6" customHeight="1">
      <c r="B10" s="373" t="s">
        <v>164</v>
      </c>
      <c r="C10" s="438" t="s">
        <v>165</v>
      </c>
      <c r="D10" s="64"/>
    </row>
    <row r="11" spans="2:4" s="200" customFormat="1" ht="12.6" customHeight="1">
      <c r="B11" s="373" t="s">
        <v>124</v>
      </c>
      <c r="C11" s="438" t="s">
        <v>166</v>
      </c>
      <c r="D11" s="64"/>
    </row>
    <row r="12" spans="2:4" s="200" customFormat="1" ht="12.6" customHeight="1">
      <c r="B12" s="373" t="s">
        <v>167</v>
      </c>
      <c r="C12" s="438" t="s">
        <v>168</v>
      </c>
      <c r="D12" s="64"/>
    </row>
    <row r="13" spans="2:4" s="200" customFormat="1" ht="12.6" customHeight="1">
      <c r="B13" s="373" t="s">
        <v>169</v>
      </c>
      <c r="C13" s="438" t="s">
        <v>170</v>
      </c>
      <c r="D13" s="64"/>
    </row>
    <row r="14" spans="2:4" s="200" customFormat="1" ht="12.6" customHeight="1">
      <c r="B14" s="373" t="s">
        <v>171</v>
      </c>
      <c r="C14" s="438" t="s">
        <v>172</v>
      </c>
      <c r="D14" s="64"/>
    </row>
    <row r="15" spans="2:4" s="200" customFormat="1" ht="12.6" customHeight="1">
      <c r="B15" s="373" t="s">
        <v>173</v>
      </c>
      <c r="C15" s="438" t="s">
        <v>174</v>
      </c>
      <c r="D15" s="64"/>
    </row>
    <row r="16" spans="2:4" s="200" customFormat="1" ht="12.6" customHeight="1">
      <c r="B16" s="373" t="s">
        <v>175</v>
      </c>
      <c r="C16" s="438" t="s">
        <v>176</v>
      </c>
      <c r="D16" s="64"/>
    </row>
    <row r="17" spans="2:4" s="200" customFormat="1" ht="12.6" customHeight="1">
      <c r="B17" s="373" t="s">
        <v>177</v>
      </c>
      <c r="C17" s="438" t="s">
        <v>178</v>
      </c>
      <c r="D17" s="64"/>
    </row>
    <row r="18" spans="2:4" s="64" customFormat="1" ht="12.6" customHeight="1">
      <c r="B18" s="373" t="s">
        <v>179</v>
      </c>
      <c r="C18" s="438" t="s">
        <v>180</v>
      </c>
    </row>
    <row r="19" spans="2:4" s="64" customFormat="1" ht="12.6" customHeight="1">
      <c r="B19" s="373" t="s">
        <v>127</v>
      </c>
      <c r="C19" s="438" t="s">
        <v>181</v>
      </c>
    </row>
    <row r="20" spans="2:4" s="64" customFormat="1" ht="12.6" customHeight="1">
      <c r="B20" s="373" t="s">
        <v>182</v>
      </c>
      <c r="C20" s="438" t="s">
        <v>183</v>
      </c>
    </row>
    <row r="21" spans="2:4" s="64" customFormat="1" ht="12.6" customHeight="1">
      <c r="B21" s="373" t="s">
        <v>184</v>
      </c>
      <c r="C21" s="438" t="s">
        <v>185</v>
      </c>
    </row>
    <row r="22" spans="2:4" s="64" customFormat="1" ht="12.6" customHeight="1">
      <c r="B22" s="373" t="s">
        <v>186</v>
      </c>
      <c r="C22" s="438" t="s">
        <v>187</v>
      </c>
    </row>
    <row r="23" spans="2:4" s="64" customFormat="1" ht="12.6" customHeight="1">
      <c r="B23" s="373" t="s">
        <v>188</v>
      </c>
      <c r="C23" s="438" t="s">
        <v>189</v>
      </c>
    </row>
    <row r="24" spans="2:4" s="64" customFormat="1" ht="12.6" customHeight="1">
      <c r="B24" s="373" t="s">
        <v>190</v>
      </c>
      <c r="C24" s="438" t="s">
        <v>191</v>
      </c>
    </row>
    <row r="25" spans="2:4" s="64" customFormat="1" ht="12.6" customHeight="1">
      <c r="B25" s="373" t="s">
        <v>192</v>
      </c>
      <c r="C25" s="438" t="s">
        <v>193</v>
      </c>
    </row>
    <row r="26" spans="2:4" s="64" customFormat="1" ht="12.6" customHeight="1">
      <c r="B26" s="373" t="s">
        <v>194</v>
      </c>
      <c r="C26" s="438" t="s">
        <v>195</v>
      </c>
    </row>
    <row r="27" spans="2:4" s="64" customFormat="1" ht="12.6" customHeight="1">
      <c r="B27" s="373" t="s">
        <v>196</v>
      </c>
      <c r="C27" s="438" t="s">
        <v>197</v>
      </c>
    </row>
    <row r="28" spans="2:4" s="64" customFormat="1" ht="12.6" customHeight="1">
      <c r="B28" s="373" t="s">
        <v>198</v>
      </c>
      <c r="C28" s="438" t="s">
        <v>199</v>
      </c>
    </row>
    <row r="29" spans="2:4" s="64" customFormat="1" ht="12.6" customHeight="1">
      <c r="B29" s="373" t="s">
        <v>200</v>
      </c>
      <c r="C29" s="438" t="s">
        <v>201</v>
      </c>
    </row>
    <row r="30" spans="2:4" s="64" customFormat="1" ht="12.6" customHeight="1">
      <c r="B30" s="373" t="s">
        <v>202</v>
      </c>
      <c r="C30" s="438" t="s">
        <v>203</v>
      </c>
    </row>
    <row r="31" spans="2:4" s="64" customFormat="1" ht="12.6" customHeight="1">
      <c r="B31" s="373" t="s">
        <v>204</v>
      </c>
      <c r="C31" s="438" t="s">
        <v>205</v>
      </c>
    </row>
    <row r="32" spans="2:4" s="64" customFormat="1" ht="12.6" customHeight="1">
      <c r="B32" s="373" t="s">
        <v>206</v>
      </c>
      <c r="C32" s="438" t="s">
        <v>207</v>
      </c>
    </row>
    <row r="33" spans="2:3" s="64" customFormat="1" ht="12.6" customHeight="1">
      <c r="B33" s="373" t="s">
        <v>208</v>
      </c>
      <c r="C33" s="438" t="s">
        <v>209</v>
      </c>
    </row>
    <row r="34" spans="2:3" s="64" customFormat="1" ht="12.6" customHeight="1">
      <c r="B34" s="373" t="s">
        <v>129</v>
      </c>
      <c r="C34" s="438" t="s">
        <v>210</v>
      </c>
    </row>
    <row r="35" spans="2:3" s="64" customFormat="1" ht="12.6" customHeight="1">
      <c r="B35" s="373" t="s">
        <v>211</v>
      </c>
      <c r="C35" s="438" t="s">
        <v>212</v>
      </c>
    </row>
    <row r="36" spans="2:3" s="64" customFormat="1" ht="12.6" customHeight="1">
      <c r="B36" s="373" t="s">
        <v>126</v>
      </c>
      <c r="C36" s="438" t="s">
        <v>213</v>
      </c>
    </row>
    <row r="37" spans="2:3" s="64" customFormat="1" ht="12.6" customHeight="1">
      <c r="B37" s="373" t="s">
        <v>214</v>
      </c>
      <c r="C37" s="438" t="s">
        <v>215</v>
      </c>
    </row>
    <row r="38" spans="2:3" s="64" customFormat="1" ht="12.6" customHeight="1">
      <c r="B38" s="373" t="s">
        <v>216</v>
      </c>
      <c r="C38" s="438" t="s">
        <v>217</v>
      </c>
    </row>
    <row r="39" spans="2:3" s="64" customFormat="1" ht="12.6" customHeight="1">
      <c r="B39" s="373" t="s">
        <v>218</v>
      </c>
      <c r="C39" s="438" t="s">
        <v>219</v>
      </c>
    </row>
    <row r="40" spans="2:3" s="64" customFormat="1" ht="12.6" customHeight="1">
      <c r="B40" s="373" t="s">
        <v>220</v>
      </c>
      <c r="C40" s="438" t="s">
        <v>221</v>
      </c>
    </row>
    <row r="41" spans="2:3" s="64" customFormat="1" ht="12.6" customHeight="1">
      <c r="B41" s="373" t="s">
        <v>222</v>
      </c>
      <c r="C41" s="438" t="s">
        <v>223</v>
      </c>
    </row>
    <row r="42" spans="2:3" s="64" customFormat="1" ht="12.6" customHeight="1">
      <c r="B42" s="373" t="s">
        <v>224</v>
      </c>
      <c r="C42" s="438" t="s">
        <v>225</v>
      </c>
    </row>
    <row r="43" spans="2:3" s="64" customFormat="1" ht="12.6" customHeight="1">
      <c r="B43" s="373" t="s">
        <v>226</v>
      </c>
      <c r="C43" s="438" t="s">
        <v>227</v>
      </c>
    </row>
    <row r="44" spans="2:3" s="64" customFormat="1" ht="12.6" customHeight="1">
      <c r="B44" s="373" t="s">
        <v>228</v>
      </c>
      <c r="C44" s="438" t="s">
        <v>229</v>
      </c>
    </row>
    <row r="45" spans="2:3" s="64" customFormat="1" ht="12.6" customHeight="1">
      <c r="B45" s="373" t="s">
        <v>230</v>
      </c>
      <c r="C45" s="438" t="s">
        <v>231</v>
      </c>
    </row>
    <row r="46" spans="2:3" s="64" customFormat="1" ht="12.6" customHeight="1">
      <c r="B46" s="373" t="s">
        <v>232</v>
      </c>
      <c r="C46" s="438" t="s">
        <v>233</v>
      </c>
    </row>
    <row r="47" spans="2:3" s="64" customFormat="1" ht="12.6" customHeight="1">
      <c r="B47" s="373" t="s">
        <v>234</v>
      </c>
      <c r="C47" s="438" t="s">
        <v>235</v>
      </c>
    </row>
    <row r="48" spans="2:3" s="64" customFormat="1" ht="12.6" customHeight="1">
      <c r="B48" s="373" t="s">
        <v>128</v>
      </c>
      <c r="C48" s="438" t="s">
        <v>236</v>
      </c>
    </row>
    <row r="49" spans="2:3" s="64" customFormat="1" ht="12.6" customHeight="1">
      <c r="B49" s="373" t="s">
        <v>237</v>
      </c>
      <c r="C49" s="438" t="s">
        <v>238</v>
      </c>
    </row>
    <row r="50" spans="2:3" s="64" customFormat="1" ht="12.6" customHeight="1">
      <c r="B50" s="373" t="s">
        <v>239</v>
      </c>
      <c r="C50" s="438" t="s">
        <v>240</v>
      </c>
    </row>
    <row r="51" spans="2:3" s="64" customFormat="1" ht="12.6" customHeight="1">
      <c r="B51" s="373" t="s">
        <v>241</v>
      </c>
      <c r="C51" s="438" t="s">
        <v>242</v>
      </c>
    </row>
    <row r="52" spans="2:3" s="64" customFormat="1" ht="12.6" customHeight="1">
      <c r="B52" s="373" t="s">
        <v>243</v>
      </c>
      <c r="C52" s="438" t="s">
        <v>244</v>
      </c>
    </row>
    <row r="53" spans="2:3" s="64" customFormat="1" ht="12.6" customHeight="1">
      <c r="B53" s="373" t="s">
        <v>245</v>
      </c>
      <c r="C53" s="438" t="s">
        <v>246</v>
      </c>
    </row>
    <row r="54" spans="2:3" s="64" customFormat="1" ht="12.6" customHeight="1">
      <c r="B54" s="373" t="s">
        <v>247</v>
      </c>
      <c r="C54" s="438" t="s">
        <v>248</v>
      </c>
    </row>
    <row r="55" spans="2:3" s="64" customFormat="1" ht="12.6" customHeight="1">
      <c r="B55" s="373" t="s">
        <v>249</v>
      </c>
      <c r="C55" s="438" t="s">
        <v>250</v>
      </c>
    </row>
    <row r="56" spans="2:3" s="64" customFormat="1" ht="12.6" customHeight="1">
      <c r="B56" s="373" t="s">
        <v>251</v>
      </c>
      <c r="C56" s="438" t="s">
        <v>252</v>
      </c>
    </row>
    <row r="57" spans="2:3" s="64" customFormat="1" ht="12.6" customHeight="1">
      <c r="B57" s="373" t="s">
        <v>253</v>
      </c>
      <c r="C57" s="438" t="s">
        <v>254</v>
      </c>
    </row>
    <row r="58" spans="2:3" s="64" customFormat="1" ht="12.6" customHeight="1">
      <c r="B58" s="373" t="s">
        <v>255</v>
      </c>
      <c r="C58" s="438" t="s">
        <v>256</v>
      </c>
    </row>
    <row r="59" spans="2:3" s="64" customFormat="1" ht="12.6" customHeight="1">
      <c r="B59" s="373" t="s">
        <v>257</v>
      </c>
      <c r="C59" s="438" t="s">
        <v>258</v>
      </c>
    </row>
    <row r="60" spans="2:3" s="64" customFormat="1" ht="12.6" customHeight="1">
      <c r="B60" s="373" t="s">
        <v>259</v>
      </c>
      <c r="C60" s="438" t="s">
        <v>260</v>
      </c>
    </row>
    <row r="61" spans="2:3" s="64" customFormat="1" ht="12.6" customHeight="1">
      <c r="B61" s="373" t="s">
        <v>261</v>
      </c>
      <c r="C61" s="438" t="s">
        <v>262</v>
      </c>
    </row>
    <row r="62" spans="2:3" s="64" customFormat="1" ht="12.6" customHeight="1">
      <c r="B62" s="373" t="s">
        <v>263</v>
      </c>
      <c r="C62" s="438" t="s">
        <v>264</v>
      </c>
    </row>
    <row r="63" spans="2:3" s="64" customFormat="1" ht="12.6" customHeight="1">
      <c r="B63" s="373" t="s">
        <v>265</v>
      </c>
      <c r="C63" s="438" t="s">
        <v>266</v>
      </c>
    </row>
    <row r="64" spans="2:3" s="64" customFormat="1" ht="12.6" customHeight="1">
      <c r="B64" s="373" t="s">
        <v>267</v>
      </c>
      <c r="C64" s="438" t="s">
        <v>268</v>
      </c>
    </row>
    <row r="65" spans="2:3" s="64" customFormat="1" ht="12.6" customHeight="1">
      <c r="B65" s="373" t="s">
        <v>269</v>
      </c>
      <c r="C65" s="438" t="s">
        <v>270</v>
      </c>
    </row>
  </sheetData>
  <sheetProtection algorithmName="SHA-512" hashValue="SKGDD9O5loFYgSOHaJK8GJ5zBev5d0+k1cxls1ol1hR9iOPoc12vzLAkDAs3Pw0+Dx93IZCvM+fO54RctToPFw==" saltValue="o9kPAhZF3ziqPbzxZG8kpQ==" spinCount="100000" sheet="1" objects="1" scenarios="1"/>
  <sortState xmlns:xlrd2="http://schemas.microsoft.com/office/spreadsheetml/2017/richdata2" ref="B7:C65">
    <sortCondition ref="B7"/>
  </sortState>
  <hyperlinks>
    <hyperlink ref="C7" r:id="rId1" display="https://www.riotinto.com/invest/reports/annual-report" xr:uid="{00000000-0004-0000-0300-000000000000}"/>
    <hyperlink ref="C8" r:id="rId2" display="https://www.riotinto.com/invest/reports/tcfd-report" xr:uid="{00000000-0004-0000-0300-000001000000}"/>
    <hyperlink ref="C32" r:id="rId3" display="https://www.riotinto.com/-/media/Content/Documents/Sustainability/Corporate-policies/RT-Human-rights-policy.pdf" xr:uid="{00000000-0004-0000-0300-000002000000}"/>
    <hyperlink ref="C53" r:id="rId4" xr:uid="{00000000-0004-0000-0300-000003000000}"/>
    <hyperlink ref="C11" r:id="rId5" xr:uid="{00000000-0004-0000-0300-000004000000}"/>
    <hyperlink ref="C36" r:id="rId6" display="https://www.riotinto.com/-/media/Content/Documents/Sustainability/Ethics-and-integrity/Transparency/RT-Joint-venture-beneficial-ownership.pdf " xr:uid="{00000000-0004-0000-0300-000005000000}"/>
    <hyperlink ref="C48" r:id="rId7" display="https://www.riotinto.com/-/media/Content/Documents/Sustainability/Corporate-policies/RT-Role-of-civil-society-organisations.pdf " xr:uid="{00000000-0004-0000-0300-000007000000}"/>
    <hyperlink ref="C50" r:id="rId8" xr:uid="{00000000-0004-0000-0300-000008000000}"/>
    <hyperlink ref="C59" r:id="rId9" xr:uid="{00000000-0004-0000-0300-000009000000}"/>
    <hyperlink ref="C55" r:id="rId10" location="cop" display="https://www.unglobalcompact.org/what-is-gc/participants/8013-Rio-Tinto-plc#cop" xr:uid="{00000000-0004-0000-0300-00000A000000}"/>
    <hyperlink ref="C13" r:id="rId11" xr:uid="{00000000-0004-0000-0300-00000B000000}"/>
    <hyperlink ref="C25" r:id="rId12" xr:uid="{00000000-0004-0000-0300-00000C000000}"/>
    <hyperlink ref="C33" r:id="rId13" xr:uid="{00000000-0004-0000-0300-00000D000000}"/>
    <hyperlink ref="C40" r:id="rId14" xr:uid="{00000000-0004-0000-0300-00000E000000}"/>
    <hyperlink ref="C44" r:id="rId15" xr:uid="{00000000-0004-0000-0300-00000F000000}"/>
    <hyperlink ref="C51" r:id="rId16" xr:uid="{00000000-0004-0000-0300-000010000000}"/>
    <hyperlink ref="C61" r:id="rId17" xr:uid="{00000000-0004-0000-0300-000011000000}"/>
    <hyperlink ref="C29" r:id="rId18" xr:uid="{00000000-0004-0000-0300-000012000000}"/>
    <hyperlink ref="C34" r:id="rId19" xr:uid="{00000000-0004-0000-0300-000013000000}"/>
    <hyperlink ref="C31" r:id="rId20" display="https://www.riotinto.com/-/media/Content/Documents/Sustainability/Corporate-policies/RT-HSEC-policy.pdf" xr:uid="{00000000-0004-0000-0300-000014000000}"/>
    <hyperlink ref="C20" r:id="rId21" xr:uid="{00000000-0004-0000-0300-000015000000}"/>
    <hyperlink ref="C22" r:id="rId22" xr:uid="{00000000-0004-0000-0300-000016000000}"/>
    <hyperlink ref="C27" r:id="rId23" xr:uid="{00000000-0004-0000-0300-000017000000}"/>
    <hyperlink ref="C30" r:id="rId24" xr:uid="{00000000-0004-0000-0300-000018000000}"/>
    <hyperlink ref="C41" r:id="rId25" xr:uid="{00000000-0004-0000-0300-000019000000}"/>
    <hyperlink ref="C49" r:id="rId26" xr:uid="{00000000-0004-0000-0300-00001A000000}"/>
    <hyperlink ref="C54" r:id="rId27" xr:uid="{00000000-0004-0000-0300-00001B000000}"/>
    <hyperlink ref="C60" r:id="rId28" xr:uid="{00000000-0004-0000-0300-00001C000000}"/>
    <hyperlink ref="C62" r:id="rId29" xr:uid="{00000000-0004-0000-0300-00001D000000}"/>
    <hyperlink ref="C63" r:id="rId30" xr:uid="{00000000-0004-0000-0300-00001E000000}"/>
    <hyperlink ref="C64" r:id="rId31" xr:uid="{00000000-0004-0000-0300-00001F000000}"/>
    <hyperlink ref="C65" r:id="rId32" xr:uid="{00000000-0004-0000-0300-000020000000}"/>
    <hyperlink ref="C52" r:id="rId33" display="https://www.riotinto.com/-/media/Content/Documents/Sustainability/Corporate-policies/RT-Tailings-policy.pdf" xr:uid="{00000000-0004-0000-0300-000021000000}"/>
    <hyperlink ref="C9" r:id="rId34" xr:uid="{00000000-0004-0000-0300-000022000000}"/>
    <hyperlink ref="C10" r:id="rId35" xr:uid="{00000000-0004-0000-0300-000023000000}"/>
    <hyperlink ref="C14" r:id="rId36" xr:uid="{00000000-0004-0000-0300-000025000000}"/>
    <hyperlink ref="C15" r:id="rId37" xr:uid="{00000000-0004-0000-0300-000026000000}"/>
    <hyperlink ref="C16" r:id="rId38" xr:uid="{00000000-0004-0000-0300-000027000000}"/>
    <hyperlink ref="C17" r:id="rId39" xr:uid="{00000000-0004-0000-0300-000028000000}"/>
    <hyperlink ref="C21" r:id="rId40" xr:uid="{00000000-0004-0000-0300-00002A000000}"/>
    <hyperlink ref="C23" r:id="rId41" xr:uid="{00000000-0004-0000-0300-00002B000000}"/>
    <hyperlink ref="C24" r:id="rId42" xr:uid="{00000000-0004-0000-0300-00002C000000}"/>
    <hyperlink ref="C26" r:id="rId43" xr:uid="{00000000-0004-0000-0300-00002D000000}"/>
    <hyperlink ref="C28" r:id="rId44" xr:uid="{00000000-0004-0000-0300-00002E000000}"/>
    <hyperlink ref="C35" r:id="rId45" xr:uid="{00000000-0004-0000-0300-00002F000000}"/>
    <hyperlink ref="C37" r:id="rId46" xr:uid="{00000000-0004-0000-0300-000030000000}"/>
    <hyperlink ref="C38" r:id="rId47" xr:uid="{00000000-0004-0000-0300-000031000000}"/>
    <hyperlink ref="C39" r:id="rId48" xr:uid="{00000000-0004-0000-0300-000032000000}"/>
    <hyperlink ref="C42" r:id="rId49" xr:uid="{00000000-0004-0000-0300-000033000000}"/>
    <hyperlink ref="C43" r:id="rId50" xr:uid="{00000000-0004-0000-0300-000034000000}"/>
    <hyperlink ref="C45" r:id="rId51" xr:uid="{00000000-0004-0000-0300-000035000000}"/>
    <hyperlink ref="C46" r:id="rId52" xr:uid="{00000000-0004-0000-0300-000036000000}"/>
    <hyperlink ref="C47" r:id="rId53" xr:uid="{00000000-0004-0000-0300-000037000000}"/>
    <hyperlink ref="C56" r:id="rId54" xr:uid="{00000000-0004-0000-0300-000038000000}"/>
    <hyperlink ref="C57" r:id="rId55" xr:uid="{00000000-0004-0000-0300-000039000000}"/>
    <hyperlink ref="C58" r:id="rId56" xr:uid="{00000000-0004-0000-0300-00003A000000}"/>
    <hyperlink ref="C19" r:id="rId57" display="https://www.riotinto.com/-/media/Content/Documents/Sustainability/Ethics-and-integrity/Transparency/RT-Contract-disclosure-table.pdf " xr:uid="{0547FDB8-D7C2-4D56-9F3D-EE3A1C246198}"/>
    <hyperlink ref="C18" r:id="rId58" xr:uid="{C4D7FA18-8A56-4C38-9419-DD0FCFA67A5E}"/>
    <hyperlink ref="C12" r:id="rId59" xr:uid="{00000000-0004-0000-0300-000024000000}"/>
  </hyperlinks>
  <pageMargins left="0.7" right="0.7" top="0.75" bottom="0.75" header="0.3" footer="0.3"/>
  <pageSetup paperSize="9" scale="59" orientation="portrait" r:id="rId60"/>
  <headerFooter alignWithMargins="0">
    <oddFooter>&amp;C&amp;1#&amp;"Calibri"&amp;10&amp;KFFFFFFRioTintoNonBusiness</oddFooter>
  </headerFooter>
  <drawing r:id="rId61"/>
  <legacyDrawingHF r:id="rId6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8"/>
  <dimension ref="B2:E61"/>
  <sheetViews>
    <sheetView showGridLines="0" tabSelected="1" zoomScale="160" zoomScaleNormal="160" zoomScaleSheetLayoutView="115" workbookViewId="0">
      <selection activeCell="F51" sqref="F51"/>
    </sheetView>
  </sheetViews>
  <sheetFormatPr defaultColWidth="9.19921875" defaultRowHeight="12.6" customHeight="1"/>
  <cols>
    <col min="1" max="1" width="5" customWidth="1"/>
    <col min="2" max="2" width="86" style="3" customWidth="1"/>
    <col min="3" max="3" width="27.3984375" style="3" customWidth="1"/>
    <col min="4" max="4" width="29" style="5" customWidth="1"/>
    <col min="5" max="5" width="4.19921875" customWidth="1"/>
  </cols>
  <sheetData>
    <row r="2" spans="2:5" ht="12.6" customHeight="1">
      <c r="D2" s="301" t="s">
        <v>1</v>
      </c>
    </row>
    <row r="5" spans="2:5" ht="18" customHeight="1">
      <c r="B5" s="303" t="s">
        <v>2234</v>
      </c>
      <c r="C5" s="15"/>
      <c r="D5" s="18"/>
    </row>
    <row r="6" spans="2:5" ht="18" customHeight="1">
      <c r="B6" s="303" t="s">
        <v>2235</v>
      </c>
      <c r="C6" s="72"/>
      <c r="D6" s="72"/>
    </row>
    <row r="7" spans="2:5" ht="27.75" customHeight="1">
      <c r="B7" s="316" t="s">
        <v>1178</v>
      </c>
      <c r="C7" s="495" t="s">
        <v>2236</v>
      </c>
      <c r="D7" s="495" t="s">
        <v>2237</v>
      </c>
    </row>
    <row r="8" spans="2:5" ht="12.6" customHeight="1">
      <c r="B8" s="298" t="s">
        <v>2238</v>
      </c>
      <c r="C8" s="306" t="s">
        <v>808</v>
      </c>
      <c r="D8" s="306" t="s">
        <v>808</v>
      </c>
      <c r="E8" s="139"/>
    </row>
    <row r="9" spans="2:5" ht="12.6" customHeight="1">
      <c r="B9" s="298" t="s">
        <v>2239</v>
      </c>
      <c r="C9" s="306" t="s">
        <v>808</v>
      </c>
      <c r="D9" s="306" t="s">
        <v>808</v>
      </c>
    </row>
    <row r="10" spans="2:5" ht="12.6" customHeight="1">
      <c r="B10" s="298" t="s">
        <v>2240</v>
      </c>
      <c r="C10" s="306" t="s">
        <v>808</v>
      </c>
      <c r="D10" s="306" t="s">
        <v>808</v>
      </c>
    </row>
    <row r="11" spans="2:5" ht="12.6" customHeight="1">
      <c r="B11" s="298" t="s">
        <v>2241</v>
      </c>
      <c r="C11" s="306" t="s">
        <v>808</v>
      </c>
      <c r="D11" s="306" t="s">
        <v>808</v>
      </c>
    </row>
    <row r="12" spans="2:5" ht="12.6" customHeight="1">
      <c r="B12" s="298" t="s">
        <v>2242</v>
      </c>
      <c r="C12" s="306" t="s">
        <v>808</v>
      </c>
      <c r="D12" s="306" t="s">
        <v>808</v>
      </c>
    </row>
    <row r="13" spans="2:5" ht="12.6" customHeight="1">
      <c r="B13" s="298" t="s">
        <v>2243</v>
      </c>
      <c r="C13" s="306" t="s">
        <v>808</v>
      </c>
      <c r="D13" s="306" t="s">
        <v>808</v>
      </c>
    </row>
    <row r="14" spans="2:5" ht="12.6" customHeight="1">
      <c r="B14" s="298" t="s">
        <v>2244</v>
      </c>
      <c r="C14" s="306" t="s">
        <v>808</v>
      </c>
      <c r="D14" s="306" t="s">
        <v>1351</v>
      </c>
    </row>
    <row r="15" spans="2:5" ht="12.6" customHeight="1">
      <c r="B15" s="1" t="s">
        <v>2245</v>
      </c>
      <c r="C15" s="306" t="s">
        <v>808</v>
      </c>
      <c r="D15" s="306" t="s">
        <v>808</v>
      </c>
    </row>
    <row r="16" spans="2:5" ht="12.6" customHeight="1">
      <c r="B16" s="298" t="s">
        <v>2246</v>
      </c>
      <c r="C16" s="306" t="s">
        <v>808</v>
      </c>
      <c r="D16" s="306" t="s">
        <v>1351</v>
      </c>
    </row>
    <row r="17" spans="2:5" ht="12.6" customHeight="1">
      <c r="B17" s="298" t="s">
        <v>2247</v>
      </c>
      <c r="C17" s="306" t="s">
        <v>808</v>
      </c>
      <c r="D17" s="306" t="s">
        <v>1351</v>
      </c>
    </row>
    <row r="18" spans="2:5" ht="12.6" customHeight="1">
      <c r="B18" s="298" t="s">
        <v>2248</v>
      </c>
      <c r="C18" s="306" t="s">
        <v>808</v>
      </c>
      <c r="D18" s="306" t="s">
        <v>1351</v>
      </c>
    </row>
    <row r="19" spans="2:5" ht="12.6" customHeight="1">
      <c r="B19" s="1" t="s">
        <v>2249</v>
      </c>
      <c r="C19" s="306" t="s">
        <v>808</v>
      </c>
      <c r="D19" s="306" t="s">
        <v>1351</v>
      </c>
    </row>
    <row r="20" spans="2:5" ht="12.6" customHeight="1">
      <c r="B20" s="298" t="s">
        <v>2250</v>
      </c>
      <c r="C20" s="306" t="s">
        <v>808</v>
      </c>
      <c r="D20" s="306" t="s">
        <v>808</v>
      </c>
    </row>
    <row r="21" spans="2:5" ht="12.6" customHeight="1">
      <c r="B21" s="298" t="s">
        <v>2251</v>
      </c>
      <c r="C21" s="306" t="s">
        <v>808</v>
      </c>
      <c r="D21" s="306" t="s">
        <v>1351</v>
      </c>
    </row>
    <row r="22" spans="2:5" ht="12.6" customHeight="1">
      <c r="B22" s="298" t="s">
        <v>2252</v>
      </c>
      <c r="C22" s="408" t="s">
        <v>2253</v>
      </c>
      <c r="D22" s="306" t="s">
        <v>808</v>
      </c>
    </row>
    <row r="23" spans="2:5" ht="10.15" customHeight="1">
      <c r="B23" s="298" t="s">
        <v>2254</v>
      </c>
      <c r="C23" s="306" t="s">
        <v>808</v>
      </c>
      <c r="D23" s="306" t="s">
        <v>808</v>
      </c>
    </row>
    <row r="24" spans="2:5" ht="12.6" customHeight="1">
      <c r="B24" s="298" t="s">
        <v>2255</v>
      </c>
      <c r="C24" s="306" t="s">
        <v>808</v>
      </c>
      <c r="D24" s="306" t="s">
        <v>808</v>
      </c>
    </row>
    <row r="25" spans="2:5" ht="12.6" customHeight="1">
      <c r="B25" s="298" t="s">
        <v>2256</v>
      </c>
      <c r="C25" s="306" t="s">
        <v>808</v>
      </c>
      <c r="D25" s="306" t="s">
        <v>808</v>
      </c>
    </row>
    <row r="26" spans="2:5" ht="12.6" customHeight="1">
      <c r="B26" s="298" t="s">
        <v>2257</v>
      </c>
      <c r="C26" s="306" t="s">
        <v>808</v>
      </c>
      <c r="D26" s="306" t="s">
        <v>808</v>
      </c>
    </row>
    <row r="27" spans="2:5" ht="12.6" customHeight="1" thickBot="1">
      <c r="B27" s="351" t="s">
        <v>2258</v>
      </c>
      <c r="C27" s="313" t="s">
        <v>808</v>
      </c>
      <c r="D27" s="313" t="s">
        <v>808</v>
      </c>
    </row>
    <row r="28" spans="2:5" ht="12.6" customHeight="1">
      <c r="B28" s="866" t="s">
        <v>2259</v>
      </c>
      <c r="C28" s="866"/>
      <c r="D28" s="866"/>
    </row>
    <row r="29" spans="2:5" ht="12.6" customHeight="1">
      <c r="B29" s="866" t="s">
        <v>2910</v>
      </c>
      <c r="C29" s="866"/>
      <c r="D29" s="866"/>
    </row>
    <row r="30" spans="2:5" ht="12.6" customHeight="1">
      <c r="B30" s="866" t="s">
        <v>2260</v>
      </c>
      <c r="C30" s="866"/>
      <c r="D30" s="866"/>
    </row>
    <row r="31" spans="2:5" s="220" customFormat="1" ht="12.6" customHeight="1">
      <c r="B31" s="181"/>
      <c r="C31" s="251"/>
      <c r="D31" s="249"/>
      <c r="E31" s="483"/>
    </row>
    <row r="32" spans="2:5" ht="18" customHeight="1">
      <c r="B32" s="303" t="s">
        <v>2261</v>
      </c>
      <c r="C32" s="75"/>
      <c r="D32" s="72"/>
    </row>
    <row r="33" spans="2:4" ht="13.5" customHeight="1">
      <c r="B33" s="316" t="s">
        <v>1178</v>
      </c>
      <c r="C33" s="304" t="s">
        <v>2262</v>
      </c>
      <c r="D33" s="72"/>
    </row>
    <row r="34" spans="2:4" ht="12.6" customHeight="1">
      <c r="B34" s="298" t="s">
        <v>2263</v>
      </c>
      <c r="C34" s="306" t="s">
        <v>808</v>
      </c>
      <c r="D34" s="72"/>
    </row>
    <row r="35" spans="2:4" ht="12.6" customHeight="1" thickBot="1">
      <c r="B35" s="351" t="s">
        <v>2264</v>
      </c>
      <c r="C35" s="313" t="s">
        <v>808</v>
      </c>
      <c r="D35" s="72"/>
    </row>
    <row r="36" spans="2:4" ht="12.6" customHeight="1">
      <c r="B36" s="866" t="s">
        <v>2265</v>
      </c>
      <c r="C36" s="866"/>
      <c r="D36" s="866"/>
    </row>
    <row r="37" spans="2:4" ht="12.6" customHeight="1">
      <c r="B37" s="866"/>
      <c r="C37" s="866"/>
      <c r="D37" s="866"/>
    </row>
    <row r="38" spans="2:4" ht="18" customHeight="1">
      <c r="B38" s="303" t="s">
        <v>2266</v>
      </c>
      <c r="C38" s="72"/>
      <c r="D38" s="72"/>
    </row>
    <row r="39" spans="2:4" ht="12.6" customHeight="1">
      <c r="B39" s="316" t="s">
        <v>1178</v>
      </c>
      <c r="C39" s="304" t="s">
        <v>2267</v>
      </c>
      <c r="D39"/>
    </row>
    <row r="40" spans="2:4" ht="12.6" customHeight="1">
      <c r="B40" s="298" t="s">
        <v>2268</v>
      </c>
      <c r="C40" s="306" t="s">
        <v>808</v>
      </c>
      <c r="D40"/>
    </row>
    <row r="41" spans="2:4" ht="12.6" customHeight="1">
      <c r="B41" s="298" t="s">
        <v>2269</v>
      </c>
      <c r="C41" s="306" t="s">
        <v>808</v>
      </c>
      <c r="D41"/>
    </row>
    <row r="42" spans="2:4" ht="12.6" customHeight="1" thickBot="1">
      <c r="B42" s="351" t="s">
        <v>2270</v>
      </c>
      <c r="C42" s="313" t="s">
        <v>808</v>
      </c>
      <c r="D42"/>
    </row>
    <row r="43" spans="2:4" ht="12.6" customHeight="1">
      <c r="B43" s="903" t="s">
        <v>2271</v>
      </c>
      <c r="C43" s="903"/>
      <c r="D43" s="860"/>
    </row>
    <row r="44" spans="2:4" ht="21" customHeight="1">
      <c r="B44" s="866" t="s">
        <v>2272</v>
      </c>
      <c r="C44" s="866"/>
      <c r="D44" s="866"/>
    </row>
    <row r="45" spans="2:4" ht="11.25" customHeight="1">
      <c r="B45" s="322"/>
      <c r="C45" s="322"/>
      <c r="D45" s="322"/>
    </row>
    <row r="46" spans="2:4" ht="18" customHeight="1">
      <c r="B46" s="303" t="s">
        <v>2273</v>
      </c>
      <c r="C46" s="75"/>
      <c r="D46" s="128"/>
    </row>
    <row r="47" spans="2:4" ht="12.6" customHeight="1">
      <c r="B47" s="518" t="s">
        <v>1178</v>
      </c>
      <c r="C47" s="519" t="s">
        <v>2274</v>
      </c>
      <c r="D47" s="519" t="s">
        <v>2921</v>
      </c>
    </row>
    <row r="48" spans="2:4" ht="12.6" customHeight="1" thickBot="1">
      <c r="B48" s="351" t="s">
        <v>2270</v>
      </c>
      <c r="C48" s="313" t="s">
        <v>808</v>
      </c>
      <c r="D48" s="313" t="s">
        <v>808</v>
      </c>
    </row>
    <row r="49" spans="2:4" ht="12.6" customHeight="1">
      <c r="B49" s="866" t="s">
        <v>2275</v>
      </c>
      <c r="C49" s="866"/>
      <c r="D49" s="866"/>
    </row>
    <row r="50" spans="2:4" ht="13.5" customHeight="1">
      <c r="B50" s="866" t="s">
        <v>2276</v>
      </c>
      <c r="C50" s="866"/>
      <c r="D50" s="866"/>
    </row>
    <row r="51" spans="2:4" ht="18" customHeight="1">
      <c r="B51" s="303" t="s">
        <v>2277</v>
      </c>
      <c r="C51" s="181"/>
      <c r="D51" s="69"/>
    </row>
    <row r="52" spans="2:4" ht="23.25" customHeight="1">
      <c r="B52" s="316" t="s">
        <v>1178</v>
      </c>
      <c r="C52" s="304" t="s">
        <v>2278</v>
      </c>
      <c r="D52" s="304" t="s">
        <v>2279</v>
      </c>
    </row>
    <row r="53" spans="2:4" ht="12.6" customHeight="1">
      <c r="B53" s="298" t="s">
        <v>2280</v>
      </c>
      <c r="C53" s="306" t="s">
        <v>808</v>
      </c>
      <c r="D53" s="306" t="s">
        <v>808</v>
      </c>
    </row>
    <row r="54" spans="2:4" ht="12.6" customHeight="1">
      <c r="B54" s="298" t="s">
        <v>2281</v>
      </c>
      <c r="C54" s="306" t="s">
        <v>808</v>
      </c>
      <c r="D54" s="306" t="s">
        <v>808</v>
      </c>
    </row>
    <row r="55" spans="2:4" ht="12.6" customHeight="1" thickBot="1">
      <c r="B55" s="351" t="s">
        <v>2282</v>
      </c>
      <c r="C55" s="313" t="s">
        <v>808</v>
      </c>
      <c r="D55" s="313" t="s">
        <v>808</v>
      </c>
    </row>
    <row r="56" spans="2:4" ht="16.5" customHeight="1">
      <c r="B56" s="866" t="s">
        <v>2283</v>
      </c>
      <c r="C56" s="866"/>
      <c r="D56" s="866"/>
    </row>
    <row r="57" spans="2:4" ht="12" customHeight="1">
      <c r="B57" s="866" t="s">
        <v>2284</v>
      </c>
      <c r="C57" s="866"/>
      <c r="D57" s="866"/>
    </row>
    <row r="58" spans="2:4" ht="12.6" customHeight="1">
      <c r="B58" s="181"/>
      <c r="C58" s="251"/>
      <c r="D58" s="249"/>
    </row>
    <row r="59" spans="2:4" ht="18" customHeight="1" thickBot="1">
      <c r="B59" s="303" t="s">
        <v>2285</v>
      </c>
      <c r="C59" s="69"/>
      <c r="D59" s="69"/>
    </row>
    <row r="60" spans="2:4" ht="18.75" customHeight="1">
      <c r="B60" s="903" t="s">
        <v>2286</v>
      </c>
      <c r="C60" s="903"/>
      <c r="D60" s="322"/>
    </row>
    <row r="61" spans="2:4" ht="12.6" customHeight="1">
      <c r="B61" s="866" t="s">
        <v>2287</v>
      </c>
      <c r="C61" s="866"/>
      <c r="D61" s="866"/>
    </row>
  </sheetData>
  <sheetProtection algorithmName="SHA-512" hashValue="uGCz1j2oiYdG6S1pHHdyPvlWAvt+0YH4WbheEwQXyrXrdNerUmCqZC6iFrqmq1TG/jKzkvQ9mAZ5gt4Osbd1ug==" saltValue="Z/SK5BkzEoFnEv2a0/rhcA==" spinCount="100000" sheet="1" objects="1" scenarios="1"/>
  <mergeCells count="13">
    <mergeCell ref="B61:D61"/>
    <mergeCell ref="B57:D57"/>
    <mergeCell ref="B28:D28"/>
    <mergeCell ref="B29:D29"/>
    <mergeCell ref="B30:D30"/>
    <mergeCell ref="B44:D44"/>
    <mergeCell ref="B43:D43"/>
    <mergeCell ref="B37:D37"/>
    <mergeCell ref="B36:D36"/>
    <mergeCell ref="B60:C60"/>
    <mergeCell ref="B49:D49"/>
    <mergeCell ref="B50:D50"/>
    <mergeCell ref="B56:D56"/>
  </mergeCells>
  <hyperlinks>
    <hyperlink ref="B49" r:id="rId1" display="https://nam12.safelinks.protection.outlook.com/?url=https%3A%2F%2Fwww.lbma.org.uk%2Fgood-delivery%2Fgold-current-list%23-&amp;data=05%7C01%7CImran.Samnakay%40riotinto.com%7C40c36aec77bd48518d7208daf9948757%7C4341df80fbe641bf89b0e6e2379c9c23%7C0%7C0%7C638096713576399965%7CUnknown%7CTWFpbGZsb3d8eyJWIjoiMC4wLjAwMDAiLCJQIjoiV2luMzIiLCJBTiI6Ik1haWwiLCJXVCI6Mn0%3D%7C3000%7C%7C%7C&amp;sdata=46Hn32APDMomHWjiRJHXfladr0Zr%2BeDGqEJPPxTIS60%3D&amp;reserved=0" xr:uid="{161C942B-8CFE-49E8-9544-BBDF7B088FAF}"/>
    <hyperlink ref="B50" r:id="rId2" display="https://nam12.safelinks.protection.outlook.com/?url=https%3A%2F%2Fwww.lbma.org.uk%2Fgood-delivery%2Fsilver-current-list%23-&amp;data=05%7C01%7CImran.Samnakay%40riotinto.com%7C40c36aec77bd48518d7208daf9948757%7C4341df80fbe641bf89b0e6e2379c9c23%7C0%7C0%7C638096713576399965%7CUnknown%7CTWFpbGZsb3d8eyJWIjoiMC4wLjAwMDAiLCJQIjoiV2luMzIiLCJBTiI6Ik1haWwiLCJXVCI6Mn0%3D%7C3000%7C%7C%7C&amp;sdata=YeHG%2F4zXp33ig3URl9iDdBvCZ%2BmwocQXM%2FrYbK%2F3KTM%3D&amp;reserved=0" xr:uid="{51B323F7-009A-4A0B-BE52-15474DCA015B}"/>
  </hyperlinks>
  <pageMargins left="0.7" right="0.7" top="0.75" bottom="0.75" header="0.3" footer="0.3"/>
  <pageSetup paperSize="9" scale="77" orientation="portrait" r:id="rId3"/>
  <headerFooter alignWithMargins="0">
    <oddFooter>&amp;C&amp;1#&amp;"Calibri"&amp;10&amp;KFFFFFFRioTintoNonBusiness</oddFooter>
  </headerFooter>
  <drawing r:id="rId4"/>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9"/>
  <dimension ref="B2:I37"/>
  <sheetViews>
    <sheetView showGridLines="0" zoomScale="130" zoomScaleNormal="130" zoomScaleSheetLayoutView="130" workbookViewId="0">
      <selection activeCell="B37" sqref="B37:C37"/>
    </sheetView>
  </sheetViews>
  <sheetFormatPr defaultColWidth="9.19921875" defaultRowHeight="12.6" customHeight="1"/>
  <cols>
    <col min="1" max="1" width="5" customWidth="1"/>
    <col min="2" max="2" width="43.59765625" style="3" customWidth="1"/>
    <col min="3" max="3" width="17.59765625" style="5" customWidth="1"/>
    <col min="4" max="4" width="16" style="70" customWidth="1"/>
    <col min="5" max="7" width="16" style="3" customWidth="1"/>
    <col min="8" max="8" width="12.59765625" style="5" customWidth="1"/>
    <col min="9" max="9" width="4.19921875" customWidth="1"/>
  </cols>
  <sheetData>
    <row r="2" spans="2:9" ht="12.6" customHeight="1">
      <c r="D2" s="3"/>
      <c r="H2" s="301" t="s">
        <v>1</v>
      </c>
      <c r="I2" s="85"/>
    </row>
    <row r="5" spans="2:9" ht="18" customHeight="1">
      <c r="B5" s="303" t="s">
        <v>2288</v>
      </c>
      <c r="C5" s="68"/>
      <c r="D5" s="69"/>
      <c r="E5" s="72"/>
      <c r="F5" s="72"/>
      <c r="G5" s="15"/>
      <c r="H5" s="18"/>
    </row>
    <row r="6" spans="2:9" ht="12.6" customHeight="1">
      <c r="B6" s="316" t="s">
        <v>2289</v>
      </c>
      <c r="C6" s="315" t="s">
        <v>2290</v>
      </c>
      <c r="D6" s="304">
        <v>2022</v>
      </c>
      <c r="E6" s="305">
        <v>2021</v>
      </c>
      <c r="F6" s="305">
        <v>2020</v>
      </c>
      <c r="G6" s="305">
        <v>2019</v>
      </c>
      <c r="H6" s="305">
        <v>2018</v>
      </c>
    </row>
    <row r="7" spans="2:9" ht="12.6" customHeight="1">
      <c r="B7" s="298" t="s">
        <v>2291</v>
      </c>
      <c r="C7" s="349">
        <v>100</v>
      </c>
      <c r="D7" s="306">
        <v>67</v>
      </c>
      <c r="E7" s="529">
        <v>73</v>
      </c>
      <c r="F7" s="306">
        <v>68</v>
      </c>
      <c r="G7" s="306">
        <v>66</v>
      </c>
      <c r="H7" s="306">
        <v>67</v>
      </c>
      <c r="I7" s="139"/>
    </row>
    <row r="8" spans="2:9" ht="12.6" customHeight="1" thickBot="1">
      <c r="B8" s="160" t="s">
        <v>2292</v>
      </c>
      <c r="C8" s="350">
        <v>5</v>
      </c>
      <c r="D8" s="256">
        <v>4</v>
      </c>
      <c r="E8" s="153">
        <v>4</v>
      </c>
      <c r="F8" s="153">
        <v>4.3</v>
      </c>
      <c r="G8" s="153">
        <v>4.3</v>
      </c>
      <c r="H8" s="195">
        <v>4.3</v>
      </c>
    </row>
    <row r="9" spans="2:9" ht="12.6" customHeight="1">
      <c r="B9" s="30"/>
      <c r="C9" s="121"/>
      <c r="D9" s="129"/>
      <c r="E9" s="130"/>
      <c r="F9" s="130"/>
      <c r="G9" s="115"/>
      <c r="H9" s="131"/>
    </row>
    <row r="10" spans="2:9" ht="12.6" customHeight="1">
      <c r="B10" s="316" t="s">
        <v>2293</v>
      </c>
      <c r="C10" s="315" t="s">
        <v>2290</v>
      </c>
      <c r="D10" s="304">
        <v>2022</v>
      </c>
      <c r="E10" s="305">
        <v>2021</v>
      </c>
      <c r="F10" s="305">
        <v>2020</v>
      </c>
      <c r="G10" s="305">
        <v>2019</v>
      </c>
      <c r="H10" s="305">
        <v>2018</v>
      </c>
    </row>
    <row r="11" spans="2:9" ht="12.6" customHeight="1">
      <c r="B11" s="144" t="s">
        <v>2294</v>
      </c>
      <c r="C11" s="349" t="s">
        <v>2295</v>
      </c>
      <c r="D11" s="306" t="s">
        <v>2296</v>
      </c>
      <c r="E11" s="306" t="s">
        <v>2297</v>
      </c>
      <c r="F11" s="306" t="s">
        <v>2297</v>
      </c>
      <c r="G11" s="306" t="s">
        <v>2296</v>
      </c>
      <c r="H11" s="306" t="s">
        <v>2296</v>
      </c>
    </row>
    <row r="12" spans="2:9" ht="12.6" customHeight="1">
      <c r="B12" s="161" t="s">
        <v>2298</v>
      </c>
      <c r="C12" s="349">
        <v>100</v>
      </c>
      <c r="D12" s="196">
        <v>57</v>
      </c>
      <c r="E12" s="152">
        <v>55</v>
      </c>
      <c r="F12" s="589">
        <v>50</v>
      </c>
      <c r="G12" s="589">
        <v>53</v>
      </c>
      <c r="H12" s="589">
        <v>47</v>
      </c>
    </row>
    <row r="13" spans="2:9" ht="12.6" customHeight="1">
      <c r="B13" s="161" t="s">
        <v>2299</v>
      </c>
      <c r="C13" s="349" t="s">
        <v>2300</v>
      </c>
      <c r="D13" s="306" t="s">
        <v>2301</v>
      </c>
      <c r="E13" s="306" t="s">
        <v>2301</v>
      </c>
      <c r="F13" s="306" t="s">
        <v>2301</v>
      </c>
      <c r="G13" s="306" t="s">
        <v>2296</v>
      </c>
      <c r="H13" s="306" t="s">
        <v>2296</v>
      </c>
    </row>
    <row r="14" spans="2:9" ht="12.6" customHeight="1">
      <c r="B14" s="161" t="s">
        <v>2302</v>
      </c>
      <c r="C14" s="349"/>
      <c r="D14" s="306"/>
      <c r="E14" s="306"/>
      <c r="F14" s="306"/>
      <c r="G14" s="306"/>
      <c r="H14" s="306"/>
    </row>
    <row r="15" spans="2:9" ht="12.6" customHeight="1">
      <c r="B15" s="197" t="s">
        <v>596</v>
      </c>
      <c r="C15" s="974">
        <v>1</v>
      </c>
      <c r="D15" s="306">
        <v>2</v>
      </c>
      <c r="E15" s="306">
        <v>1</v>
      </c>
      <c r="F15" s="306">
        <v>1</v>
      </c>
      <c r="G15" s="306">
        <v>1</v>
      </c>
      <c r="H15" s="306">
        <v>3</v>
      </c>
    </row>
    <row r="16" spans="2:9" ht="12.6" customHeight="1">
      <c r="B16" s="197" t="s">
        <v>2303</v>
      </c>
      <c r="C16" s="975"/>
      <c r="D16" s="306">
        <v>1</v>
      </c>
      <c r="E16" s="306">
        <v>1</v>
      </c>
      <c r="F16" s="306">
        <v>1</v>
      </c>
      <c r="G16" s="306">
        <v>1</v>
      </c>
      <c r="H16" s="306">
        <v>1</v>
      </c>
    </row>
    <row r="17" spans="2:8" ht="12.6" customHeight="1">
      <c r="B17" s="197" t="s">
        <v>2304</v>
      </c>
      <c r="C17" s="976"/>
      <c r="D17" s="306">
        <v>6</v>
      </c>
      <c r="E17" s="306">
        <v>6</v>
      </c>
      <c r="F17" s="306">
        <v>2</v>
      </c>
      <c r="G17" s="306">
        <v>3</v>
      </c>
      <c r="H17" s="306">
        <v>3</v>
      </c>
    </row>
    <row r="18" spans="2:8" ht="12.6" customHeight="1">
      <c r="B18" s="161" t="s">
        <v>2305</v>
      </c>
      <c r="C18" s="349" t="s">
        <v>2306</v>
      </c>
      <c r="D18" s="306" t="s">
        <v>2295</v>
      </c>
      <c r="E18" s="306" t="s">
        <v>2295</v>
      </c>
      <c r="F18" s="306" t="s">
        <v>2295</v>
      </c>
      <c r="G18" s="306" t="s">
        <v>2295</v>
      </c>
      <c r="H18" s="306" t="s">
        <v>2307</v>
      </c>
    </row>
    <row r="19" spans="2:8" ht="12.6" customHeight="1">
      <c r="B19" s="161" t="s">
        <v>2308</v>
      </c>
      <c r="C19" s="349">
        <v>100</v>
      </c>
      <c r="D19" s="306"/>
      <c r="E19" s="306"/>
      <c r="F19" s="306" t="s">
        <v>329</v>
      </c>
      <c r="G19" s="306" t="s">
        <v>329</v>
      </c>
      <c r="H19" s="306" t="s">
        <v>329</v>
      </c>
    </row>
    <row r="20" spans="2:8" ht="12.6" customHeight="1">
      <c r="B20" s="197" t="s">
        <v>2309</v>
      </c>
      <c r="C20" s="974" t="s">
        <v>2310</v>
      </c>
      <c r="D20" s="306">
        <v>25</v>
      </c>
      <c r="E20" s="306" t="s">
        <v>569</v>
      </c>
      <c r="F20" s="306">
        <v>1.43</v>
      </c>
      <c r="G20" s="306" t="s">
        <v>329</v>
      </c>
      <c r="H20" s="306">
        <v>1.2</v>
      </c>
    </row>
    <row r="21" spans="2:8" ht="12.6" customHeight="1">
      <c r="B21" s="197" t="s">
        <v>2311</v>
      </c>
      <c r="C21" s="975"/>
      <c r="D21" s="306">
        <v>57.6</v>
      </c>
      <c r="E21" s="306" t="s">
        <v>569</v>
      </c>
      <c r="F21" s="306">
        <v>3.08</v>
      </c>
      <c r="G21" s="306" t="s">
        <v>329</v>
      </c>
      <c r="H21" s="306">
        <v>2.69</v>
      </c>
    </row>
    <row r="22" spans="2:8" ht="12.6" customHeight="1">
      <c r="B22" s="197" t="s">
        <v>2312</v>
      </c>
      <c r="C22" s="975"/>
      <c r="D22" s="306">
        <v>30.6</v>
      </c>
      <c r="E22" s="306" t="s">
        <v>569</v>
      </c>
      <c r="F22" s="306">
        <v>2.0099999999999998</v>
      </c>
      <c r="G22" s="306" t="s">
        <v>329</v>
      </c>
      <c r="H22" s="306">
        <v>1.1299999999999999</v>
      </c>
    </row>
    <row r="23" spans="2:8" ht="12.6" customHeight="1">
      <c r="B23" s="197" t="s">
        <v>2313</v>
      </c>
      <c r="C23" s="975"/>
      <c r="D23" s="306">
        <v>27.1</v>
      </c>
      <c r="E23" s="306" t="s">
        <v>569</v>
      </c>
      <c r="F23" s="306">
        <v>1.49</v>
      </c>
      <c r="G23" s="306" t="s">
        <v>329</v>
      </c>
      <c r="H23" s="306">
        <v>0.83</v>
      </c>
    </row>
    <row r="24" spans="2:8" ht="12.6" customHeight="1">
      <c r="B24" s="197" t="s">
        <v>2314</v>
      </c>
      <c r="C24" s="975"/>
      <c r="D24" s="306">
        <v>29.9</v>
      </c>
      <c r="E24" s="306" t="s">
        <v>569</v>
      </c>
      <c r="F24" s="306">
        <v>2.2599999999999998</v>
      </c>
      <c r="G24" s="306" t="s">
        <v>329</v>
      </c>
      <c r="H24" s="306">
        <v>2.13</v>
      </c>
    </row>
    <row r="25" spans="2:8" ht="12.6" customHeight="1">
      <c r="B25" s="197" t="s">
        <v>2315</v>
      </c>
      <c r="C25" s="976"/>
      <c r="D25" s="306">
        <v>39</v>
      </c>
      <c r="E25" s="306" t="s">
        <v>569</v>
      </c>
      <c r="F25" s="306">
        <v>2.17</v>
      </c>
      <c r="G25" s="306" t="s">
        <v>329</v>
      </c>
      <c r="H25" s="306">
        <v>2.06</v>
      </c>
    </row>
    <row r="26" spans="2:8" ht="12.6" customHeight="1">
      <c r="B26" s="161" t="s">
        <v>2316</v>
      </c>
      <c r="C26" s="349" t="s">
        <v>2317</v>
      </c>
      <c r="D26" s="306" t="s">
        <v>1226</v>
      </c>
      <c r="E26" s="306" t="s">
        <v>1226</v>
      </c>
      <c r="F26" s="306" t="s">
        <v>1226</v>
      </c>
      <c r="G26" s="306" t="s">
        <v>1250</v>
      </c>
      <c r="H26" s="306" t="s">
        <v>1226</v>
      </c>
    </row>
    <row r="27" spans="2:8" ht="12.6" customHeight="1" thickBot="1">
      <c r="B27" s="160" t="s">
        <v>2318</v>
      </c>
      <c r="C27" s="350">
        <v>100</v>
      </c>
      <c r="D27" s="256"/>
      <c r="E27" s="153">
        <v>53</v>
      </c>
      <c r="F27" s="153">
        <v>53</v>
      </c>
      <c r="G27" s="153">
        <v>54</v>
      </c>
      <c r="H27" s="195" t="s">
        <v>2319</v>
      </c>
    </row>
    <row r="28" spans="2:8" ht="12.6" customHeight="1">
      <c r="D28" s="24"/>
      <c r="E28" s="24"/>
      <c r="F28" s="24"/>
      <c r="G28" s="24"/>
      <c r="H28" s="24"/>
    </row>
    <row r="29" spans="2:8" ht="12.6" customHeight="1">
      <c r="B29" s="316" t="s">
        <v>2320</v>
      </c>
      <c r="C29" s="315" t="s">
        <v>2290</v>
      </c>
      <c r="D29" s="304">
        <v>2022</v>
      </c>
      <c r="E29" s="305">
        <v>2021</v>
      </c>
      <c r="F29" s="305">
        <v>2020</v>
      </c>
      <c r="G29" s="305">
        <v>2019</v>
      </c>
      <c r="H29" s="305">
        <v>2018</v>
      </c>
    </row>
    <row r="30" spans="2:8" ht="12.6" customHeight="1">
      <c r="B30" s="144" t="s">
        <v>2321</v>
      </c>
      <c r="C30" s="349" t="s">
        <v>2322</v>
      </c>
      <c r="D30" s="306" t="s">
        <v>569</v>
      </c>
      <c r="E30" s="306" t="s">
        <v>569</v>
      </c>
      <c r="F30" s="306">
        <v>23.5</v>
      </c>
      <c r="G30" s="306">
        <v>76</v>
      </c>
      <c r="H30" s="306">
        <v>76.3</v>
      </c>
    </row>
    <row r="31" spans="2:8" ht="12.6" customHeight="1">
      <c r="B31" s="144" t="s">
        <v>2323</v>
      </c>
      <c r="C31" s="349">
        <v>100</v>
      </c>
      <c r="D31" s="306">
        <v>45.1</v>
      </c>
      <c r="E31" s="306" t="s">
        <v>329</v>
      </c>
      <c r="F31" s="306" t="s">
        <v>329</v>
      </c>
      <c r="G31" s="306" t="s">
        <v>329</v>
      </c>
      <c r="H31" s="306" t="s">
        <v>329</v>
      </c>
    </row>
    <row r="32" spans="2:8" ht="12.6" customHeight="1">
      <c r="B32" s="161" t="s">
        <v>2324</v>
      </c>
      <c r="C32" s="349" t="s">
        <v>2325</v>
      </c>
      <c r="D32" s="306" t="s">
        <v>2325</v>
      </c>
      <c r="E32" s="306" t="s">
        <v>2325</v>
      </c>
      <c r="F32" s="306" t="s">
        <v>2325</v>
      </c>
      <c r="G32" s="306" t="s">
        <v>2325</v>
      </c>
      <c r="H32" s="306" t="s">
        <v>2325</v>
      </c>
    </row>
    <row r="33" spans="2:8" ht="12.6" customHeight="1" thickBot="1">
      <c r="B33" s="160" t="s">
        <v>2326</v>
      </c>
      <c r="C33" s="350" t="s">
        <v>2319</v>
      </c>
      <c r="D33" s="153" t="s">
        <v>2319</v>
      </c>
      <c r="E33" s="153" t="s">
        <v>2319</v>
      </c>
      <c r="F33" s="153" t="s">
        <v>2319</v>
      </c>
      <c r="G33" s="153" t="s">
        <v>2319</v>
      </c>
      <c r="H33" s="195" t="s">
        <v>329</v>
      </c>
    </row>
    <row r="34" spans="2:8" ht="12.6" customHeight="1">
      <c r="B34" s="866" t="s">
        <v>2327</v>
      </c>
      <c r="C34" s="866"/>
      <c r="D34" s="866"/>
      <c r="E34" s="866"/>
      <c r="F34" s="866"/>
      <c r="G34" s="866"/>
      <c r="H34" s="866"/>
    </row>
    <row r="35" spans="2:8" ht="12.6" customHeight="1">
      <c r="B35" s="866" t="s">
        <v>2328</v>
      </c>
      <c r="C35" s="866"/>
      <c r="D35" s="866"/>
      <c r="E35" s="866"/>
      <c r="F35" s="866"/>
      <c r="G35" s="866"/>
      <c r="H35" s="866"/>
    </row>
    <row r="36" spans="2:8" ht="12.6" customHeight="1">
      <c r="B36" s="671"/>
      <c r="C36" s="122"/>
      <c r="D36" s="123"/>
      <c r="E36" s="122"/>
      <c r="F36" s="122"/>
      <c r="G36" s="122"/>
      <c r="H36" s="100"/>
    </row>
    <row r="37" spans="2:8" ht="16.5" customHeight="1">
      <c r="B37" s="853" t="s">
        <v>2912</v>
      </c>
      <c r="C37" s="853"/>
      <c r="D37" s="3"/>
      <c r="E37" s="515"/>
    </row>
  </sheetData>
  <sheetProtection algorithmName="SHA-512" hashValue="j1KsDOWmtGn3vPVXTE4/vhdYfKM0fKf/T3gj+G0siOXr3uWnH18Z8i6+VsPzYhsFyYh+dlQFI7ulqylmmoM+EQ==" saltValue="i0j1DVcZYUDhlgdTMcTC5w==" spinCount="100000" sheet="1" objects="1" scenarios="1"/>
  <sortState xmlns:xlrd2="http://schemas.microsoft.com/office/spreadsheetml/2017/richdata2" ref="B30:H33">
    <sortCondition ref="B30"/>
  </sortState>
  <mergeCells count="5">
    <mergeCell ref="C20:C25"/>
    <mergeCell ref="C15:C17"/>
    <mergeCell ref="B35:H35"/>
    <mergeCell ref="B34:H34"/>
    <mergeCell ref="B37:C37"/>
  </mergeCells>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dimension ref="B2:I51"/>
  <sheetViews>
    <sheetView zoomScale="130" zoomScaleNormal="130" zoomScaleSheetLayoutView="85" workbookViewId="0">
      <selection activeCell="J7" sqref="J7"/>
    </sheetView>
  </sheetViews>
  <sheetFormatPr defaultColWidth="9.19921875" defaultRowHeight="12.6" customHeight="1"/>
  <cols>
    <col min="1" max="1" width="5" style="64" customWidth="1"/>
    <col min="2" max="2" width="15.3984375" style="105" customWidth="1"/>
    <col min="3" max="3" width="24.19921875" style="105" customWidth="1"/>
    <col min="4" max="4" width="36.19921875" style="105" customWidth="1"/>
    <col min="5" max="5" width="22.59765625" style="215" customWidth="1"/>
    <col min="6" max="6" width="52.59765625" style="64" customWidth="1"/>
    <col min="7" max="7" width="4.19921875" style="64" customWidth="1"/>
    <col min="8" max="16384" width="9.19921875" style="64"/>
  </cols>
  <sheetData>
    <row r="2" spans="2:9" ht="12.6" customHeight="1">
      <c r="F2" s="301" t="s">
        <v>1</v>
      </c>
    </row>
    <row r="5" spans="2:9" ht="18" customHeight="1">
      <c r="B5" s="303" t="s">
        <v>2329</v>
      </c>
    </row>
    <row r="6" spans="2:9" ht="12.6" customHeight="1">
      <c r="B6" s="316"/>
      <c r="C6" s="316" t="s">
        <v>2330</v>
      </c>
      <c r="D6" s="316" t="s">
        <v>2331</v>
      </c>
      <c r="E6" s="316"/>
      <c r="F6" s="316" t="s">
        <v>2332</v>
      </c>
      <c r="G6" s="213"/>
    </row>
    <row r="7" spans="2:9" ht="136.15" customHeight="1">
      <c r="B7" s="956" t="s">
        <v>2304</v>
      </c>
      <c r="C7" s="118" t="s">
        <v>2333</v>
      </c>
      <c r="D7" s="982" t="s">
        <v>2334</v>
      </c>
      <c r="E7" s="982"/>
      <c r="F7" s="118" t="s">
        <v>2918</v>
      </c>
      <c r="G7" s="108"/>
      <c r="H7" s="216"/>
      <c r="I7" s="217"/>
    </row>
    <row r="8" spans="2:9" ht="135" customHeight="1">
      <c r="B8" s="956"/>
      <c r="C8" s="118" t="s">
        <v>2335</v>
      </c>
      <c r="D8" s="983" t="s">
        <v>2336</v>
      </c>
      <c r="E8" s="983"/>
      <c r="F8" s="118" t="s">
        <v>2804</v>
      </c>
      <c r="G8" s="108"/>
      <c r="H8" s="218"/>
    </row>
    <row r="9" spans="2:9" ht="108" customHeight="1">
      <c r="B9" s="980" t="s">
        <v>2337</v>
      </c>
      <c r="C9" s="118" t="s">
        <v>2338</v>
      </c>
      <c r="D9" s="983" t="s">
        <v>2339</v>
      </c>
      <c r="E9" s="983"/>
      <c r="F9" s="118" t="s">
        <v>2916</v>
      </c>
      <c r="G9" s="108"/>
      <c r="H9" s="218"/>
    </row>
    <row r="10" spans="2:9" ht="225.6" customHeight="1">
      <c r="B10" s="956"/>
      <c r="C10" s="118" t="s">
        <v>2340</v>
      </c>
      <c r="D10" s="983" t="s">
        <v>2341</v>
      </c>
      <c r="E10" s="983"/>
      <c r="F10" s="118" t="s">
        <v>2917</v>
      </c>
      <c r="G10" s="108"/>
      <c r="H10" s="218"/>
    </row>
    <row r="11" spans="2:9" ht="144.6" customHeight="1">
      <c r="B11" s="982"/>
      <c r="C11" s="118" t="s">
        <v>2342</v>
      </c>
      <c r="D11" s="983" t="s">
        <v>2343</v>
      </c>
      <c r="E11" s="983"/>
      <c r="F11" s="118" t="s">
        <v>2805</v>
      </c>
      <c r="G11" s="108"/>
      <c r="H11" s="218"/>
    </row>
    <row r="12" spans="2:9" ht="123" customHeight="1">
      <c r="B12" s="980" t="s">
        <v>2344</v>
      </c>
      <c r="C12" s="118" t="s">
        <v>2345</v>
      </c>
      <c r="D12" s="983" t="s">
        <v>2346</v>
      </c>
      <c r="E12" s="983"/>
      <c r="F12" s="118" t="s">
        <v>2901</v>
      </c>
      <c r="G12" s="108"/>
      <c r="H12" s="218"/>
    </row>
    <row r="13" spans="2:9" ht="84.75" customHeight="1">
      <c r="B13" s="956"/>
      <c r="C13" s="118" t="s">
        <v>2347</v>
      </c>
      <c r="D13" s="983" t="s">
        <v>2348</v>
      </c>
      <c r="E13" s="983"/>
      <c r="F13" s="118" t="s">
        <v>2807</v>
      </c>
      <c r="G13" s="108"/>
      <c r="H13" s="218"/>
    </row>
    <row r="14" spans="2:9" ht="87" customHeight="1">
      <c r="B14" s="982"/>
      <c r="C14" s="118" t="s">
        <v>2349</v>
      </c>
      <c r="D14" s="983" t="s">
        <v>2350</v>
      </c>
      <c r="E14" s="983"/>
      <c r="F14" s="118" t="s">
        <v>2808</v>
      </c>
      <c r="G14" s="108"/>
      <c r="H14" s="218"/>
    </row>
    <row r="15" spans="2:9" ht="93" customHeight="1">
      <c r="B15" s="980" t="s">
        <v>2351</v>
      </c>
      <c r="C15" s="980" t="s">
        <v>2352</v>
      </c>
      <c r="D15" s="980" t="s">
        <v>2353</v>
      </c>
      <c r="E15" s="980"/>
      <c r="F15" s="118" t="s">
        <v>2809</v>
      </c>
      <c r="G15" s="108"/>
      <c r="H15" s="218"/>
    </row>
    <row r="16" spans="2:9" ht="9">
      <c r="B16" s="978"/>
      <c r="C16" s="956"/>
      <c r="D16" s="956"/>
      <c r="E16" s="956"/>
      <c r="F16" s="278" t="s">
        <v>2034</v>
      </c>
      <c r="G16" s="108"/>
      <c r="H16" s="218"/>
    </row>
    <row r="17" spans="2:7" ht="9">
      <c r="B17" s="978"/>
      <c r="C17" s="956"/>
      <c r="D17" s="956"/>
      <c r="E17" s="956"/>
      <c r="F17" s="278" t="s">
        <v>2064</v>
      </c>
      <c r="G17" s="108"/>
    </row>
    <row r="18" spans="2:7" ht="21" customHeight="1">
      <c r="B18" s="978"/>
      <c r="C18" s="982"/>
      <c r="D18" s="982"/>
      <c r="E18" s="982"/>
      <c r="F18" s="279" t="s">
        <v>2037</v>
      </c>
      <c r="G18" s="108"/>
    </row>
    <row r="19" spans="2:7" ht="55.5" customHeight="1">
      <c r="B19" s="978"/>
      <c r="C19" s="977" t="s">
        <v>2354</v>
      </c>
      <c r="D19" s="980" t="s">
        <v>2355</v>
      </c>
      <c r="E19" s="980"/>
      <c r="F19" s="125" t="s">
        <v>2902</v>
      </c>
      <c r="G19" s="108"/>
    </row>
    <row r="20" spans="2:7" ht="9">
      <c r="B20" s="978"/>
      <c r="C20" s="978"/>
      <c r="D20" s="978"/>
      <c r="E20" s="978"/>
      <c r="F20" s="278" t="s">
        <v>2034</v>
      </c>
      <c r="G20" s="219"/>
    </row>
    <row r="21" spans="2:7" ht="9">
      <c r="B21" s="978"/>
      <c r="C21" s="978"/>
      <c r="D21" s="978"/>
      <c r="E21" s="978"/>
      <c r="F21" s="278" t="s">
        <v>2356</v>
      </c>
      <c r="G21" s="219"/>
    </row>
    <row r="22" spans="2:7" ht="36.6" customHeight="1">
      <c r="B22" s="978"/>
      <c r="C22" s="979"/>
      <c r="D22" s="979"/>
      <c r="E22" s="979"/>
      <c r="F22" s="279" t="s">
        <v>2037</v>
      </c>
      <c r="G22" s="219"/>
    </row>
    <row r="23" spans="2:7" ht="58.5" customHeight="1">
      <c r="B23" s="978"/>
      <c r="C23" s="977" t="s">
        <v>2357</v>
      </c>
      <c r="D23" s="980" t="s">
        <v>2358</v>
      </c>
      <c r="E23" s="980"/>
      <c r="F23" s="185" t="s">
        <v>2806</v>
      </c>
      <c r="G23" s="108"/>
    </row>
    <row r="24" spans="2:7" s="220" customFormat="1" ht="12.75">
      <c r="B24" s="978"/>
      <c r="C24" s="978"/>
      <c r="D24" s="978"/>
      <c r="E24" s="978"/>
      <c r="F24" s="278" t="s">
        <v>2359</v>
      </c>
      <c r="G24" s="219"/>
    </row>
    <row r="25" spans="2:7" s="220" customFormat="1" ht="12.75">
      <c r="B25" s="978"/>
      <c r="C25" s="978"/>
      <c r="D25" s="978"/>
      <c r="E25" s="978"/>
      <c r="F25" s="278" t="s">
        <v>2356</v>
      </c>
      <c r="G25" s="219"/>
    </row>
    <row r="26" spans="2:7" s="220" customFormat="1" ht="60" customHeight="1" thickBot="1">
      <c r="B26" s="981"/>
      <c r="C26" s="981"/>
      <c r="D26" s="981"/>
      <c r="E26" s="981"/>
      <c r="F26" s="280" t="s">
        <v>2037</v>
      </c>
      <c r="G26" s="219"/>
    </row>
    <row r="27" spans="2:7" ht="12.6" customHeight="1">
      <c r="B27" s="212"/>
      <c r="C27" s="212"/>
      <c r="D27" s="212"/>
      <c r="E27" s="212"/>
      <c r="F27" s="212"/>
    </row>
    <row r="28" spans="2:7" ht="18" customHeight="1">
      <c r="B28" s="348" t="s">
        <v>2360</v>
      </c>
      <c r="C28" s="212"/>
      <c r="D28" s="212"/>
      <c r="E28" s="212"/>
      <c r="F28" s="212"/>
    </row>
    <row r="29" spans="2:7" ht="12.6" customHeight="1">
      <c r="B29" s="316"/>
      <c r="C29" s="316" t="s">
        <v>2330</v>
      </c>
      <c r="D29" s="889" t="s">
        <v>2361</v>
      </c>
      <c r="E29" s="889"/>
      <c r="F29" s="316" t="s">
        <v>2332</v>
      </c>
      <c r="G29" s="214"/>
    </row>
    <row r="30" spans="2:7" ht="180.75" customHeight="1">
      <c r="B30" s="98" t="s">
        <v>2337</v>
      </c>
      <c r="C30" s="118" t="s">
        <v>2362</v>
      </c>
      <c r="D30" s="982" t="s">
        <v>2363</v>
      </c>
      <c r="E30" s="982"/>
      <c r="F30" s="118" t="s">
        <v>2919</v>
      </c>
      <c r="G30" s="108"/>
    </row>
    <row r="31" spans="2:7" ht="204.6" customHeight="1">
      <c r="B31" s="118"/>
      <c r="C31" s="118" t="s">
        <v>2342</v>
      </c>
      <c r="D31" s="983" t="s">
        <v>2364</v>
      </c>
      <c r="E31" s="983"/>
      <c r="F31" s="118" t="s">
        <v>2920</v>
      </c>
      <c r="G31" s="108"/>
    </row>
    <row r="32" spans="2:7" ht="135.75" thickBot="1">
      <c r="B32" s="939" t="s">
        <v>2351</v>
      </c>
      <c r="C32" s="939" t="s">
        <v>2352</v>
      </c>
      <c r="D32" s="939" t="s">
        <v>2365</v>
      </c>
      <c r="E32" s="939"/>
      <c r="F32" s="827" t="s">
        <v>2843</v>
      </c>
      <c r="G32" s="108"/>
    </row>
    <row r="33" spans="2:7" s="220" customFormat="1" ht="13.5" thickBot="1">
      <c r="B33" s="939"/>
      <c r="C33" s="939"/>
      <c r="D33" s="939"/>
      <c r="E33" s="939"/>
      <c r="F33" s="278" t="s">
        <v>2034</v>
      </c>
      <c r="G33" s="219"/>
    </row>
    <row r="34" spans="2:7" s="220" customFormat="1" ht="13.5" thickBot="1">
      <c r="B34" s="939"/>
      <c r="C34" s="939"/>
      <c r="D34" s="939"/>
      <c r="E34" s="939"/>
      <c r="F34" s="278" t="s">
        <v>2356</v>
      </c>
      <c r="G34" s="219"/>
    </row>
    <row r="35" spans="2:7" s="220" customFormat="1" ht="31.15" customHeight="1" thickBot="1">
      <c r="B35" s="939"/>
      <c r="C35" s="939"/>
      <c r="D35" s="939"/>
      <c r="E35" s="939"/>
      <c r="F35" s="280" t="s">
        <v>2037</v>
      </c>
      <c r="G35" s="219"/>
    </row>
    <row r="36" spans="2:7" ht="12.6" customHeight="1">
      <c r="B36" s="212"/>
      <c r="C36" s="212"/>
      <c r="D36" s="212"/>
      <c r="E36" s="212"/>
      <c r="F36" s="211"/>
    </row>
    <row r="37" spans="2:7" ht="12.6" customHeight="1">
      <c r="B37" s="348" t="s">
        <v>2366</v>
      </c>
      <c r="C37" s="212"/>
      <c r="D37" s="212"/>
      <c r="E37" s="212"/>
      <c r="F37" s="211"/>
    </row>
    <row r="38" spans="2:7" ht="12.6" customHeight="1">
      <c r="B38" s="348" t="s">
        <v>2367</v>
      </c>
      <c r="C38" s="212"/>
      <c r="D38" s="212"/>
      <c r="E38" s="212"/>
      <c r="F38" s="212"/>
    </row>
    <row r="39" spans="2:7" ht="12.6" customHeight="1">
      <c r="B39" s="212"/>
      <c r="C39" s="212"/>
      <c r="D39" s="212"/>
      <c r="E39" s="212"/>
      <c r="F39" s="212"/>
    </row>
    <row r="40" spans="2:7" ht="25.9" customHeight="1">
      <c r="B40" s="419" t="s">
        <v>2368</v>
      </c>
      <c r="C40" s="419" t="s">
        <v>2369</v>
      </c>
      <c r="D40" s="419" t="s">
        <v>2370</v>
      </c>
      <c r="E40" s="419" t="s">
        <v>2371</v>
      </c>
      <c r="F40" s="419" t="s">
        <v>2332</v>
      </c>
      <c r="G40" s="214"/>
    </row>
    <row r="41" spans="2:7" ht="30.6" customHeight="1">
      <c r="B41" s="118" t="s">
        <v>2372</v>
      </c>
      <c r="C41" s="118" t="s">
        <v>2373</v>
      </c>
      <c r="D41" s="193" t="s">
        <v>2374</v>
      </c>
      <c r="E41" s="193" t="s">
        <v>2375</v>
      </c>
      <c r="F41" s="193" t="s">
        <v>2376</v>
      </c>
      <c r="G41" s="108"/>
    </row>
    <row r="42" spans="2:7" ht="31.9" customHeight="1">
      <c r="B42" s="118" t="s">
        <v>2377</v>
      </c>
      <c r="C42" s="118" t="s">
        <v>2373</v>
      </c>
      <c r="D42" s="193" t="s">
        <v>2378</v>
      </c>
      <c r="E42" s="193" t="s">
        <v>2375</v>
      </c>
      <c r="F42" s="826" t="s">
        <v>2844</v>
      </c>
      <c r="G42" s="108"/>
    </row>
    <row r="43" spans="2:7" ht="32.450000000000003" customHeight="1">
      <c r="B43" s="118" t="s">
        <v>2377</v>
      </c>
      <c r="C43" s="118" t="s">
        <v>2379</v>
      </c>
      <c r="D43" s="193" t="s">
        <v>2380</v>
      </c>
      <c r="E43" s="193" t="s">
        <v>2381</v>
      </c>
      <c r="F43" s="278" t="s">
        <v>2034</v>
      </c>
      <c r="G43" s="108"/>
    </row>
    <row r="44" spans="2:7" ht="27">
      <c r="B44" s="118" t="s">
        <v>2377</v>
      </c>
      <c r="C44" s="118" t="s">
        <v>2379</v>
      </c>
      <c r="D44" s="193" t="s">
        <v>2382</v>
      </c>
      <c r="E44" s="193" t="s">
        <v>2381</v>
      </c>
      <c r="F44" s="278" t="s">
        <v>2034</v>
      </c>
      <c r="G44" s="108"/>
    </row>
    <row r="45" spans="2:7" ht="31.9" customHeight="1">
      <c r="B45" s="118" t="s">
        <v>2377</v>
      </c>
      <c r="C45" s="118" t="s">
        <v>2379</v>
      </c>
      <c r="D45" s="193" t="s">
        <v>2383</v>
      </c>
      <c r="E45" s="193" t="s">
        <v>2381</v>
      </c>
      <c r="F45" s="278" t="s">
        <v>2034</v>
      </c>
      <c r="G45" s="108"/>
    </row>
    <row r="46" spans="2:7" ht="31.9" customHeight="1">
      <c r="B46" s="118" t="s">
        <v>2377</v>
      </c>
      <c r="C46" s="118" t="s">
        <v>2384</v>
      </c>
      <c r="D46" s="193" t="s">
        <v>2385</v>
      </c>
      <c r="E46" s="193" t="s">
        <v>2386</v>
      </c>
      <c r="F46" s="284" t="s">
        <v>2794</v>
      </c>
      <c r="G46" s="108"/>
    </row>
    <row r="47" spans="2:7" ht="9">
      <c r="B47" s="98"/>
      <c r="C47" s="98"/>
      <c r="D47" s="273"/>
      <c r="E47" s="193"/>
      <c r="F47" s="278" t="s">
        <v>2387</v>
      </c>
      <c r="G47" s="108"/>
    </row>
    <row r="48" spans="2:7" ht="27">
      <c r="B48" s="980" t="s">
        <v>2388</v>
      </c>
      <c r="C48" s="980" t="s">
        <v>2389</v>
      </c>
      <c r="D48" s="980" t="s">
        <v>2390</v>
      </c>
      <c r="E48" s="193" t="s">
        <v>2391</v>
      </c>
      <c r="F48" s="118" t="s">
        <v>2376</v>
      </c>
      <c r="G48" s="108"/>
    </row>
    <row r="49" spans="2:7" ht="18">
      <c r="B49" s="982"/>
      <c r="C49" s="982"/>
      <c r="D49" s="982"/>
      <c r="E49" s="193" t="s">
        <v>2392</v>
      </c>
      <c r="F49" s="118" t="s">
        <v>2376</v>
      </c>
      <c r="G49" s="108"/>
    </row>
    <row r="50" spans="2:7" ht="27.75" thickBot="1">
      <c r="B50" s="296" t="s">
        <v>2393</v>
      </c>
      <c r="C50" s="296" t="s">
        <v>2394</v>
      </c>
      <c r="D50" s="296" t="s">
        <v>2395</v>
      </c>
      <c r="E50" s="296" t="s">
        <v>2396</v>
      </c>
      <c r="F50" s="343" t="s">
        <v>2792</v>
      </c>
      <c r="G50" s="108"/>
    </row>
    <row r="51" spans="2:7" ht="12.6" customHeight="1">
      <c r="B51" s="212"/>
      <c r="C51" s="212"/>
      <c r="D51" s="212"/>
      <c r="E51" s="212"/>
    </row>
  </sheetData>
  <sheetProtection algorithmName="SHA-512" hashValue="0fJClJcU4pSAs9BSyo75oZ7cXA2QdHSHAaJduTNCkZZKSqJFvH4sJJiJGUWnuFaHD/qJy6tcysr8LPEkSLxOXQ==" saltValue="q5mCVaI6EY//RMn93MirUg==" spinCount="100000" sheet="1" objects="1" scenarios="1"/>
  <mergeCells count="27">
    <mergeCell ref="B48:B49"/>
    <mergeCell ref="C48:C49"/>
    <mergeCell ref="D48:D49"/>
    <mergeCell ref="D30:E30"/>
    <mergeCell ref="D31:E31"/>
    <mergeCell ref="D32:E35"/>
    <mergeCell ref="C32:C35"/>
    <mergeCell ref="B32:B35"/>
    <mergeCell ref="D29:E29"/>
    <mergeCell ref="D7:E7"/>
    <mergeCell ref="D8:E8"/>
    <mergeCell ref="D9:E9"/>
    <mergeCell ref="D10:E10"/>
    <mergeCell ref="D11:E11"/>
    <mergeCell ref="D12:E12"/>
    <mergeCell ref="D13:E13"/>
    <mergeCell ref="D14:E14"/>
    <mergeCell ref="D15:E18"/>
    <mergeCell ref="D19:E22"/>
    <mergeCell ref="C19:C22"/>
    <mergeCell ref="D23:E26"/>
    <mergeCell ref="C23:C26"/>
    <mergeCell ref="B12:B14"/>
    <mergeCell ref="B7:B8"/>
    <mergeCell ref="B9:B11"/>
    <mergeCell ref="B15:B26"/>
    <mergeCell ref="C15:C18"/>
  </mergeCells>
  <conditionalFormatting sqref="A1:F5">
    <cfRule type="duplicateValues" dxfId="1" priority="1"/>
  </conditionalFormatting>
  <hyperlinks>
    <hyperlink ref="F16" location="'Energy '!A1" display="Sustainability Fact Book 2020 - Energy" xr:uid="{00000000-0004-0000-2800-000000000000}"/>
    <hyperlink ref="F17" location="'GHG Emissions'!Print_Area" display="Sustainability Fact Book 2022 - GHG Emissions" xr:uid="{00000000-0004-0000-2800-000001000000}"/>
    <hyperlink ref="F18" location="'Water performance'!A1" display="Sustainability Fact Book 2020 - Water" xr:uid="{00000000-0004-0000-2800-000002000000}"/>
    <hyperlink ref="F20" location="'Energy '!A1" display="Sustainability Fact Book 2020 - Energy" xr:uid="{00000000-0004-0000-2800-000003000000}"/>
    <hyperlink ref="F21" location="'GHG Emissions'!A1" display="Sustainability Fact Book 2021 -GHG Emissions" xr:uid="{00000000-0004-0000-2800-000004000000}"/>
    <hyperlink ref="F22" location="'Water performance'!A1" display="Sustainability Fact Book 2020 - Water" xr:uid="{00000000-0004-0000-2800-000005000000}"/>
    <hyperlink ref="F26" location="'Water performance'!A1" display="Sustainability Fact Book 2020 - Water" xr:uid="{00000000-0004-0000-2800-000006000000}"/>
    <hyperlink ref="F47" r:id="rId1" xr:uid="{00000000-0004-0000-2800-000008000000}"/>
    <hyperlink ref="F45" location="'Energy '!A1" display="Sustainability Fact Book 2020 - Energy" xr:uid="{00000000-0004-0000-2800-00000A000000}"/>
    <hyperlink ref="F24" location="'Energy '!A1" display="Sustainability Fact Book 2020 - Energy" xr:uid="{00000000-0004-0000-2800-00000B000000}"/>
    <hyperlink ref="F25" location="'GHG Emissions'!A1" display="Sustainability Fact Book 2021 -GHG Emissions" xr:uid="{00000000-0004-0000-2800-00000C000000}"/>
    <hyperlink ref="F35" location="'Water performance'!A1" display="Sustainability Fact Book 2020 - Water" xr:uid="{00000000-0004-0000-2800-00000D000000}"/>
    <hyperlink ref="F33" location="'Energy '!A1" display="Sustainability Fact Book 2020 - Energy" xr:uid="{00000000-0004-0000-2800-00000E000000}"/>
    <hyperlink ref="F34" location="'GHG Emissions'!A1" display="Sustainability Fact Book 2021 -GHG Emissions" xr:uid="{00000000-0004-0000-2800-00000F000000}"/>
    <hyperlink ref="F44" location="'Energy '!A1" display="Sustainability Fact Book 2020 - Energy" xr:uid="{B438E134-A0A8-40E4-88F1-06D855980F26}"/>
    <hyperlink ref="F43" location="'Energy '!A1" display="Sustainability Fact Book 2020 - Energy" xr:uid="{22E49F30-8DE1-4320-B0C1-DFB40707B348}"/>
  </hyperlinks>
  <pageMargins left="0.70866141732283472" right="0.70866141732283472" top="0.74803149606299213" bottom="0.74803149606299213" header="0.31496062992125984" footer="0.31496062992125984"/>
  <pageSetup paperSize="9" scale="72" orientation="portrait" r:id="rId2"/>
  <headerFooter alignWithMargins="0">
    <oddFooter>&amp;C&amp;1#&amp;"Calibri"&amp;10&amp;KFFFFFFRioTintoNonBusiness</oddFooter>
  </headerFooter>
  <rowBreaks count="2" manualBreakCount="2">
    <brk id="14" max="6" man="1"/>
    <brk id="27" max="6"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1"/>
  <dimension ref="B2:G39"/>
  <sheetViews>
    <sheetView showGridLines="0" zoomScale="145" zoomScaleNormal="145" zoomScaleSheetLayoutView="40" workbookViewId="0">
      <selection activeCell="L37" sqref="L37"/>
    </sheetView>
  </sheetViews>
  <sheetFormatPr defaultColWidth="9.19921875" defaultRowHeight="12.6" customHeight="1"/>
  <cols>
    <col min="1" max="1" width="5" customWidth="1"/>
    <col min="2" max="2" width="6.796875" style="3" customWidth="1"/>
    <col min="3" max="3" width="69.19921875" style="3" customWidth="1"/>
    <col min="4" max="4" width="77.19921875" style="5" customWidth="1"/>
    <col min="5" max="5" width="4.19921875" customWidth="1"/>
  </cols>
  <sheetData>
    <row r="2" spans="2:7" ht="12.6" customHeight="1">
      <c r="D2" s="301" t="s">
        <v>1</v>
      </c>
    </row>
    <row r="4" spans="2:7" ht="12.6" customHeight="1">
      <c r="C4" s="5"/>
    </row>
    <row r="5" spans="2:7" ht="18" customHeight="1">
      <c r="B5" s="303" t="s">
        <v>2397</v>
      </c>
      <c r="C5" s="15"/>
      <c r="D5" s="18"/>
    </row>
    <row r="6" spans="2:7" ht="12.6" customHeight="1">
      <c r="B6" s="889" t="s">
        <v>2398</v>
      </c>
      <c r="C6" s="889"/>
      <c r="D6" s="316" t="s">
        <v>2399</v>
      </c>
    </row>
    <row r="7" spans="2:7" ht="9.75" thickBot="1">
      <c r="B7" s="984">
        <v>1</v>
      </c>
      <c r="C7" s="135" t="s">
        <v>2400</v>
      </c>
      <c r="D7" s="124"/>
      <c r="E7" s="139"/>
      <c r="F7" s="139"/>
      <c r="G7" s="139"/>
    </row>
    <row r="8" spans="2:7" ht="27.75" thickBot="1">
      <c r="B8" s="984"/>
      <c r="C8" s="296" t="s">
        <v>2401</v>
      </c>
      <c r="D8" s="296" t="s">
        <v>2402</v>
      </c>
    </row>
    <row r="9" spans="2:7" ht="9.75" thickBot="1">
      <c r="B9" s="984">
        <v>2</v>
      </c>
      <c r="C9" s="135" t="s">
        <v>2403</v>
      </c>
      <c r="D9" s="135"/>
    </row>
    <row r="10" spans="2:7" ht="27.75" thickBot="1">
      <c r="B10" s="984"/>
      <c r="C10" s="298" t="s">
        <v>2404</v>
      </c>
      <c r="D10" s="298" t="s">
        <v>2402</v>
      </c>
    </row>
    <row r="11" spans="2:7" ht="27.75" thickBot="1">
      <c r="B11" s="984"/>
      <c r="C11" s="298" t="s">
        <v>2405</v>
      </c>
      <c r="D11" s="298" t="s">
        <v>2406</v>
      </c>
    </row>
    <row r="12" spans="2:7" ht="48" customHeight="1" thickBot="1">
      <c r="B12" s="984"/>
      <c r="C12" s="296" t="s">
        <v>2407</v>
      </c>
      <c r="D12" s="343" t="s">
        <v>2408</v>
      </c>
    </row>
    <row r="13" spans="2:7" ht="9.75" thickBot="1">
      <c r="B13" s="984">
        <v>3</v>
      </c>
      <c r="C13" s="347" t="s">
        <v>2409</v>
      </c>
      <c r="D13" s="298"/>
    </row>
    <row r="14" spans="2:7" ht="63.75" thickBot="1">
      <c r="B14" s="984"/>
      <c r="C14" s="298" t="s">
        <v>2410</v>
      </c>
      <c r="D14" s="298" t="s">
        <v>2411</v>
      </c>
    </row>
    <row r="15" spans="2:7" ht="27.75" thickBot="1">
      <c r="B15" s="984"/>
      <c r="C15" s="298" t="s">
        <v>2412</v>
      </c>
      <c r="D15" s="298" t="s">
        <v>2413</v>
      </c>
    </row>
    <row r="16" spans="2:7" ht="63.75" thickBot="1">
      <c r="B16" s="984"/>
      <c r="C16" s="296" t="s">
        <v>2414</v>
      </c>
      <c r="D16" s="343" t="s">
        <v>2415</v>
      </c>
    </row>
    <row r="17" spans="2:5" ht="9.75" thickBot="1">
      <c r="B17" s="984">
        <v>4</v>
      </c>
      <c r="C17" s="347" t="s">
        <v>2416</v>
      </c>
      <c r="D17" s="298"/>
    </row>
    <row r="18" spans="2:5" ht="36.75" thickBot="1">
      <c r="B18" s="984"/>
      <c r="C18" s="298" t="s">
        <v>2417</v>
      </c>
      <c r="D18" s="298" t="s">
        <v>2418</v>
      </c>
    </row>
    <row r="19" spans="2:5" ht="27.75" thickBot="1">
      <c r="B19" s="984"/>
      <c r="C19" s="298" t="s">
        <v>2419</v>
      </c>
      <c r="D19" s="298" t="s">
        <v>2420</v>
      </c>
    </row>
    <row r="20" spans="2:5" ht="63.75" thickBot="1">
      <c r="B20" s="984"/>
      <c r="C20" s="296" t="s">
        <v>2421</v>
      </c>
      <c r="D20" s="343" t="s">
        <v>2415</v>
      </c>
    </row>
    <row r="21" spans="2:5" ht="18.75" thickBot="1">
      <c r="B21" s="984">
        <v>5</v>
      </c>
      <c r="C21" s="347" t="s">
        <v>2422</v>
      </c>
      <c r="D21" s="298"/>
    </row>
    <row r="22" spans="2:5" ht="63.75" thickBot="1">
      <c r="B22" s="984"/>
      <c r="C22" s="298" t="s">
        <v>2423</v>
      </c>
      <c r="D22" s="827" t="s">
        <v>2845</v>
      </c>
    </row>
    <row r="23" spans="2:5" ht="45.75" thickBot="1">
      <c r="B23" s="984"/>
      <c r="C23" s="343" t="s">
        <v>2424</v>
      </c>
      <c r="D23" s="828" t="s">
        <v>2846</v>
      </c>
      <c r="E23" s="17"/>
    </row>
    <row r="24" spans="2:5" ht="27.75" thickBot="1">
      <c r="B24" s="984">
        <v>6</v>
      </c>
      <c r="C24" s="347" t="s">
        <v>2425</v>
      </c>
      <c r="D24" s="298"/>
      <c r="E24" s="17"/>
    </row>
    <row r="25" spans="2:5" ht="108.75" thickBot="1">
      <c r="B25" s="984"/>
      <c r="C25" s="1" t="s">
        <v>2426</v>
      </c>
      <c r="D25" s="827" t="s">
        <v>2847</v>
      </c>
      <c r="E25" s="17"/>
    </row>
    <row r="26" spans="2:5" ht="90.75" thickBot="1">
      <c r="B26" s="984"/>
      <c r="C26" s="296" t="s">
        <v>2427</v>
      </c>
      <c r="D26" s="296" t="s">
        <v>2848</v>
      </c>
      <c r="E26" s="17"/>
    </row>
    <row r="27" spans="2:5" ht="18.75" thickBot="1">
      <c r="B27" s="984">
        <v>7</v>
      </c>
      <c r="C27" s="347" t="s">
        <v>2428</v>
      </c>
      <c r="D27" s="298"/>
    </row>
    <row r="28" spans="2:5" ht="54.75" thickBot="1">
      <c r="B28" s="984"/>
      <c r="C28" s="298" t="s">
        <v>2429</v>
      </c>
      <c r="D28" s="298" t="s">
        <v>2430</v>
      </c>
    </row>
    <row r="29" spans="2:5" ht="64.5" customHeight="1" thickBot="1">
      <c r="B29" s="984"/>
      <c r="C29" s="298" t="s">
        <v>2431</v>
      </c>
      <c r="D29" s="298" t="s">
        <v>2849</v>
      </c>
    </row>
    <row r="30" spans="2:5" ht="72.599999999999994" customHeight="1" thickBot="1">
      <c r="B30" s="984"/>
      <c r="C30" s="296" t="s">
        <v>2432</v>
      </c>
      <c r="D30" s="343" t="s">
        <v>2795</v>
      </c>
    </row>
    <row r="31" spans="2:5" ht="18.75" thickBot="1">
      <c r="B31" s="984">
        <v>8</v>
      </c>
      <c r="C31" s="347" t="s">
        <v>2433</v>
      </c>
      <c r="D31" s="298"/>
    </row>
    <row r="32" spans="2:5" ht="18.75" thickBot="1">
      <c r="B32" s="984"/>
      <c r="C32" s="1" t="s">
        <v>2434</v>
      </c>
      <c r="D32" s="1" t="s">
        <v>2796</v>
      </c>
    </row>
    <row r="33" spans="2:4" ht="52.5" customHeight="1" thickBot="1">
      <c r="B33" s="984"/>
      <c r="C33" s="1" t="s">
        <v>2435</v>
      </c>
      <c r="D33" s="1" t="s">
        <v>2797</v>
      </c>
    </row>
    <row r="34" spans="2:4" ht="54.75" thickBot="1">
      <c r="B34" s="984"/>
      <c r="C34" s="296" t="s">
        <v>2436</v>
      </c>
      <c r="D34" s="828" t="s">
        <v>2850</v>
      </c>
    </row>
    <row r="35" spans="2:4" ht="27.75" thickBot="1">
      <c r="B35" s="984">
        <v>9</v>
      </c>
      <c r="C35" s="347" t="s">
        <v>2437</v>
      </c>
      <c r="D35" s="298"/>
    </row>
    <row r="36" spans="2:4" ht="36" customHeight="1" thickBot="1">
      <c r="B36" s="984"/>
      <c r="C36" s="343" t="s">
        <v>2438</v>
      </c>
      <c r="D36" s="296" t="s">
        <v>2439</v>
      </c>
    </row>
    <row r="37" spans="2:4" ht="27.75" thickBot="1">
      <c r="B37" s="984">
        <v>10</v>
      </c>
      <c r="C37" s="649" t="s">
        <v>2440</v>
      </c>
      <c r="D37" s="298"/>
    </row>
    <row r="38" spans="2:4" ht="54.75" thickBot="1">
      <c r="B38" s="984"/>
      <c r="C38" s="298" t="s">
        <v>2441</v>
      </c>
      <c r="D38" s="298" t="s">
        <v>2442</v>
      </c>
    </row>
    <row r="39" spans="2:4" ht="47.25" customHeight="1" thickBot="1">
      <c r="B39" s="984"/>
      <c r="C39" s="296" t="s">
        <v>2443</v>
      </c>
      <c r="D39" s="828" t="s">
        <v>2851</v>
      </c>
    </row>
  </sheetData>
  <sheetProtection algorithmName="SHA-512" hashValue="0k6l/mAd+Hq8ZtEZJMSLfh35UL74vEdUn30QovMrNivM/fiFMDbX7JLmb28Z+THqzBGL0jYXC5nqwGGt0FAq4A==" saltValue="FHAu+fPjCc36fOE30J25nA==" spinCount="100000" sheet="1" objects="1" scenarios="1"/>
  <mergeCells count="11">
    <mergeCell ref="B6:C6"/>
    <mergeCell ref="B24:B26"/>
    <mergeCell ref="B27:B30"/>
    <mergeCell ref="B31:B34"/>
    <mergeCell ref="B35:B36"/>
    <mergeCell ref="B37:B39"/>
    <mergeCell ref="B21:B23"/>
    <mergeCell ref="B7:B8"/>
    <mergeCell ref="B9:B12"/>
    <mergeCell ref="B13:B16"/>
    <mergeCell ref="B17:B20"/>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23" max="4"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69747-A44A-47AE-A3BB-F4A12DB9780C}">
  <sheetPr codeName="Sheet11"/>
  <dimension ref="A2:I35"/>
  <sheetViews>
    <sheetView zoomScale="130" zoomScaleNormal="130" zoomScaleSheetLayoutView="85" workbookViewId="0">
      <selection activeCell="J29" sqref="J29"/>
    </sheetView>
  </sheetViews>
  <sheetFormatPr defaultColWidth="9.19921875" defaultRowHeight="12.6" customHeight="1"/>
  <cols>
    <col min="1" max="1" width="5" style="64" customWidth="1"/>
    <col min="2" max="2" width="28.19921875" style="105" customWidth="1"/>
    <col min="3" max="3" width="36.59765625" style="105" customWidth="1"/>
    <col min="4" max="4" width="68.19921875" style="105" customWidth="1"/>
    <col min="5" max="5" width="22.59765625" style="215" customWidth="1"/>
    <col min="6" max="6" width="50.59765625" style="64" customWidth="1"/>
    <col min="7" max="7" width="4.19921875" style="64" customWidth="1"/>
    <col min="8" max="16384" width="9.19921875" style="64"/>
  </cols>
  <sheetData>
    <row r="2" spans="2:9" ht="12.6" customHeight="1">
      <c r="F2" s="301" t="s">
        <v>1</v>
      </c>
    </row>
    <row r="5" spans="2:9" ht="18" customHeight="1">
      <c r="B5" s="303" t="s">
        <v>2444</v>
      </c>
    </row>
    <row r="6" spans="2:9" ht="12.6" customHeight="1">
      <c r="B6" s="316"/>
      <c r="C6" s="316" t="s">
        <v>2330</v>
      </c>
      <c r="D6" s="316" t="s">
        <v>2331</v>
      </c>
      <c r="E6" s="316"/>
      <c r="F6" s="316" t="s">
        <v>2332</v>
      </c>
      <c r="G6" s="213"/>
    </row>
    <row r="7" spans="2:9" ht="103.9" customHeight="1">
      <c r="B7" s="835" t="s">
        <v>2304</v>
      </c>
      <c r="C7" s="298" t="s">
        <v>2445</v>
      </c>
      <c r="D7" s="835" t="s">
        <v>2446</v>
      </c>
      <c r="E7" s="835"/>
      <c r="F7" s="1" t="s">
        <v>2816</v>
      </c>
      <c r="G7" s="108"/>
      <c r="H7" s="216"/>
      <c r="I7" s="217"/>
    </row>
    <row r="8" spans="2:9" ht="93.6" customHeight="1">
      <c r="B8" s="835"/>
      <c r="C8" s="298" t="s">
        <v>2447</v>
      </c>
      <c r="D8" s="835" t="s">
        <v>2448</v>
      </c>
      <c r="E8" s="835"/>
      <c r="F8" s="1" t="s">
        <v>2817</v>
      </c>
      <c r="G8" s="108"/>
      <c r="H8" s="218"/>
    </row>
    <row r="9" spans="2:9" ht="109.15" customHeight="1">
      <c r="B9" s="835" t="s">
        <v>2337</v>
      </c>
      <c r="C9" s="298" t="s">
        <v>2449</v>
      </c>
      <c r="D9" s="835" t="s">
        <v>2450</v>
      </c>
      <c r="E9" s="835"/>
      <c r="F9" s="1" t="s">
        <v>2820</v>
      </c>
      <c r="G9" s="108"/>
      <c r="H9" s="218"/>
    </row>
    <row r="10" spans="2:9" ht="192" customHeight="1">
      <c r="B10" s="835"/>
      <c r="C10" s="298" t="s">
        <v>2451</v>
      </c>
      <c r="D10" s="835" t="s">
        <v>2452</v>
      </c>
      <c r="E10" s="835"/>
      <c r="F10" s="1" t="s">
        <v>2818</v>
      </c>
      <c r="G10" s="108"/>
      <c r="H10" s="218"/>
    </row>
    <row r="11" spans="2:9" ht="118.15" customHeight="1">
      <c r="B11" s="835"/>
      <c r="C11" s="298" t="s">
        <v>2453</v>
      </c>
      <c r="D11" s="835" t="s">
        <v>2454</v>
      </c>
      <c r="E11" s="835"/>
      <c r="F11" s="1" t="s">
        <v>2819</v>
      </c>
      <c r="G11" s="108"/>
      <c r="H11" s="218"/>
    </row>
    <row r="12" spans="2:9" ht="84" customHeight="1">
      <c r="B12" s="835"/>
      <c r="C12" s="298" t="s">
        <v>2455</v>
      </c>
      <c r="D12" s="990" t="s">
        <v>2456</v>
      </c>
      <c r="E12" s="990"/>
      <c r="F12" s="346" t="s">
        <v>2037</v>
      </c>
      <c r="G12" s="108"/>
      <c r="H12" s="218"/>
    </row>
    <row r="13" spans="2:9" ht="105" customHeight="1">
      <c r="B13" s="835" t="s">
        <v>2457</v>
      </c>
      <c r="C13" s="298" t="s">
        <v>2458</v>
      </c>
      <c r="D13" s="835" t="s">
        <v>2459</v>
      </c>
      <c r="E13" s="835"/>
      <c r="F13" s="1" t="s">
        <v>2821</v>
      </c>
      <c r="G13" s="108"/>
      <c r="H13" s="218"/>
    </row>
    <row r="14" spans="2:9" ht="64.150000000000006" customHeight="1">
      <c r="B14" s="835"/>
      <c r="C14" s="298" t="s">
        <v>2460</v>
      </c>
      <c r="D14" s="835" t="s">
        <v>2461</v>
      </c>
      <c r="E14" s="835"/>
      <c r="F14" s="1" t="s">
        <v>2822</v>
      </c>
      <c r="G14" s="108"/>
      <c r="H14" s="218"/>
    </row>
    <row r="15" spans="2:9" ht="80.45" customHeight="1">
      <c r="B15" s="835"/>
      <c r="C15" s="298" t="s">
        <v>2462</v>
      </c>
      <c r="D15" s="835" t="s">
        <v>2463</v>
      </c>
      <c r="E15" s="835"/>
      <c r="F15" s="1" t="s">
        <v>2823</v>
      </c>
      <c r="G15" s="108"/>
      <c r="H15" s="218"/>
    </row>
    <row r="16" spans="2:9" ht="45">
      <c r="B16" s="835"/>
      <c r="C16" s="298" t="s">
        <v>2464</v>
      </c>
      <c r="D16" s="835" t="s">
        <v>2465</v>
      </c>
      <c r="E16" s="835"/>
      <c r="F16" s="1" t="s">
        <v>2824</v>
      </c>
      <c r="G16" s="108"/>
      <c r="H16" s="218"/>
    </row>
    <row r="17" spans="1:7" ht="108">
      <c r="B17" s="835"/>
      <c r="C17" s="298" t="s">
        <v>2466</v>
      </c>
      <c r="D17" s="835" t="s">
        <v>2465</v>
      </c>
      <c r="E17" s="835"/>
      <c r="F17" s="1" t="s">
        <v>2825</v>
      </c>
      <c r="G17" s="108"/>
    </row>
    <row r="18" spans="1:7" ht="27">
      <c r="A18" s="820"/>
      <c r="B18" s="988" t="s">
        <v>2351</v>
      </c>
      <c r="C18" s="988" t="s">
        <v>2467</v>
      </c>
      <c r="D18" s="988" t="s">
        <v>2468</v>
      </c>
      <c r="E18" s="988"/>
      <c r="F18" s="821" t="s">
        <v>2826</v>
      </c>
      <c r="G18" s="108"/>
    </row>
    <row r="19" spans="1:7" ht="9">
      <c r="A19" s="820"/>
      <c r="B19" s="988"/>
      <c r="C19" s="988"/>
      <c r="D19" s="988"/>
      <c r="E19" s="988"/>
      <c r="F19" s="822" t="s">
        <v>2034</v>
      </c>
      <c r="G19" s="108"/>
    </row>
    <row r="20" spans="1:7" ht="9">
      <c r="A20" s="820"/>
      <c r="B20" s="988"/>
      <c r="C20" s="988"/>
      <c r="D20" s="988"/>
      <c r="E20" s="988"/>
      <c r="F20" s="822" t="s">
        <v>2065</v>
      </c>
      <c r="G20" s="108"/>
    </row>
    <row r="21" spans="1:7" ht="9">
      <c r="A21" s="820"/>
      <c r="B21" s="988"/>
      <c r="C21" s="988"/>
      <c r="D21" s="988"/>
      <c r="E21" s="988"/>
      <c r="F21" s="822" t="s">
        <v>2037</v>
      </c>
      <c r="G21" s="108"/>
    </row>
    <row r="22" spans="1:7" ht="9">
      <c r="A22" s="820"/>
      <c r="B22" s="988"/>
      <c r="C22" s="988" t="s">
        <v>2469</v>
      </c>
      <c r="D22" s="988" t="s">
        <v>2468</v>
      </c>
      <c r="E22" s="988"/>
      <c r="F22" s="985"/>
      <c r="G22" s="108"/>
    </row>
    <row r="23" spans="1:7" ht="9">
      <c r="A23" s="820"/>
      <c r="B23" s="988"/>
      <c r="C23" s="988"/>
      <c r="D23" s="988"/>
      <c r="E23" s="988"/>
      <c r="F23" s="986"/>
      <c r="G23" s="108"/>
    </row>
    <row r="24" spans="1:7" ht="9">
      <c r="A24" s="820"/>
      <c r="B24" s="988"/>
      <c r="C24" s="988"/>
      <c r="D24" s="988"/>
      <c r="E24" s="988"/>
      <c r="F24" s="986"/>
      <c r="G24" s="108"/>
    </row>
    <row r="25" spans="1:7" ht="12.6" customHeight="1">
      <c r="A25" s="820"/>
      <c r="B25" s="988"/>
      <c r="C25" s="988"/>
      <c r="D25" s="988"/>
      <c r="E25" s="988"/>
      <c r="F25" s="987"/>
      <c r="G25" s="108"/>
    </row>
    <row r="26" spans="1:7" ht="34.15" customHeight="1">
      <c r="A26" s="820"/>
      <c r="B26" s="988"/>
      <c r="C26" s="988" t="s">
        <v>2470</v>
      </c>
      <c r="D26" s="988" t="s">
        <v>2471</v>
      </c>
      <c r="E26" s="988"/>
      <c r="F26" s="822" t="s">
        <v>2827</v>
      </c>
      <c r="G26" s="108"/>
    </row>
    <row r="27" spans="1:7" ht="9">
      <c r="A27" s="820"/>
      <c r="B27" s="988"/>
      <c r="C27" s="988"/>
      <c r="D27" s="988"/>
      <c r="E27" s="988"/>
      <c r="F27" s="822" t="s">
        <v>2034</v>
      </c>
      <c r="G27" s="219"/>
    </row>
    <row r="28" spans="1:7" ht="9">
      <c r="A28" s="820"/>
      <c r="B28" s="988"/>
      <c r="C28" s="988"/>
      <c r="D28" s="988"/>
      <c r="E28" s="988"/>
      <c r="F28" s="822" t="s">
        <v>2356</v>
      </c>
      <c r="G28" s="219"/>
    </row>
    <row r="29" spans="1:7" ht="81.599999999999994" customHeight="1">
      <c r="A29" s="820"/>
      <c r="B29" s="988"/>
      <c r="C29" s="988"/>
      <c r="D29" s="988"/>
      <c r="E29" s="988"/>
      <c r="F29" s="822" t="s">
        <v>2037</v>
      </c>
      <c r="G29" s="219"/>
    </row>
    <row r="30" spans="1:7" ht="9">
      <c r="A30" s="820"/>
      <c r="B30" s="988"/>
      <c r="C30" s="988" t="s">
        <v>2472</v>
      </c>
      <c r="D30" s="988" t="s">
        <v>2465</v>
      </c>
      <c r="E30" s="988"/>
      <c r="F30" s="822"/>
      <c r="G30" s="108"/>
    </row>
    <row r="31" spans="1:7" s="220" customFormat="1" ht="12.75">
      <c r="A31" s="823"/>
      <c r="B31" s="988"/>
      <c r="C31" s="988"/>
      <c r="D31" s="988"/>
      <c r="E31" s="988"/>
      <c r="F31" s="822" t="s">
        <v>2034</v>
      </c>
      <c r="G31" s="219"/>
    </row>
    <row r="32" spans="1:7" s="220" customFormat="1" ht="12.75">
      <c r="A32" s="823"/>
      <c r="B32" s="988"/>
      <c r="C32" s="988"/>
      <c r="D32" s="988"/>
      <c r="E32" s="988"/>
      <c r="F32" s="822" t="s">
        <v>2064</v>
      </c>
      <c r="G32" s="219"/>
    </row>
    <row r="33" spans="1:8" s="220" customFormat="1" ht="13.5" thickBot="1">
      <c r="A33" s="819"/>
      <c r="B33" s="989"/>
      <c r="C33" s="989"/>
      <c r="D33" s="989"/>
      <c r="E33" s="989"/>
      <c r="F33" s="818" t="s">
        <v>2037</v>
      </c>
      <c r="G33" s="483"/>
      <c r="H33" s="108"/>
    </row>
    <row r="34" spans="1:8" s="220" customFormat="1" ht="32.25" customHeight="1">
      <c r="B34" s="860" t="s">
        <v>2473</v>
      </c>
      <c r="C34" s="860"/>
      <c r="D34" s="860"/>
      <c r="E34" s="860"/>
      <c r="F34" s="860"/>
      <c r="G34" s="219"/>
      <c r="H34" s="483"/>
    </row>
    <row r="35" spans="1:8" ht="12.6" customHeight="1">
      <c r="B35" s="98"/>
      <c r="C35" s="98"/>
      <c r="D35" s="98"/>
      <c r="E35" s="98"/>
      <c r="F35" s="98"/>
    </row>
  </sheetData>
  <sheetProtection algorithmName="SHA-512" hashValue="AV/P6s7F4nul22LdotwKLvXfxxL0LbeyD2rhppGcI92Qh9Zu/1wALhj4hH7z2iQlPOoRRCf1IN3SeRsIcm/pCw==" saltValue="VoC9LZF/2qH/Wr7fUvOyzA==" spinCount="100000" sheet="1" objects="1" scenarios="1"/>
  <mergeCells count="25">
    <mergeCell ref="B7:B8"/>
    <mergeCell ref="D7:E7"/>
    <mergeCell ref="D8:E8"/>
    <mergeCell ref="D9:E9"/>
    <mergeCell ref="D10:E10"/>
    <mergeCell ref="D11:E11"/>
    <mergeCell ref="B9:B12"/>
    <mergeCell ref="D12:E12"/>
    <mergeCell ref="D15:E15"/>
    <mergeCell ref="D16:E16"/>
    <mergeCell ref="B13:B17"/>
    <mergeCell ref="D13:E13"/>
    <mergeCell ref="D14:E14"/>
    <mergeCell ref="D17:E17"/>
    <mergeCell ref="F22:F25"/>
    <mergeCell ref="B34:F34"/>
    <mergeCell ref="B18:B33"/>
    <mergeCell ref="C26:C29"/>
    <mergeCell ref="D26:E29"/>
    <mergeCell ref="C30:C33"/>
    <mergeCell ref="C22:C25"/>
    <mergeCell ref="D22:E25"/>
    <mergeCell ref="D18:E21"/>
    <mergeCell ref="C18:C21"/>
    <mergeCell ref="D30:E33"/>
  </mergeCells>
  <conditionalFormatting sqref="A1:F5">
    <cfRule type="duplicateValues" dxfId="0" priority="1"/>
  </conditionalFormatting>
  <hyperlinks>
    <hyperlink ref="F19" location="'Energy '!A1" display="Sustainability Fact Book 2020 - Energy" xr:uid="{446D0DC2-6857-4A98-87E1-F2F1C24FD65F}"/>
    <hyperlink ref="F20" location="Emissions!A1" display="Sustainability Fact Book 2020 - Emissions" xr:uid="{FE5EECF8-2254-41F1-8147-67A182DC9E08}"/>
    <hyperlink ref="F21" location="'Water performance'!A1" display="Sustainability Fact Book 2020 - Water" xr:uid="{AF45DE8B-AAFD-48F7-863D-7668FD588475}"/>
    <hyperlink ref="F27" location="'Energy '!A1" display="Sustainability Fact Book 2020 - Energy" xr:uid="{F33587EA-228F-48BE-B300-4298EBE9FD6B}"/>
    <hyperlink ref="F28" location="'GHG Emissions'!A1" display="Sustainability Fact Book 2021 -GHG Emissions" xr:uid="{F448F86B-300E-480E-A432-1ADC7141684D}"/>
    <hyperlink ref="F29" location="'Water performance'!A1" display="Sustainability Fact Book 2020 - Water" xr:uid="{141122F7-E413-4C9C-A6FA-A16623D58058}"/>
    <hyperlink ref="F33" location="'Water performance'!A1" display="Sustainability Fact Book 2020 - Water" xr:uid="{499F17C7-5280-48D1-9098-5E7B9D4B8531}"/>
    <hyperlink ref="F31" location="'Energy '!A1" display="Sustainability Fact Book 2020 - Energy" xr:uid="{0159269D-DA24-4A73-8D8A-87CE5F2E710D}"/>
    <hyperlink ref="F32" location="'GHG Emissions'!A1" display="Sustainability Fact Book 2021 -GHG Emissions" xr:uid="{734353CD-54B2-4BB7-AB82-61E8873CBB91}"/>
    <hyperlink ref="F12" location="'Water performance'!A1" display="Sustainability Fact Book 2020 - Water" xr:uid="{8D68359D-B3BC-4603-B3C6-A71A0312FD80}"/>
  </hyperlinks>
  <pageMargins left="0.70866141732283472" right="0.70866141732283472" top="0.74803149606299213" bottom="0.74803149606299213" header="0.31496062992125984" footer="0.31496062992125984"/>
  <pageSetup paperSize="9" scale="72" orientation="portrait" r:id="rId1"/>
  <headerFooter alignWithMargins="0">
    <oddFooter>&amp;C&amp;1#&amp;"Calibri"&amp;10&amp;KFFFFFFRioTintoNonBusiness</oddFooter>
  </headerFooter>
  <rowBreaks count="1" manualBreakCount="1">
    <brk id="17" max="6"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18F9E-7946-437C-905B-3C9818A7FA51}">
  <sheetPr codeName="Sheet12"/>
  <dimension ref="B2:AG198"/>
  <sheetViews>
    <sheetView topLeftCell="A10" zoomScale="130" zoomScaleNormal="130" workbookViewId="0">
      <selection activeCell="J12" sqref="J12"/>
    </sheetView>
  </sheetViews>
  <sheetFormatPr defaultColWidth="8.796875" defaultRowHeight="12.95" customHeight="1"/>
  <cols>
    <col min="1" max="1" width="5" style="327" customWidth="1"/>
    <col min="2" max="2" width="79.3984375" style="496" customWidth="1"/>
    <col min="3" max="3" width="9.796875" style="496" customWidth="1"/>
    <col min="4" max="5" width="8.59765625" style="496" customWidth="1"/>
    <col min="6" max="6" width="11" style="496" customWidth="1"/>
    <col min="7" max="7" width="10.59765625" style="496" customWidth="1"/>
    <col min="8" max="8" width="10.3984375" style="496" customWidth="1"/>
    <col min="9" max="9" width="13.19921875" style="496" customWidth="1"/>
    <col min="10" max="10" width="8.59765625" style="496" customWidth="1"/>
    <col min="11" max="11" width="8.59765625" style="327" customWidth="1"/>
    <col min="12" max="12" width="9.796875" style="327" customWidth="1"/>
    <col min="13" max="13" width="8.59765625" style="327" customWidth="1"/>
    <col min="14" max="14" width="11" style="327" customWidth="1"/>
    <col min="15" max="15" width="8.59765625" style="327" customWidth="1"/>
    <col min="16" max="16" width="11.796875" style="327" customWidth="1"/>
    <col min="17" max="17" width="10.796875" style="327" customWidth="1"/>
    <col min="18" max="21" width="8.59765625" style="327" customWidth="1"/>
    <col min="22" max="22" width="9.3984375" style="327" customWidth="1"/>
    <col min="23" max="31" width="8.59765625" style="327" customWidth="1"/>
    <col min="32" max="32" width="13.796875" style="327" customWidth="1"/>
    <col min="33" max="33" width="94.3984375" style="327" customWidth="1"/>
    <col min="34" max="16384" width="8.796875" style="327"/>
  </cols>
  <sheetData>
    <row r="2" spans="2:33" ht="12.6" customHeight="1">
      <c r="I2" s="497"/>
      <c r="J2" s="497"/>
      <c r="K2" s="497"/>
      <c r="AG2" s="498" t="s">
        <v>1</v>
      </c>
    </row>
    <row r="3" spans="2:33" ht="12.6" customHeight="1">
      <c r="W3" s="588"/>
    </row>
    <row r="4" spans="2:33" ht="12.6" customHeight="1"/>
    <row r="5" spans="2:33" ht="18" customHeight="1">
      <c r="B5" s="499" t="s">
        <v>2474</v>
      </c>
      <c r="C5" s="15"/>
      <c r="D5" s="15"/>
      <c r="E5" s="15"/>
      <c r="F5" s="15"/>
      <c r="G5" s="15"/>
      <c r="H5" s="15"/>
      <c r="I5" s="15"/>
      <c r="J5" s="15"/>
      <c r="K5" s="18"/>
    </row>
    <row r="6" spans="2:33" ht="12.6" customHeight="1">
      <c r="B6" s="1000" t="s">
        <v>2475</v>
      </c>
      <c r="C6" s="1000"/>
      <c r="D6" s="1000"/>
      <c r="E6" s="1000"/>
      <c r="F6" s="1000"/>
      <c r="G6" s="1000"/>
      <c r="H6" s="1000"/>
      <c r="I6" s="1000"/>
      <c r="J6" s="1000"/>
      <c r="K6" s="1000"/>
      <c r="L6" s="1000"/>
      <c r="M6" s="1000"/>
      <c r="N6" s="1000"/>
      <c r="O6" s="1000"/>
      <c r="P6" s="1000"/>
      <c r="Q6" s="1000"/>
      <c r="R6" s="1000"/>
      <c r="S6" s="1000"/>
      <c r="T6" s="1000"/>
      <c r="U6" s="1000"/>
      <c r="V6" s="1000"/>
      <c r="W6" s="1000"/>
      <c r="X6" s="1000"/>
      <c r="Y6" s="1000"/>
      <c r="Z6" s="1000"/>
      <c r="AA6" s="1000"/>
      <c r="AB6" s="1000"/>
      <c r="AC6" s="1000"/>
      <c r="AD6" s="1000"/>
      <c r="AE6" s="1000"/>
      <c r="AF6" s="1000"/>
      <c r="AG6" s="1000"/>
    </row>
    <row r="7" spans="2:33" s="501" customFormat="1" ht="186" customHeight="1">
      <c r="B7" s="886" t="s">
        <v>2722</v>
      </c>
      <c r="C7" s="886"/>
      <c r="D7" s="886"/>
      <c r="E7" s="886"/>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86"/>
    </row>
    <row r="8" spans="2:33" s="501" customFormat="1" ht="12.6" customHeight="1">
      <c r="B8" s="502"/>
      <c r="C8" s="502"/>
      <c r="D8" s="502"/>
      <c r="E8" s="502"/>
      <c r="F8" s="502"/>
      <c r="G8" s="502"/>
      <c r="H8" s="502"/>
      <c r="I8" s="502"/>
      <c r="J8" s="502"/>
      <c r="K8" s="502"/>
      <c r="AG8" s="18"/>
    </row>
    <row r="9" spans="2:33" s="496" customFormat="1" ht="12.95" customHeight="1">
      <c r="B9" s="1000" t="s">
        <v>2476</v>
      </c>
      <c r="C9" s="1000"/>
      <c r="D9" s="1000"/>
      <c r="E9" s="1000"/>
      <c r="F9" s="1000"/>
      <c r="G9" s="1000"/>
      <c r="H9" s="1000"/>
      <c r="I9" s="1000"/>
      <c r="J9" s="1000"/>
      <c r="K9" s="1000"/>
      <c r="L9" s="1000"/>
      <c r="M9" s="1000"/>
      <c r="N9" s="1000"/>
      <c r="O9" s="1000"/>
      <c r="P9" s="1000"/>
      <c r="Q9" s="1000"/>
      <c r="R9" s="1000"/>
      <c r="S9" s="1000"/>
      <c r="T9" s="1000"/>
      <c r="U9" s="1000"/>
      <c r="V9" s="1000"/>
      <c r="W9" s="1000"/>
      <c r="X9" s="1000"/>
      <c r="Y9" s="1000"/>
      <c r="Z9" s="1000"/>
      <c r="AA9" s="1000"/>
      <c r="AB9" s="1000"/>
      <c r="AC9" s="1000"/>
      <c r="AD9" s="1000"/>
      <c r="AE9" s="1000"/>
      <c r="AF9" s="1000"/>
      <c r="AG9" s="1000"/>
    </row>
    <row r="10" spans="2:33" ht="9">
      <c r="B10" s="327"/>
      <c r="C10" s="327"/>
      <c r="D10" s="327"/>
      <c r="E10" s="327"/>
      <c r="F10" s="327"/>
      <c r="G10" s="327"/>
      <c r="H10" s="327"/>
      <c r="I10" s="327"/>
      <c r="J10" s="327"/>
    </row>
    <row r="11" spans="2:33" ht="9">
      <c r="B11" s="503" t="s">
        <v>2477</v>
      </c>
      <c r="C11" s="327"/>
      <c r="D11" s="327"/>
      <c r="E11" s="327"/>
      <c r="F11" s="327"/>
      <c r="G11" s="327"/>
      <c r="H11" s="327"/>
      <c r="I11" s="327"/>
      <c r="J11" s="327"/>
    </row>
    <row r="12" spans="2:33" ht="12.95" customHeight="1">
      <c r="B12" s="504"/>
      <c r="C12" s="638"/>
      <c r="D12" s="327"/>
      <c r="E12" s="327"/>
      <c r="F12" s="327"/>
      <c r="G12" s="327"/>
      <c r="H12" s="637"/>
      <c r="I12" s="327"/>
      <c r="J12" s="327"/>
      <c r="AG12" s="615"/>
    </row>
    <row r="13" spans="2:33" ht="9.75" customHeight="1">
      <c r="B13" s="505"/>
      <c r="C13" s="505"/>
      <c r="D13" s="505"/>
      <c r="E13" s="505"/>
      <c r="F13" s="505"/>
      <c r="G13" s="505"/>
      <c r="H13" s="505"/>
      <c r="I13" s="505"/>
      <c r="J13" s="505"/>
      <c r="K13" s="500"/>
      <c r="L13" s="505"/>
    </row>
    <row r="14" spans="2:33" ht="9.75" customHeight="1">
      <c r="B14" s="597"/>
      <c r="C14" s="598"/>
      <c r="D14" s="599"/>
      <c r="E14" s="599"/>
      <c r="F14" s="599"/>
      <c r="G14" s="599"/>
      <c r="H14" s="599"/>
      <c r="I14" s="599"/>
      <c r="J14" s="599"/>
      <c r="K14" s="600"/>
      <c r="L14" s="599"/>
      <c r="M14" s="596"/>
      <c r="N14" s="596"/>
      <c r="O14" s="596"/>
      <c r="P14" s="596"/>
      <c r="Q14" s="596"/>
      <c r="R14" s="596"/>
      <c r="S14" s="596"/>
      <c r="T14" s="596"/>
      <c r="U14" s="596"/>
      <c r="V14" s="596"/>
      <c r="W14" s="596"/>
      <c r="X14" s="596"/>
      <c r="Y14" s="596"/>
      <c r="Z14" s="596"/>
      <c r="AA14" s="596"/>
      <c r="AB14" s="596"/>
      <c r="AC14" s="596"/>
      <c r="AD14" s="596"/>
      <c r="AE14" s="596"/>
      <c r="AF14" s="614"/>
      <c r="AG14" s="596"/>
    </row>
    <row r="15" spans="2:33" s="506" customFormat="1" ht="12.95" customHeight="1">
      <c r="B15" s="1001" t="s">
        <v>2478</v>
      </c>
      <c r="C15" s="1003" t="s">
        <v>2479</v>
      </c>
      <c r="D15" s="1003"/>
      <c r="E15" s="1003"/>
      <c r="F15" s="1003"/>
      <c r="G15" s="1003"/>
      <c r="H15" s="1003"/>
      <c r="I15" s="1003"/>
      <c r="J15" s="1003"/>
      <c r="K15" s="1003"/>
      <c r="L15" s="1003"/>
      <c r="M15" s="1003"/>
      <c r="N15" s="1003"/>
      <c r="O15" s="1003"/>
      <c r="P15" s="1003"/>
      <c r="Q15" s="1003"/>
      <c r="R15" s="1003"/>
      <c r="S15" s="1003"/>
      <c r="T15" s="1003"/>
      <c r="U15" s="1003"/>
      <c r="V15" s="1003"/>
      <c r="W15" s="1003"/>
      <c r="X15" s="1003"/>
      <c r="Y15" s="1003"/>
      <c r="Z15" s="1003"/>
      <c r="AA15" s="1003"/>
      <c r="AB15" s="1003"/>
      <c r="AC15" s="1003"/>
      <c r="AD15" s="1003"/>
      <c r="AE15" s="1003"/>
      <c r="AF15" s="1003"/>
      <c r="AG15" s="1001" t="s">
        <v>2480</v>
      </c>
    </row>
    <row r="16" spans="2:33" s="506" customFormat="1" ht="12.95" customHeight="1">
      <c r="B16" s="1002"/>
      <c r="C16" s="1004" t="s">
        <v>2481</v>
      </c>
      <c r="D16" s="1004"/>
      <c r="E16" s="1004"/>
      <c r="F16" s="1004"/>
      <c r="G16" s="1004"/>
      <c r="H16" s="1004"/>
      <c r="I16" s="1004"/>
      <c r="J16" s="1004"/>
      <c r="K16" s="1004"/>
      <c r="L16" s="1004" t="s">
        <v>2482</v>
      </c>
      <c r="M16" s="1004"/>
      <c r="N16" s="1004"/>
      <c r="O16" s="1004"/>
      <c r="P16" s="1004"/>
      <c r="Q16" s="1004"/>
      <c r="R16" s="1004"/>
      <c r="S16" s="1004"/>
      <c r="T16" s="1004"/>
      <c r="U16" s="1004" t="s">
        <v>2483</v>
      </c>
      <c r="V16" s="1004"/>
      <c r="W16" s="1004"/>
      <c r="X16" s="1004"/>
      <c r="Y16" s="1004"/>
      <c r="Z16" s="1004"/>
      <c r="AA16" s="1004"/>
      <c r="AB16" s="1004"/>
      <c r="AC16" s="1004"/>
      <c r="AD16" s="1004" t="s">
        <v>2484</v>
      </c>
      <c r="AE16" s="1004"/>
      <c r="AF16" s="1004" t="s">
        <v>2485</v>
      </c>
      <c r="AG16" s="1002"/>
    </row>
    <row r="17" spans="2:33" ht="30.75" customHeight="1">
      <c r="B17" s="1002"/>
      <c r="C17" s="603" t="s">
        <v>1230</v>
      </c>
      <c r="D17" s="603" t="s">
        <v>1228</v>
      </c>
      <c r="E17" s="603" t="s">
        <v>1221</v>
      </c>
      <c r="F17" s="603" t="s">
        <v>2486</v>
      </c>
      <c r="G17" s="603" t="s">
        <v>2487</v>
      </c>
      <c r="H17" s="603" t="s">
        <v>1227</v>
      </c>
      <c r="I17" s="603" t="s">
        <v>2488</v>
      </c>
      <c r="J17" s="603" t="s">
        <v>1229</v>
      </c>
      <c r="K17" s="603" t="s">
        <v>1222</v>
      </c>
      <c r="L17" s="603" t="s">
        <v>2489</v>
      </c>
      <c r="M17" s="603" t="s">
        <v>2490</v>
      </c>
      <c r="N17" s="603" t="s">
        <v>811</v>
      </c>
      <c r="O17" s="603" t="s">
        <v>1243</v>
      </c>
      <c r="P17" s="603" t="s">
        <v>2491</v>
      </c>
      <c r="Q17" s="603" t="s">
        <v>1240</v>
      </c>
      <c r="R17" s="603" t="s">
        <v>1246</v>
      </c>
      <c r="S17" s="603" t="s">
        <v>2492</v>
      </c>
      <c r="T17" s="603" t="s">
        <v>2493</v>
      </c>
      <c r="U17" s="603" t="s">
        <v>1189</v>
      </c>
      <c r="V17" s="603" t="s">
        <v>2494</v>
      </c>
      <c r="W17" s="603" t="s">
        <v>2495</v>
      </c>
      <c r="X17" s="603" t="s">
        <v>2496</v>
      </c>
      <c r="Y17" s="603" t="s">
        <v>2497</v>
      </c>
      <c r="Z17" s="603" t="s">
        <v>2498</v>
      </c>
      <c r="AA17" s="603" t="s">
        <v>2499</v>
      </c>
      <c r="AB17" s="603" t="s">
        <v>2500</v>
      </c>
      <c r="AC17" s="603" t="s">
        <v>2501</v>
      </c>
      <c r="AD17" s="603" t="s">
        <v>1214</v>
      </c>
      <c r="AE17" s="603" t="s">
        <v>1017</v>
      </c>
      <c r="AF17" s="1004"/>
      <c r="AG17" s="1002"/>
    </row>
    <row r="18" spans="2:33" s="506" customFormat="1" ht="12.75" customHeight="1">
      <c r="B18" s="1006" t="s">
        <v>2502</v>
      </c>
      <c r="C18" s="1006"/>
      <c r="D18" s="1006"/>
      <c r="E18" s="1006"/>
      <c r="F18" s="1006"/>
      <c r="G18" s="1006"/>
      <c r="H18" s="1006"/>
      <c r="I18" s="1006"/>
      <c r="J18" s="1006"/>
      <c r="K18" s="1006"/>
      <c r="L18" s="1006"/>
      <c r="M18" s="1006"/>
      <c r="N18" s="1006"/>
      <c r="O18" s="1006"/>
      <c r="P18" s="1006"/>
      <c r="Q18" s="1006"/>
      <c r="R18" s="1006"/>
      <c r="S18" s="1006"/>
      <c r="T18" s="1006"/>
      <c r="U18" s="1006"/>
      <c r="V18" s="1006"/>
      <c r="W18" s="1006"/>
      <c r="X18" s="1006"/>
      <c r="Y18" s="1006"/>
      <c r="Z18" s="1006"/>
      <c r="AA18" s="1006"/>
      <c r="AB18" s="1006"/>
      <c r="AC18" s="1006"/>
      <c r="AD18" s="1006"/>
      <c r="AE18" s="1006"/>
      <c r="AF18" s="1006"/>
      <c r="AG18" s="1006"/>
    </row>
    <row r="19" spans="2:33" s="508" customFormat="1" ht="22.5">
      <c r="B19" s="604" t="s">
        <v>2503</v>
      </c>
      <c r="C19" s="605" t="s">
        <v>2504</v>
      </c>
      <c r="D19" s="605" t="s">
        <v>2504</v>
      </c>
      <c r="E19" s="605" t="s">
        <v>2504</v>
      </c>
      <c r="F19" s="605" t="s">
        <v>2504</v>
      </c>
      <c r="G19" s="605" t="s">
        <v>2504</v>
      </c>
      <c r="H19" s="605" t="s">
        <v>2504</v>
      </c>
      <c r="I19" s="605" t="s">
        <v>2504</v>
      </c>
      <c r="J19" s="605" t="s">
        <v>2504</v>
      </c>
      <c r="K19" s="605" t="s">
        <v>2504</v>
      </c>
      <c r="L19" s="605" t="s">
        <v>2504</v>
      </c>
      <c r="M19" s="605" t="s">
        <v>2504</v>
      </c>
      <c r="N19" s="605" t="s">
        <v>2504</v>
      </c>
      <c r="O19" s="605" t="s">
        <v>2504</v>
      </c>
      <c r="P19" s="605" t="s">
        <v>2504</v>
      </c>
      <c r="Q19" s="605" t="s">
        <v>2504</v>
      </c>
      <c r="R19" s="605" t="s">
        <v>2504</v>
      </c>
      <c r="S19" s="605" t="s">
        <v>2504</v>
      </c>
      <c r="T19" s="605" t="s">
        <v>2504</v>
      </c>
      <c r="U19" s="605" t="s">
        <v>2504</v>
      </c>
      <c r="V19" s="605" t="s">
        <v>2504</v>
      </c>
      <c r="W19" s="605" t="s">
        <v>2504</v>
      </c>
      <c r="X19" s="605" t="s">
        <v>2504</v>
      </c>
      <c r="Y19" s="605" t="s">
        <v>2504</v>
      </c>
      <c r="Z19" s="605" t="s">
        <v>2504</v>
      </c>
      <c r="AA19" s="605" t="s">
        <v>2504</v>
      </c>
      <c r="AB19" s="605" t="s">
        <v>2504</v>
      </c>
      <c r="AC19" s="605" t="s">
        <v>2504</v>
      </c>
      <c r="AD19" s="605" t="s">
        <v>2504</v>
      </c>
      <c r="AE19" s="605" t="s">
        <v>2504</v>
      </c>
      <c r="AF19" s="605" t="s">
        <v>2504</v>
      </c>
      <c r="AG19" s="608"/>
    </row>
    <row r="20" spans="2:33" s="508" customFormat="1" ht="24" customHeight="1">
      <c r="B20" s="609" t="s">
        <v>2505</v>
      </c>
      <c r="C20" s="605" t="s">
        <v>2504</v>
      </c>
      <c r="D20" s="605" t="s">
        <v>2504</v>
      </c>
      <c r="E20" s="605" t="s">
        <v>2504</v>
      </c>
      <c r="F20" s="605" t="s">
        <v>2504</v>
      </c>
      <c r="G20" s="605" t="s">
        <v>2504</v>
      </c>
      <c r="H20" s="605" t="s">
        <v>2504</v>
      </c>
      <c r="I20" s="605" t="s">
        <v>2504</v>
      </c>
      <c r="J20" s="605" t="s">
        <v>2504</v>
      </c>
      <c r="K20" s="605" t="s">
        <v>2504</v>
      </c>
      <c r="L20" s="605" t="s">
        <v>2504</v>
      </c>
      <c r="M20" s="605" t="s">
        <v>2504</v>
      </c>
      <c r="N20" s="605" t="s">
        <v>2504</v>
      </c>
      <c r="O20" s="605" t="s">
        <v>2504</v>
      </c>
      <c r="P20" s="605" t="s">
        <v>2504</v>
      </c>
      <c r="Q20" s="605" t="s">
        <v>2504</v>
      </c>
      <c r="R20" s="605" t="s">
        <v>2504</v>
      </c>
      <c r="S20" s="605" t="s">
        <v>2504</v>
      </c>
      <c r="T20" s="605" t="s">
        <v>2504</v>
      </c>
      <c r="U20" s="605" t="s">
        <v>2504</v>
      </c>
      <c r="V20" s="605" t="s">
        <v>2504</v>
      </c>
      <c r="W20" s="605" t="s">
        <v>2504</v>
      </c>
      <c r="X20" s="605" t="s">
        <v>2504</v>
      </c>
      <c r="Y20" s="605" t="s">
        <v>2504</v>
      </c>
      <c r="Z20" s="605" t="s">
        <v>2504</v>
      </c>
      <c r="AA20" s="605" t="s">
        <v>2504</v>
      </c>
      <c r="AB20" s="605" t="s">
        <v>2504</v>
      </c>
      <c r="AC20" s="605" t="s">
        <v>2504</v>
      </c>
      <c r="AD20" s="605" t="s">
        <v>2504</v>
      </c>
      <c r="AE20" s="605" t="s">
        <v>2504</v>
      </c>
      <c r="AF20" s="605" t="s">
        <v>2504</v>
      </c>
      <c r="AG20" s="608"/>
    </row>
    <row r="21" spans="2:33" s="508" customFormat="1" ht="19.899999999999999" customHeight="1">
      <c r="B21" s="609" t="s">
        <v>2506</v>
      </c>
      <c r="C21" s="606" t="s">
        <v>884</v>
      </c>
      <c r="D21" s="606" t="s">
        <v>884</v>
      </c>
      <c r="E21" s="606" t="s">
        <v>884</v>
      </c>
      <c r="F21" s="606" t="s">
        <v>884</v>
      </c>
      <c r="G21" s="606" t="s">
        <v>884</v>
      </c>
      <c r="H21" s="606" t="s">
        <v>884</v>
      </c>
      <c r="I21" s="606" t="s">
        <v>884</v>
      </c>
      <c r="J21" s="606" t="s">
        <v>884</v>
      </c>
      <c r="K21" s="606" t="s">
        <v>884</v>
      </c>
      <c r="L21" s="606" t="s">
        <v>884</v>
      </c>
      <c r="M21" s="606" t="s">
        <v>884</v>
      </c>
      <c r="N21" s="606" t="s">
        <v>884</v>
      </c>
      <c r="O21" s="606" t="s">
        <v>884</v>
      </c>
      <c r="P21" s="606" t="s">
        <v>884</v>
      </c>
      <c r="Q21" s="606" t="s">
        <v>884</v>
      </c>
      <c r="R21" s="606" t="s">
        <v>884</v>
      </c>
      <c r="S21" s="606" t="s">
        <v>884</v>
      </c>
      <c r="T21" s="606" t="s">
        <v>884</v>
      </c>
      <c r="U21" s="606" t="s">
        <v>884</v>
      </c>
      <c r="V21" s="606" t="s">
        <v>884</v>
      </c>
      <c r="W21" s="606" t="s">
        <v>884</v>
      </c>
      <c r="X21" s="606" t="s">
        <v>884</v>
      </c>
      <c r="Y21" s="606" t="s">
        <v>884</v>
      </c>
      <c r="Z21" s="606" t="s">
        <v>884</v>
      </c>
      <c r="AA21" s="606" t="s">
        <v>884</v>
      </c>
      <c r="AB21" s="606" t="s">
        <v>884</v>
      </c>
      <c r="AC21" s="606" t="s">
        <v>884</v>
      </c>
      <c r="AD21" s="606" t="s">
        <v>884</v>
      </c>
      <c r="AE21" s="606" t="s">
        <v>884</v>
      </c>
      <c r="AF21" s="605" t="s">
        <v>2504</v>
      </c>
      <c r="AG21" s="791" t="s">
        <v>2507</v>
      </c>
    </row>
    <row r="22" spans="2:33" s="508" customFormat="1" ht="20.45" customHeight="1">
      <c r="B22" s="609" t="s">
        <v>2508</v>
      </c>
      <c r="C22" s="606" t="s">
        <v>884</v>
      </c>
      <c r="D22" s="606" t="s">
        <v>884</v>
      </c>
      <c r="E22" s="606" t="s">
        <v>884</v>
      </c>
      <c r="F22" s="606" t="s">
        <v>884</v>
      </c>
      <c r="G22" s="606" t="s">
        <v>884</v>
      </c>
      <c r="H22" s="606" t="s">
        <v>884</v>
      </c>
      <c r="I22" s="606" t="s">
        <v>884</v>
      </c>
      <c r="J22" s="606" t="s">
        <v>884</v>
      </c>
      <c r="K22" s="606" t="s">
        <v>884</v>
      </c>
      <c r="L22" s="606" t="s">
        <v>884</v>
      </c>
      <c r="M22" s="606" t="s">
        <v>884</v>
      </c>
      <c r="N22" s="606" t="s">
        <v>884</v>
      </c>
      <c r="O22" s="606" t="s">
        <v>884</v>
      </c>
      <c r="P22" s="606" t="s">
        <v>884</v>
      </c>
      <c r="Q22" s="606" t="s">
        <v>884</v>
      </c>
      <c r="R22" s="606" t="s">
        <v>884</v>
      </c>
      <c r="S22" s="606" t="s">
        <v>884</v>
      </c>
      <c r="T22" s="606" t="s">
        <v>884</v>
      </c>
      <c r="U22" s="606" t="s">
        <v>884</v>
      </c>
      <c r="V22" s="606" t="s">
        <v>884</v>
      </c>
      <c r="W22" s="606" t="s">
        <v>884</v>
      </c>
      <c r="X22" s="606" t="s">
        <v>884</v>
      </c>
      <c r="Y22" s="606" t="s">
        <v>884</v>
      </c>
      <c r="Z22" s="606" t="s">
        <v>884</v>
      </c>
      <c r="AA22" s="606" t="s">
        <v>884</v>
      </c>
      <c r="AB22" s="606" t="s">
        <v>884</v>
      </c>
      <c r="AC22" s="606" t="s">
        <v>884</v>
      </c>
      <c r="AD22" s="606" t="s">
        <v>884</v>
      </c>
      <c r="AE22" s="606" t="s">
        <v>884</v>
      </c>
      <c r="AF22" s="605" t="s">
        <v>2504</v>
      </c>
      <c r="AG22" s="791" t="s">
        <v>2507</v>
      </c>
    </row>
    <row r="23" spans="2:33" s="508" customFormat="1" ht="22.5">
      <c r="B23" s="609" t="s">
        <v>2509</v>
      </c>
      <c r="C23" s="606" t="s">
        <v>884</v>
      </c>
      <c r="D23" s="606" t="s">
        <v>884</v>
      </c>
      <c r="E23" s="606" t="s">
        <v>884</v>
      </c>
      <c r="F23" s="606" t="s">
        <v>884</v>
      </c>
      <c r="G23" s="606" t="s">
        <v>884</v>
      </c>
      <c r="H23" s="606" t="s">
        <v>884</v>
      </c>
      <c r="I23" s="606" t="s">
        <v>884</v>
      </c>
      <c r="J23" s="606" t="s">
        <v>884</v>
      </c>
      <c r="K23" s="606" t="s">
        <v>884</v>
      </c>
      <c r="L23" s="606" t="s">
        <v>884</v>
      </c>
      <c r="M23" s="606" t="s">
        <v>884</v>
      </c>
      <c r="N23" s="606" t="s">
        <v>884</v>
      </c>
      <c r="O23" s="606" t="s">
        <v>884</v>
      </c>
      <c r="P23" s="606" t="s">
        <v>884</v>
      </c>
      <c r="Q23" s="606" t="s">
        <v>884</v>
      </c>
      <c r="R23" s="606" t="s">
        <v>884</v>
      </c>
      <c r="S23" s="606" t="s">
        <v>884</v>
      </c>
      <c r="T23" s="606" t="s">
        <v>884</v>
      </c>
      <c r="U23" s="606" t="s">
        <v>884</v>
      </c>
      <c r="V23" s="606" t="s">
        <v>884</v>
      </c>
      <c r="W23" s="606" t="s">
        <v>884</v>
      </c>
      <c r="X23" s="606" t="s">
        <v>884</v>
      </c>
      <c r="Y23" s="606" t="s">
        <v>884</v>
      </c>
      <c r="Z23" s="606" t="s">
        <v>884</v>
      </c>
      <c r="AA23" s="606" t="s">
        <v>884</v>
      </c>
      <c r="AB23" s="606" t="s">
        <v>884</v>
      </c>
      <c r="AC23" s="606" t="s">
        <v>884</v>
      </c>
      <c r="AD23" s="606" t="s">
        <v>884</v>
      </c>
      <c r="AE23" s="606" t="s">
        <v>884</v>
      </c>
      <c r="AF23" s="605" t="s">
        <v>2504</v>
      </c>
      <c r="AG23" s="791" t="s">
        <v>2507</v>
      </c>
    </row>
    <row r="24" spans="2:33" ht="9">
      <c r="B24" s="1006" t="s">
        <v>2510</v>
      </c>
      <c r="C24" s="1006"/>
      <c r="D24" s="1006"/>
      <c r="E24" s="1006"/>
      <c r="F24" s="1006"/>
      <c r="G24" s="1006"/>
      <c r="H24" s="1006"/>
      <c r="I24" s="1006"/>
      <c r="J24" s="1006"/>
      <c r="K24" s="1006"/>
      <c r="L24" s="1006"/>
      <c r="M24" s="1006"/>
      <c r="N24" s="1006"/>
      <c r="O24" s="1006"/>
      <c r="P24" s="1006"/>
      <c r="Q24" s="1006"/>
      <c r="R24" s="1006"/>
      <c r="S24" s="1006"/>
      <c r="T24" s="1006"/>
      <c r="U24" s="1006"/>
      <c r="V24" s="1006"/>
      <c r="W24" s="1006"/>
      <c r="X24" s="1006"/>
      <c r="Y24" s="1006"/>
      <c r="Z24" s="1006"/>
      <c r="AA24" s="1006"/>
      <c r="AB24" s="1006"/>
      <c r="AC24" s="1006"/>
      <c r="AD24" s="1006"/>
      <c r="AE24" s="1006"/>
      <c r="AF24" s="1006"/>
      <c r="AG24" s="1006"/>
    </row>
    <row r="25" spans="2:33" ht="31.5" customHeight="1">
      <c r="B25" s="610" t="s">
        <v>2511</v>
      </c>
      <c r="C25" s="606" t="s">
        <v>884</v>
      </c>
      <c r="D25" s="606" t="s">
        <v>884</v>
      </c>
      <c r="E25" s="606" t="s">
        <v>884</v>
      </c>
      <c r="F25" s="606" t="s">
        <v>884</v>
      </c>
      <c r="G25" s="606" t="s">
        <v>884</v>
      </c>
      <c r="H25" s="606" t="s">
        <v>884</v>
      </c>
      <c r="I25" s="606" t="s">
        <v>884</v>
      </c>
      <c r="J25" s="606" t="s">
        <v>884</v>
      </c>
      <c r="K25" s="606" t="s">
        <v>884</v>
      </c>
      <c r="L25" s="606" t="s">
        <v>884</v>
      </c>
      <c r="M25" s="606" t="s">
        <v>884</v>
      </c>
      <c r="N25" s="606" t="s">
        <v>884</v>
      </c>
      <c r="O25" s="606" t="s">
        <v>884</v>
      </c>
      <c r="P25" s="606" t="s">
        <v>884</v>
      </c>
      <c r="Q25" s="606" t="s">
        <v>884</v>
      </c>
      <c r="R25" s="606" t="s">
        <v>884</v>
      </c>
      <c r="S25" s="606" t="s">
        <v>884</v>
      </c>
      <c r="T25" s="606" t="s">
        <v>884</v>
      </c>
      <c r="U25" s="606" t="s">
        <v>884</v>
      </c>
      <c r="V25" s="606" t="s">
        <v>884</v>
      </c>
      <c r="W25" s="606" t="s">
        <v>884</v>
      </c>
      <c r="X25" s="606" t="s">
        <v>884</v>
      </c>
      <c r="Y25" s="606" t="s">
        <v>884</v>
      </c>
      <c r="Z25" s="606" t="s">
        <v>884</v>
      </c>
      <c r="AA25" s="606" t="s">
        <v>884</v>
      </c>
      <c r="AB25" s="606" t="s">
        <v>884</v>
      </c>
      <c r="AC25" s="606" t="s">
        <v>884</v>
      </c>
      <c r="AD25" s="606" t="s">
        <v>884</v>
      </c>
      <c r="AE25" s="606" t="s">
        <v>884</v>
      </c>
      <c r="AF25" s="605" t="s">
        <v>2504</v>
      </c>
      <c r="AG25" s="556" t="s">
        <v>2507</v>
      </c>
    </row>
    <row r="26" spans="2:33" ht="36.75" customHeight="1">
      <c r="B26" s="610" t="s">
        <v>2512</v>
      </c>
      <c r="C26" s="605" t="s">
        <v>2504</v>
      </c>
      <c r="D26" s="605" t="s">
        <v>2504</v>
      </c>
      <c r="E26" s="605" t="s">
        <v>2504</v>
      </c>
      <c r="F26" s="605" t="s">
        <v>2504</v>
      </c>
      <c r="G26" s="605" t="s">
        <v>2504</v>
      </c>
      <c r="H26" s="605" t="s">
        <v>2504</v>
      </c>
      <c r="I26" s="605" t="s">
        <v>2504</v>
      </c>
      <c r="J26" s="605" t="s">
        <v>2504</v>
      </c>
      <c r="K26" s="605" t="s">
        <v>2504</v>
      </c>
      <c r="L26" s="605" t="s">
        <v>2504</v>
      </c>
      <c r="M26" s="605" t="s">
        <v>2504</v>
      </c>
      <c r="N26" s="605" t="s">
        <v>2504</v>
      </c>
      <c r="O26" s="605" t="s">
        <v>2504</v>
      </c>
      <c r="P26" s="605" t="s">
        <v>2504</v>
      </c>
      <c r="Q26" s="605" t="s">
        <v>2504</v>
      </c>
      <c r="R26" s="605" t="s">
        <v>2504</v>
      </c>
      <c r="S26" s="605" t="s">
        <v>2504</v>
      </c>
      <c r="T26" s="605" t="s">
        <v>2504</v>
      </c>
      <c r="U26" s="605" t="s">
        <v>2504</v>
      </c>
      <c r="V26" s="605" t="s">
        <v>2504</v>
      </c>
      <c r="W26" s="605" t="s">
        <v>2504</v>
      </c>
      <c r="X26" s="605" t="s">
        <v>2504</v>
      </c>
      <c r="Y26" s="605" t="s">
        <v>2504</v>
      </c>
      <c r="Z26" s="605" t="s">
        <v>2504</v>
      </c>
      <c r="AA26" s="605" t="s">
        <v>2504</v>
      </c>
      <c r="AB26" s="605" t="s">
        <v>2504</v>
      </c>
      <c r="AC26" s="605" t="s">
        <v>2504</v>
      </c>
      <c r="AD26" s="605" t="s">
        <v>2504</v>
      </c>
      <c r="AE26" s="605" t="s">
        <v>2504</v>
      </c>
      <c r="AF26" s="605" t="s">
        <v>2504</v>
      </c>
      <c r="AG26" s="609"/>
    </row>
    <row r="27" spans="2:33" ht="9">
      <c r="B27" s="1006" t="s">
        <v>2513</v>
      </c>
      <c r="C27" s="1006"/>
      <c r="D27" s="1006"/>
      <c r="E27" s="1006"/>
      <c r="F27" s="1006"/>
      <c r="G27" s="1006"/>
      <c r="H27" s="1006"/>
      <c r="I27" s="1006"/>
      <c r="J27" s="1006"/>
      <c r="K27" s="1006"/>
      <c r="L27" s="1006"/>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row>
    <row r="28" spans="2:33" ht="87.75" customHeight="1">
      <c r="B28" s="610" t="s">
        <v>2514</v>
      </c>
      <c r="C28" s="607" t="str">
        <f>_xlfn.UNICHAR(9681)</f>
        <v>◑</v>
      </c>
      <c r="D28" s="607" t="str">
        <f t="shared" ref="C28:V31" si="0">_xlfn.UNICHAR(9681)</f>
        <v>◑</v>
      </c>
      <c r="E28" s="607" t="str">
        <f t="shared" si="0"/>
        <v>◑</v>
      </c>
      <c r="F28" s="607" t="str">
        <f t="shared" si="0"/>
        <v>◑</v>
      </c>
      <c r="G28" s="607" t="str">
        <f t="shared" si="0"/>
        <v>◑</v>
      </c>
      <c r="H28" s="607" t="str">
        <f t="shared" si="0"/>
        <v>◑</v>
      </c>
      <c r="I28" s="607" t="str">
        <f t="shared" si="0"/>
        <v>◑</v>
      </c>
      <c r="J28" s="607" t="str">
        <f t="shared" si="0"/>
        <v>◑</v>
      </c>
      <c r="K28" s="607" t="str">
        <f t="shared" si="0"/>
        <v>◑</v>
      </c>
      <c r="L28" s="607" t="str">
        <f t="shared" si="0"/>
        <v>◑</v>
      </c>
      <c r="M28" s="607" t="str">
        <f t="shared" si="0"/>
        <v>◑</v>
      </c>
      <c r="N28" s="607" t="str">
        <f t="shared" si="0"/>
        <v>◑</v>
      </c>
      <c r="O28" s="607" t="str">
        <f t="shared" si="0"/>
        <v>◑</v>
      </c>
      <c r="P28" s="607" t="str">
        <f t="shared" si="0"/>
        <v>◑</v>
      </c>
      <c r="Q28" s="607" t="str">
        <f t="shared" si="0"/>
        <v>◑</v>
      </c>
      <c r="R28" s="607" t="str">
        <f t="shared" si="0"/>
        <v>◑</v>
      </c>
      <c r="S28" s="607" t="str">
        <f t="shared" si="0"/>
        <v>◑</v>
      </c>
      <c r="T28" s="607" t="str">
        <f t="shared" si="0"/>
        <v>◑</v>
      </c>
      <c r="U28" s="607" t="str">
        <f t="shared" si="0"/>
        <v>◑</v>
      </c>
      <c r="V28" s="607" t="str">
        <f t="shared" si="0"/>
        <v>◑</v>
      </c>
      <c r="W28" s="605" t="s">
        <v>2504</v>
      </c>
      <c r="X28" s="605" t="s">
        <v>2504</v>
      </c>
      <c r="Y28" s="605" t="s">
        <v>2504</v>
      </c>
      <c r="Z28" s="605" t="s">
        <v>2504</v>
      </c>
      <c r="AA28" s="605" t="s">
        <v>2504</v>
      </c>
      <c r="AB28" s="605" t="s">
        <v>2504</v>
      </c>
      <c r="AC28" s="605" t="s">
        <v>2504</v>
      </c>
      <c r="AD28" s="605" t="s">
        <v>2504</v>
      </c>
      <c r="AE28" s="607" t="str">
        <f t="shared" ref="AE28:AF28" si="1">_xlfn.UNICHAR(9681)</f>
        <v>◑</v>
      </c>
      <c r="AF28" s="607" t="str">
        <f t="shared" si="1"/>
        <v>◑</v>
      </c>
      <c r="AG28" s="791" t="s">
        <v>2515</v>
      </c>
    </row>
    <row r="29" spans="2:33" ht="39.75" customHeight="1">
      <c r="B29" s="610" t="s">
        <v>2516</v>
      </c>
      <c r="C29" s="605" t="s">
        <v>2504</v>
      </c>
      <c r="D29" s="605" t="s">
        <v>2504</v>
      </c>
      <c r="E29" s="605" t="s">
        <v>2504</v>
      </c>
      <c r="F29" s="605" t="s">
        <v>2504</v>
      </c>
      <c r="G29" s="605" t="s">
        <v>2504</v>
      </c>
      <c r="H29" s="605" t="s">
        <v>2504</v>
      </c>
      <c r="I29" s="605" t="s">
        <v>2504</v>
      </c>
      <c r="J29" s="605" t="s">
        <v>2504</v>
      </c>
      <c r="K29" s="605" t="s">
        <v>2504</v>
      </c>
      <c r="L29" s="605" t="s">
        <v>2504</v>
      </c>
      <c r="M29" s="605" t="s">
        <v>2504</v>
      </c>
      <c r="N29" s="605" t="s">
        <v>2504</v>
      </c>
      <c r="O29" s="605" t="s">
        <v>2504</v>
      </c>
      <c r="P29" s="605" t="s">
        <v>2504</v>
      </c>
      <c r="Q29" s="605" t="s">
        <v>2504</v>
      </c>
      <c r="R29" s="605" t="s">
        <v>2504</v>
      </c>
      <c r="S29" s="605" t="s">
        <v>2504</v>
      </c>
      <c r="T29" s="605" t="s">
        <v>2504</v>
      </c>
      <c r="U29" s="605" t="s">
        <v>2504</v>
      </c>
      <c r="V29" s="605" t="s">
        <v>2504</v>
      </c>
      <c r="W29" s="605" t="s">
        <v>2504</v>
      </c>
      <c r="X29" s="605" t="s">
        <v>2504</v>
      </c>
      <c r="Y29" s="605" t="s">
        <v>2504</v>
      </c>
      <c r="Z29" s="605" t="s">
        <v>2504</v>
      </c>
      <c r="AA29" s="605" t="s">
        <v>2504</v>
      </c>
      <c r="AB29" s="605" t="s">
        <v>2504</v>
      </c>
      <c r="AC29" s="605" t="s">
        <v>2504</v>
      </c>
      <c r="AD29" s="605" t="s">
        <v>2504</v>
      </c>
      <c r="AE29" s="605" t="s">
        <v>2504</v>
      </c>
      <c r="AF29" s="606" t="s">
        <v>884</v>
      </c>
      <c r="AG29" s="791" t="s">
        <v>2517</v>
      </c>
    </row>
    <row r="30" spans="2:33" ht="108">
      <c r="B30" s="610" t="s">
        <v>2518</v>
      </c>
      <c r="C30" s="607" t="str">
        <f t="shared" si="0"/>
        <v>◑</v>
      </c>
      <c r="D30" s="607" t="str">
        <f t="shared" si="0"/>
        <v>◑</v>
      </c>
      <c r="E30" s="607" t="str">
        <f t="shared" si="0"/>
        <v>◑</v>
      </c>
      <c r="F30" s="607" t="str">
        <f t="shared" si="0"/>
        <v>◑</v>
      </c>
      <c r="G30" s="607" t="str">
        <f t="shared" si="0"/>
        <v>◑</v>
      </c>
      <c r="H30" s="607" t="str">
        <f t="shared" si="0"/>
        <v>◑</v>
      </c>
      <c r="I30" s="607" t="str">
        <f t="shared" si="0"/>
        <v>◑</v>
      </c>
      <c r="J30" s="607" t="str">
        <f t="shared" si="0"/>
        <v>◑</v>
      </c>
      <c r="K30" s="607" t="str">
        <f t="shared" si="0"/>
        <v>◑</v>
      </c>
      <c r="L30" s="607" t="str">
        <f t="shared" si="0"/>
        <v>◑</v>
      </c>
      <c r="M30" s="605" t="s">
        <v>2504</v>
      </c>
      <c r="N30" s="605" t="s">
        <v>2504</v>
      </c>
      <c r="O30" s="607" t="str">
        <f t="shared" si="0"/>
        <v>◑</v>
      </c>
      <c r="P30" s="607" t="str">
        <f t="shared" si="0"/>
        <v>◑</v>
      </c>
      <c r="Q30" s="607" t="str">
        <f t="shared" si="0"/>
        <v>◑</v>
      </c>
      <c r="R30" s="605" t="s">
        <v>2504</v>
      </c>
      <c r="S30" s="605" t="s">
        <v>2504</v>
      </c>
      <c r="T30" s="605" t="s">
        <v>2504</v>
      </c>
      <c r="U30" s="605" t="s">
        <v>2504</v>
      </c>
      <c r="V30" s="605" t="s">
        <v>2504</v>
      </c>
      <c r="W30" s="605" t="s">
        <v>2504</v>
      </c>
      <c r="X30" s="605" t="s">
        <v>2504</v>
      </c>
      <c r="Y30" s="605" t="s">
        <v>2504</v>
      </c>
      <c r="Z30" s="605" t="s">
        <v>2504</v>
      </c>
      <c r="AA30" s="605" t="s">
        <v>2504</v>
      </c>
      <c r="AB30" s="605" t="s">
        <v>2504</v>
      </c>
      <c r="AC30" s="605" t="s">
        <v>2504</v>
      </c>
      <c r="AD30" s="605" t="s">
        <v>2504</v>
      </c>
      <c r="AE30" s="605" t="s">
        <v>2504</v>
      </c>
      <c r="AF30" s="606" t="s">
        <v>884</v>
      </c>
      <c r="AG30" s="788" t="s">
        <v>2519</v>
      </c>
    </row>
    <row r="31" spans="2:33" ht="72.75" customHeight="1">
      <c r="B31" s="610" t="s">
        <v>2520</v>
      </c>
      <c r="C31" s="607" t="str">
        <f t="shared" si="0"/>
        <v>◑</v>
      </c>
      <c r="D31" s="607" t="str">
        <f t="shared" si="0"/>
        <v>◑</v>
      </c>
      <c r="E31" s="607" t="str">
        <f t="shared" si="0"/>
        <v>◑</v>
      </c>
      <c r="F31" s="607" t="str">
        <f t="shared" si="0"/>
        <v>◑</v>
      </c>
      <c r="G31" s="607" t="str">
        <f t="shared" si="0"/>
        <v>◑</v>
      </c>
      <c r="H31" s="607" t="str">
        <f t="shared" si="0"/>
        <v>◑</v>
      </c>
      <c r="I31" s="607" t="str">
        <f t="shared" si="0"/>
        <v>◑</v>
      </c>
      <c r="J31" s="607" t="str">
        <f t="shared" si="0"/>
        <v>◑</v>
      </c>
      <c r="K31" s="607" t="str">
        <f t="shared" si="0"/>
        <v>◑</v>
      </c>
      <c r="L31" s="607" t="str">
        <f t="shared" si="0"/>
        <v>◑</v>
      </c>
      <c r="M31" s="607" t="str">
        <f t="shared" si="0"/>
        <v>◑</v>
      </c>
      <c r="N31" s="607" t="str">
        <f t="shared" si="0"/>
        <v>◑</v>
      </c>
      <c r="O31" s="607" t="str">
        <f t="shared" si="0"/>
        <v>◑</v>
      </c>
      <c r="P31" s="607" t="str">
        <f t="shared" si="0"/>
        <v>◑</v>
      </c>
      <c r="Q31" s="607" t="str">
        <f t="shared" si="0"/>
        <v>◑</v>
      </c>
      <c r="R31" s="607" t="str">
        <f t="shared" si="0"/>
        <v>◑</v>
      </c>
      <c r="S31" s="607" t="str">
        <f t="shared" si="0"/>
        <v>◑</v>
      </c>
      <c r="T31" s="607" t="str">
        <f t="shared" si="0"/>
        <v>◑</v>
      </c>
      <c r="U31" s="607" t="str">
        <f t="shared" si="0"/>
        <v>◑</v>
      </c>
      <c r="V31" s="607" t="str">
        <f t="shared" si="0"/>
        <v>◑</v>
      </c>
      <c r="W31" s="607" t="str">
        <f t="shared" ref="V31:AF33" si="2">_xlfn.UNICHAR(9681)</f>
        <v>◑</v>
      </c>
      <c r="X31" s="607" t="str">
        <f t="shared" si="2"/>
        <v>◑</v>
      </c>
      <c r="Y31" s="607" t="str">
        <f t="shared" si="2"/>
        <v>◑</v>
      </c>
      <c r="Z31" s="607" t="str">
        <f t="shared" si="2"/>
        <v>◑</v>
      </c>
      <c r="AA31" s="607" t="str">
        <f t="shared" si="2"/>
        <v>◑</v>
      </c>
      <c r="AB31" s="607" t="str">
        <f t="shared" si="2"/>
        <v>◑</v>
      </c>
      <c r="AC31" s="607" t="str">
        <f t="shared" si="2"/>
        <v>◑</v>
      </c>
      <c r="AD31" s="607" t="str">
        <f t="shared" si="2"/>
        <v>◑</v>
      </c>
      <c r="AE31" s="607" t="str">
        <f t="shared" si="2"/>
        <v>◑</v>
      </c>
      <c r="AF31" s="607" t="str">
        <f t="shared" si="2"/>
        <v>◑</v>
      </c>
      <c r="AG31" s="791" t="s">
        <v>2521</v>
      </c>
    </row>
    <row r="32" spans="2:33" ht="35.25" customHeight="1">
      <c r="B32" s="610" t="s">
        <v>2522</v>
      </c>
      <c r="C32" s="605" t="s">
        <v>2504</v>
      </c>
      <c r="D32" s="605" t="s">
        <v>2504</v>
      </c>
      <c r="E32" s="605" t="s">
        <v>2504</v>
      </c>
      <c r="F32" s="605" t="s">
        <v>2504</v>
      </c>
      <c r="G32" s="605" t="s">
        <v>2504</v>
      </c>
      <c r="H32" s="605" t="s">
        <v>2504</v>
      </c>
      <c r="I32" s="605" t="s">
        <v>2504</v>
      </c>
      <c r="J32" s="605" t="s">
        <v>2504</v>
      </c>
      <c r="K32" s="605" t="s">
        <v>2504</v>
      </c>
      <c r="L32" s="605" t="s">
        <v>2504</v>
      </c>
      <c r="M32" s="605" t="s">
        <v>2504</v>
      </c>
      <c r="N32" s="605" t="s">
        <v>2504</v>
      </c>
      <c r="O32" s="605" t="s">
        <v>2504</v>
      </c>
      <c r="P32" s="605" t="s">
        <v>2504</v>
      </c>
      <c r="Q32" s="605" t="s">
        <v>2504</v>
      </c>
      <c r="R32" s="605" t="s">
        <v>2504</v>
      </c>
      <c r="S32" s="605" t="s">
        <v>2504</v>
      </c>
      <c r="T32" s="605" t="s">
        <v>2504</v>
      </c>
      <c r="U32" s="605" t="s">
        <v>2504</v>
      </c>
      <c r="V32" s="605" t="s">
        <v>2504</v>
      </c>
      <c r="W32" s="605" t="s">
        <v>2504</v>
      </c>
      <c r="X32" s="605" t="s">
        <v>2504</v>
      </c>
      <c r="Y32" s="605" t="s">
        <v>2504</v>
      </c>
      <c r="Z32" s="605" t="s">
        <v>2504</v>
      </c>
      <c r="AA32" s="605" t="s">
        <v>2504</v>
      </c>
      <c r="AB32" s="605" t="s">
        <v>2504</v>
      </c>
      <c r="AC32" s="605" t="s">
        <v>2504</v>
      </c>
      <c r="AD32" s="605" t="s">
        <v>2504</v>
      </c>
      <c r="AE32" s="605" t="s">
        <v>2504</v>
      </c>
      <c r="AF32" s="605" t="s">
        <v>2504</v>
      </c>
      <c r="AG32" s="609"/>
    </row>
    <row r="33" spans="2:33" ht="93" customHeight="1">
      <c r="B33" s="610" t="s">
        <v>2523</v>
      </c>
      <c r="C33" s="605" t="s">
        <v>2504</v>
      </c>
      <c r="D33" s="605" t="s">
        <v>2504</v>
      </c>
      <c r="E33" s="605" t="s">
        <v>2504</v>
      </c>
      <c r="F33" s="605" t="s">
        <v>2504</v>
      </c>
      <c r="G33" s="605" t="s">
        <v>2504</v>
      </c>
      <c r="H33" s="605" t="s">
        <v>2504</v>
      </c>
      <c r="I33" s="605" t="s">
        <v>2504</v>
      </c>
      <c r="J33" s="605" t="s">
        <v>2504</v>
      </c>
      <c r="K33" s="605" t="s">
        <v>2504</v>
      </c>
      <c r="L33" s="605" t="s">
        <v>2504</v>
      </c>
      <c r="M33" s="605" t="s">
        <v>2504</v>
      </c>
      <c r="N33" s="605" t="s">
        <v>2504</v>
      </c>
      <c r="O33" s="606" t="s">
        <v>884</v>
      </c>
      <c r="P33" s="606" t="s">
        <v>884</v>
      </c>
      <c r="Q33" s="606" t="s">
        <v>884</v>
      </c>
      <c r="R33" s="605" t="s">
        <v>2504</v>
      </c>
      <c r="S33" s="605" t="s">
        <v>2504</v>
      </c>
      <c r="T33" s="605" t="s">
        <v>2504</v>
      </c>
      <c r="U33" s="605" t="s">
        <v>2504</v>
      </c>
      <c r="V33" s="607" t="str">
        <f t="shared" si="2"/>
        <v>◑</v>
      </c>
      <c r="W33" s="605" t="s">
        <v>2504</v>
      </c>
      <c r="X33" s="607" t="str">
        <f t="shared" si="2"/>
        <v>◑</v>
      </c>
      <c r="Y33" s="605" t="s">
        <v>2504</v>
      </c>
      <c r="Z33" s="605" t="s">
        <v>2504</v>
      </c>
      <c r="AA33" s="607" t="str">
        <f t="shared" si="2"/>
        <v>◑</v>
      </c>
      <c r="AB33" s="605" t="s">
        <v>2504</v>
      </c>
      <c r="AC33" s="606" t="s">
        <v>884</v>
      </c>
      <c r="AD33" s="605" t="s">
        <v>2504</v>
      </c>
      <c r="AE33" s="605" t="s">
        <v>2504</v>
      </c>
      <c r="AF33" s="606" t="s">
        <v>884</v>
      </c>
      <c r="AG33" s="788" t="s">
        <v>2524</v>
      </c>
    </row>
    <row r="34" spans="2:33" ht="42" customHeight="1">
      <c r="B34" s="610" t="s">
        <v>2525</v>
      </c>
      <c r="C34" s="605" t="s">
        <v>2504</v>
      </c>
      <c r="D34" s="605" t="s">
        <v>2504</v>
      </c>
      <c r="E34" s="605" t="s">
        <v>2504</v>
      </c>
      <c r="F34" s="605" t="s">
        <v>2504</v>
      </c>
      <c r="G34" s="605" t="s">
        <v>2504</v>
      </c>
      <c r="H34" s="605" t="s">
        <v>2504</v>
      </c>
      <c r="I34" s="605" t="s">
        <v>2504</v>
      </c>
      <c r="J34" s="605" t="s">
        <v>2504</v>
      </c>
      <c r="K34" s="605" t="s">
        <v>2504</v>
      </c>
      <c r="L34" s="605" t="s">
        <v>2504</v>
      </c>
      <c r="M34" s="605" t="s">
        <v>2504</v>
      </c>
      <c r="N34" s="605" t="s">
        <v>2504</v>
      </c>
      <c r="O34" s="606" t="s">
        <v>884</v>
      </c>
      <c r="P34" s="606" t="s">
        <v>884</v>
      </c>
      <c r="Q34" s="606" t="s">
        <v>884</v>
      </c>
      <c r="R34" s="605" t="s">
        <v>2504</v>
      </c>
      <c r="S34" s="605" t="s">
        <v>2504</v>
      </c>
      <c r="T34" s="605" t="s">
        <v>2504</v>
      </c>
      <c r="U34" s="605" t="s">
        <v>2504</v>
      </c>
      <c r="V34" s="605" t="s">
        <v>2504</v>
      </c>
      <c r="W34" s="605" t="s">
        <v>2504</v>
      </c>
      <c r="X34" s="605" t="s">
        <v>2504</v>
      </c>
      <c r="Y34" s="605" t="s">
        <v>2504</v>
      </c>
      <c r="Z34" s="605" t="s">
        <v>2504</v>
      </c>
      <c r="AA34" s="605" t="s">
        <v>2504</v>
      </c>
      <c r="AB34" s="605" t="s">
        <v>2504</v>
      </c>
      <c r="AC34" s="606" t="s">
        <v>884</v>
      </c>
      <c r="AD34" s="605" t="s">
        <v>2504</v>
      </c>
      <c r="AE34" s="605" t="s">
        <v>2504</v>
      </c>
      <c r="AF34" s="606" t="s">
        <v>884</v>
      </c>
      <c r="AG34" s="787" t="s">
        <v>2526</v>
      </c>
    </row>
    <row r="35" spans="2:33" ht="108">
      <c r="B35" s="610" t="s">
        <v>2527</v>
      </c>
      <c r="C35" s="607" t="str">
        <f t="shared" ref="C35:AF40" si="3">_xlfn.UNICHAR(9681)</f>
        <v>◑</v>
      </c>
      <c r="D35" s="607" t="str">
        <f t="shared" si="3"/>
        <v>◑</v>
      </c>
      <c r="E35" s="607" t="str">
        <f t="shared" si="3"/>
        <v>◑</v>
      </c>
      <c r="F35" s="607" t="str">
        <f t="shared" si="3"/>
        <v>◑</v>
      </c>
      <c r="G35" s="607" t="str">
        <f t="shared" si="3"/>
        <v>◑</v>
      </c>
      <c r="H35" s="607" t="str">
        <f t="shared" si="3"/>
        <v>◑</v>
      </c>
      <c r="I35" s="607" t="str">
        <f t="shared" si="3"/>
        <v>◑</v>
      </c>
      <c r="J35" s="607" t="str">
        <f t="shared" si="3"/>
        <v>◑</v>
      </c>
      <c r="K35" s="607" t="str">
        <f t="shared" si="3"/>
        <v>◑</v>
      </c>
      <c r="L35" s="607" t="str">
        <f t="shared" si="3"/>
        <v>◑</v>
      </c>
      <c r="M35" s="607" t="str">
        <f t="shared" si="3"/>
        <v>◑</v>
      </c>
      <c r="N35" s="607" t="str">
        <f t="shared" si="3"/>
        <v>◑</v>
      </c>
      <c r="O35" s="607" t="str">
        <f t="shared" si="3"/>
        <v>◑</v>
      </c>
      <c r="P35" s="607" t="str">
        <f t="shared" si="3"/>
        <v>◑</v>
      </c>
      <c r="Q35" s="607" t="str">
        <f t="shared" si="3"/>
        <v>◑</v>
      </c>
      <c r="R35" s="607" t="str">
        <f t="shared" si="3"/>
        <v>◑</v>
      </c>
      <c r="S35" s="607" t="str">
        <f t="shared" si="3"/>
        <v>◑</v>
      </c>
      <c r="T35" s="607" t="str">
        <f t="shared" si="3"/>
        <v>◑</v>
      </c>
      <c r="U35" s="607" t="str">
        <f t="shared" si="3"/>
        <v>◑</v>
      </c>
      <c r="V35" s="607" t="str">
        <f t="shared" si="3"/>
        <v>◑</v>
      </c>
      <c r="W35" s="607" t="str">
        <f t="shared" si="3"/>
        <v>◑</v>
      </c>
      <c r="X35" s="607" t="str">
        <f t="shared" si="3"/>
        <v>◑</v>
      </c>
      <c r="Y35" s="607" t="str">
        <f t="shared" si="3"/>
        <v>◑</v>
      </c>
      <c r="Z35" s="607" t="str">
        <f t="shared" si="3"/>
        <v>◑</v>
      </c>
      <c r="AA35" s="607" t="str">
        <f t="shared" si="3"/>
        <v>◑</v>
      </c>
      <c r="AB35" s="607" t="str">
        <f t="shared" si="3"/>
        <v>◑</v>
      </c>
      <c r="AC35" s="605" t="s">
        <v>2504</v>
      </c>
      <c r="AD35" s="607" t="str">
        <f t="shared" si="3"/>
        <v>◑</v>
      </c>
      <c r="AE35" s="607" t="str">
        <f t="shared" si="3"/>
        <v>◑</v>
      </c>
      <c r="AF35" s="607" t="str">
        <f t="shared" si="3"/>
        <v>◑</v>
      </c>
      <c r="AG35" s="791" t="s">
        <v>2528</v>
      </c>
    </row>
    <row r="36" spans="2:33" ht="9">
      <c r="B36" s="1006" t="s">
        <v>2529</v>
      </c>
      <c r="C36" s="1006"/>
      <c r="D36" s="1006"/>
      <c r="E36" s="1006"/>
      <c r="F36" s="1006"/>
      <c r="G36" s="1006"/>
      <c r="H36" s="1006"/>
      <c r="I36" s="1006"/>
      <c r="J36" s="1006"/>
      <c r="K36" s="1006"/>
      <c r="L36" s="1006"/>
      <c r="M36" s="1006"/>
      <c r="N36" s="1006"/>
      <c r="O36" s="1006"/>
      <c r="P36" s="1006"/>
      <c r="Q36" s="1006"/>
      <c r="R36" s="1006"/>
      <c r="S36" s="1006"/>
      <c r="T36" s="1006"/>
      <c r="U36" s="1006"/>
      <c r="V36" s="1006"/>
      <c r="W36" s="1006"/>
      <c r="X36" s="1006"/>
      <c r="Y36" s="1006"/>
      <c r="Z36" s="1006"/>
      <c r="AA36" s="1006"/>
      <c r="AB36" s="1006"/>
      <c r="AC36" s="1006"/>
      <c r="AD36" s="1006"/>
      <c r="AE36" s="1006"/>
      <c r="AF36" s="1006"/>
      <c r="AG36" s="1006"/>
    </row>
    <row r="37" spans="2:33" ht="85.5" customHeight="1">
      <c r="B37" s="610" t="s">
        <v>2530</v>
      </c>
      <c r="C37" s="605" t="s">
        <v>2504</v>
      </c>
      <c r="D37" s="607" t="str">
        <f t="shared" si="3"/>
        <v>◑</v>
      </c>
      <c r="E37" s="607" t="str">
        <f t="shared" si="3"/>
        <v>◑</v>
      </c>
      <c r="F37" s="607" t="str">
        <f t="shared" si="3"/>
        <v>◑</v>
      </c>
      <c r="G37" s="607" t="str">
        <f t="shared" si="3"/>
        <v>◑</v>
      </c>
      <c r="H37" s="607" t="str">
        <f t="shared" si="3"/>
        <v>◑</v>
      </c>
      <c r="I37" s="605" t="s">
        <v>2504</v>
      </c>
      <c r="J37" s="607" t="str">
        <f t="shared" si="3"/>
        <v>◑</v>
      </c>
      <c r="K37" s="607" t="str">
        <f t="shared" si="3"/>
        <v>◑</v>
      </c>
      <c r="L37" s="605" t="s">
        <v>2504</v>
      </c>
      <c r="M37" s="607" t="str">
        <f t="shared" si="3"/>
        <v>◑</v>
      </c>
      <c r="N37" s="605" t="s">
        <v>2504</v>
      </c>
      <c r="O37" s="605" t="s">
        <v>2504</v>
      </c>
      <c r="P37" s="605" t="s">
        <v>2504</v>
      </c>
      <c r="Q37" s="605" t="s">
        <v>2504</v>
      </c>
      <c r="R37" s="605" t="s">
        <v>2504</v>
      </c>
      <c r="S37" s="605" t="s">
        <v>2504</v>
      </c>
      <c r="T37" s="605" t="s">
        <v>2504</v>
      </c>
      <c r="U37" s="605" t="s">
        <v>2504</v>
      </c>
      <c r="V37" s="605" t="s">
        <v>2504</v>
      </c>
      <c r="W37" s="605" t="s">
        <v>2504</v>
      </c>
      <c r="X37" s="605" t="s">
        <v>2504</v>
      </c>
      <c r="Y37" s="605" t="s">
        <v>2504</v>
      </c>
      <c r="Z37" s="605" t="s">
        <v>2504</v>
      </c>
      <c r="AA37" s="605" t="s">
        <v>2504</v>
      </c>
      <c r="AB37" s="605" t="s">
        <v>2504</v>
      </c>
      <c r="AC37" s="605" t="s">
        <v>2504</v>
      </c>
      <c r="AD37" s="605" t="s">
        <v>2504</v>
      </c>
      <c r="AE37" s="605" t="s">
        <v>2504</v>
      </c>
      <c r="AF37" s="607" t="str">
        <f t="shared" si="3"/>
        <v>◑</v>
      </c>
      <c r="AG37" s="788" t="s">
        <v>2531</v>
      </c>
    </row>
    <row r="38" spans="2:33" ht="27">
      <c r="B38" s="610" t="s">
        <v>2532</v>
      </c>
      <c r="C38" s="605" t="s">
        <v>2504</v>
      </c>
      <c r="D38" s="605" t="s">
        <v>2504</v>
      </c>
      <c r="E38" s="605" t="s">
        <v>2504</v>
      </c>
      <c r="F38" s="605" t="s">
        <v>2504</v>
      </c>
      <c r="G38" s="605" t="s">
        <v>2504</v>
      </c>
      <c r="H38" s="605" t="s">
        <v>2504</v>
      </c>
      <c r="I38" s="605" t="s">
        <v>2504</v>
      </c>
      <c r="J38" s="605" t="s">
        <v>2504</v>
      </c>
      <c r="K38" s="605" t="s">
        <v>2504</v>
      </c>
      <c r="L38" s="605" t="s">
        <v>2504</v>
      </c>
      <c r="M38" s="605" t="s">
        <v>2504</v>
      </c>
      <c r="N38" s="605" t="s">
        <v>2504</v>
      </c>
      <c r="O38" s="605" t="s">
        <v>2504</v>
      </c>
      <c r="P38" s="605" t="s">
        <v>2504</v>
      </c>
      <c r="Q38" s="605" t="s">
        <v>2504</v>
      </c>
      <c r="R38" s="605" t="s">
        <v>2504</v>
      </c>
      <c r="S38" s="605" t="s">
        <v>2504</v>
      </c>
      <c r="T38" s="605" t="s">
        <v>2504</v>
      </c>
      <c r="U38" s="605" t="s">
        <v>2504</v>
      </c>
      <c r="V38" s="605" t="s">
        <v>2504</v>
      </c>
      <c r="W38" s="605" t="s">
        <v>2504</v>
      </c>
      <c r="X38" s="605" t="s">
        <v>2504</v>
      </c>
      <c r="Y38" s="605" t="s">
        <v>2504</v>
      </c>
      <c r="Z38" s="605" t="s">
        <v>2504</v>
      </c>
      <c r="AA38" s="605" t="s">
        <v>2504</v>
      </c>
      <c r="AB38" s="605" t="s">
        <v>2504</v>
      </c>
      <c r="AC38" s="605" t="s">
        <v>2504</v>
      </c>
      <c r="AD38" s="605" t="s">
        <v>2504</v>
      </c>
      <c r="AE38" s="605" t="s">
        <v>2504</v>
      </c>
      <c r="AF38" s="605" t="s">
        <v>2504</v>
      </c>
      <c r="AG38" s="609"/>
    </row>
    <row r="39" spans="2:33" ht="85.5" customHeight="1">
      <c r="B39" s="610" t="s">
        <v>2533</v>
      </c>
      <c r="C39" s="607" t="str">
        <f t="shared" si="3"/>
        <v>◑</v>
      </c>
      <c r="D39" s="607" t="str">
        <f t="shared" si="3"/>
        <v>◑</v>
      </c>
      <c r="E39" s="607" t="str">
        <f t="shared" si="3"/>
        <v>◑</v>
      </c>
      <c r="F39" s="607" t="str">
        <f t="shared" si="3"/>
        <v>◑</v>
      </c>
      <c r="G39" s="607" t="str">
        <f t="shared" si="3"/>
        <v>◑</v>
      </c>
      <c r="H39" s="607" t="str">
        <f t="shared" si="3"/>
        <v>◑</v>
      </c>
      <c r="I39" s="607" t="str">
        <f t="shared" si="3"/>
        <v>◑</v>
      </c>
      <c r="J39" s="607" t="str">
        <f t="shared" si="3"/>
        <v>◑</v>
      </c>
      <c r="K39" s="607" t="str">
        <f t="shared" si="3"/>
        <v>◑</v>
      </c>
      <c r="L39" s="605" t="s">
        <v>2504</v>
      </c>
      <c r="M39" s="605" t="s">
        <v>2504</v>
      </c>
      <c r="N39" s="605" t="s">
        <v>2504</v>
      </c>
      <c r="O39" s="605" t="s">
        <v>2504</v>
      </c>
      <c r="P39" s="605" t="s">
        <v>2504</v>
      </c>
      <c r="Q39" s="605" t="s">
        <v>2504</v>
      </c>
      <c r="R39" s="605" t="s">
        <v>2504</v>
      </c>
      <c r="S39" s="605" t="s">
        <v>2504</v>
      </c>
      <c r="T39" s="605" t="s">
        <v>2504</v>
      </c>
      <c r="U39" s="605" t="s">
        <v>2504</v>
      </c>
      <c r="V39" s="605" t="s">
        <v>2504</v>
      </c>
      <c r="W39" s="605" t="s">
        <v>2504</v>
      </c>
      <c r="X39" s="605" t="s">
        <v>2504</v>
      </c>
      <c r="Y39" s="605" t="s">
        <v>2504</v>
      </c>
      <c r="Z39" s="605" t="s">
        <v>2504</v>
      </c>
      <c r="AA39" s="605" t="s">
        <v>2504</v>
      </c>
      <c r="AB39" s="605" t="s">
        <v>2504</v>
      </c>
      <c r="AC39" s="605" t="s">
        <v>2504</v>
      </c>
      <c r="AD39" s="605" t="s">
        <v>2504</v>
      </c>
      <c r="AE39" s="605" t="s">
        <v>2504</v>
      </c>
      <c r="AF39" s="606" t="s">
        <v>884</v>
      </c>
      <c r="AG39" s="790" t="s">
        <v>2534</v>
      </c>
    </row>
    <row r="40" spans="2:33" ht="84.75" customHeight="1">
      <c r="B40" s="610" t="s">
        <v>2535</v>
      </c>
      <c r="C40" s="607" t="str">
        <f t="shared" si="3"/>
        <v>◑</v>
      </c>
      <c r="D40" s="607" t="str">
        <f t="shared" si="3"/>
        <v>◑</v>
      </c>
      <c r="E40" s="607" t="str">
        <f t="shared" si="3"/>
        <v>◑</v>
      </c>
      <c r="F40" s="607" t="str">
        <f t="shared" si="3"/>
        <v>◑</v>
      </c>
      <c r="G40" s="607" t="str">
        <f t="shared" si="3"/>
        <v>◑</v>
      </c>
      <c r="H40" s="607" t="str">
        <f t="shared" si="3"/>
        <v>◑</v>
      </c>
      <c r="I40" s="607" t="str">
        <f t="shared" si="3"/>
        <v>◑</v>
      </c>
      <c r="J40" s="607" t="str">
        <f t="shared" si="3"/>
        <v>◑</v>
      </c>
      <c r="K40" s="607" t="str">
        <f t="shared" si="3"/>
        <v>◑</v>
      </c>
      <c r="L40" s="607" t="str">
        <f t="shared" si="3"/>
        <v>◑</v>
      </c>
      <c r="M40" s="605" t="s">
        <v>2504</v>
      </c>
      <c r="N40" s="607" t="str">
        <f t="shared" si="3"/>
        <v>◑</v>
      </c>
      <c r="O40" s="607" t="str">
        <f t="shared" si="3"/>
        <v>◑</v>
      </c>
      <c r="P40" s="605" t="s">
        <v>2504</v>
      </c>
      <c r="Q40" s="605" t="s">
        <v>2504</v>
      </c>
      <c r="R40" s="605" t="s">
        <v>2504</v>
      </c>
      <c r="S40" s="605" t="s">
        <v>2504</v>
      </c>
      <c r="T40" s="607" t="str">
        <f t="shared" si="3"/>
        <v>◑</v>
      </c>
      <c r="U40" s="605" t="s">
        <v>2504</v>
      </c>
      <c r="V40" s="605" t="s">
        <v>2504</v>
      </c>
      <c r="W40" s="605" t="s">
        <v>2504</v>
      </c>
      <c r="X40" s="605" t="s">
        <v>2504</v>
      </c>
      <c r="Y40" s="605" t="s">
        <v>2504</v>
      </c>
      <c r="Z40" s="605" t="s">
        <v>2504</v>
      </c>
      <c r="AA40" s="605" t="s">
        <v>2504</v>
      </c>
      <c r="AB40" s="605" t="s">
        <v>2504</v>
      </c>
      <c r="AC40" s="605" t="s">
        <v>2504</v>
      </c>
      <c r="AD40" s="605" t="s">
        <v>2504</v>
      </c>
      <c r="AE40" s="605" t="s">
        <v>2504</v>
      </c>
      <c r="AF40" s="606" t="s">
        <v>884</v>
      </c>
      <c r="AG40" s="788" t="s">
        <v>2536</v>
      </c>
    </row>
    <row r="41" spans="2:33" ht="9">
      <c r="B41" s="1006" t="s">
        <v>2537</v>
      </c>
      <c r="C41" s="1006"/>
      <c r="D41" s="1006"/>
      <c r="E41" s="1006"/>
      <c r="F41" s="1006"/>
      <c r="G41" s="1006"/>
      <c r="H41" s="1006"/>
      <c r="I41" s="1006"/>
      <c r="J41" s="1006"/>
      <c r="K41" s="1006"/>
      <c r="L41" s="1006"/>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row>
    <row r="42" spans="2:33" ht="41.25" customHeight="1">
      <c r="B42" s="610" t="s">
        <v>2538</v>
      </c>
      <c r="C42" s="605" t="s">
        <v>2504</v>
      </c>
      <c r="D42" s="605" t="s">
        <v>2504</v>
      </c>
      <c r="E42" s="605" t="s">
        <v>2504</v>
      </c>
      <c r="F42" s="605" t="s">
        <v>2504</v>
      </c>
      <c r="G42" s="605" t="s">
        <v>2504</v>
      </c>
      <c r="H42" s="605" t="s">
        <v>2504</v>
      </c>
      <c r="I42" s="605" t="s">
        <v>2504</v>
      </c>
      <c r="J42" s="605" t="s">
        <v>2504</v>
      </c>
      <c r="K42" s="605" t="s">
        <v>2504</v>
      </c>
      <c r="L42" s="605" t="s">
        <v>2504</v>
      </c>
      <c r="M42" s="605" t="s">
        <v>2504</v>
      </c>
      <c r="N42" s="605" t="s">
        <v>2504</v>
      </c>
      <c r="O42" s="605" t="s">
        <v>2504</v>
      </c>
      <c r="P42" s="605" t="s">
        <v>2504</v>
      </c>
      <c r="Q42" s="605" t="s">
        <v>2504</v>
      </c>
      <c r="R42" s="605" t="s">
        <v>2504</v>
      </c>
      <c r="S42" s="605" t="s">
        <v>2504</v>
      </c>
      <c r="T42" s="605" t="s">
        <v>2504</v>
      </c>
      <c r="U42" s="605" t="s">
        <v>2504</v>
      </c>
      <c r="V42" s="605" t="s">
        <v>2504</v>
      </c>
      <c r="W42" s="605" t="s">
        <v>2504</v>
      </c>
      <c r="X42" s="605" t="s">
        <v>2504</v>
      </c>
      <c r="Y42" s="605" t="s">
        <v>2504</v>
      </c>
      <c r="Z42" s="605" t="s">
        <v>2504</v>
      </c>
      <c r="AA42" s="605" t="s">
        <v>2504</v>
      </c>
      <c r="AB42" s="605" t="s">
        <v>2504</v>
      </c>
      <c r="AC42" s="605" t="s">
        <v>2504</v>
      </c>
      <c r="AD42" s="605" t="s">
        <v>2504</v>
      </c>
      <c r="AE42" s="605" t="s">
        <v>2504</v>
      </c>
      <c r="AF42" s="605" t="s">
        <v>2504</v>
      </c>
      <c r="AG42" s="789"/>
    </row>
    <row r="43" spans="2:33" ht="48" customHeight="1">
      <c r="B43" s="610" t="s">
        <v>2539</v>
      </c>
      <c r="C43" s="607" t="str">
        <f t="shared" ref="C43:K43" si="4">_xlfn.UNICHAR(9681)</f>
        <v>◑</v>
      </c>
      <c r="D43" s="607" t="str">
        <f t="shared" si="4"/>
        <v>◑</v>
      </c>
      <c r="E43" s="607" t="str">
        <f t="shared" si="4"/>
        <v>◑</v>
      </c>
      <c r="F43" s="607" t="str">
        <f t="shared" si="4"/>
        <v>◑</v>
      </c>
      <c r="G43" s="607" t="str">
        <f t="shared" si="4"/>
        <v>◑</v>
      </c>
      <c r="H43" s="607" t="str">
        <f t="shared" si="4"/>
        <v>◑</v>
      </c>
      <c r="I43" s="607" t="str">
        <f t="shared" si="4"/>
        <v>◑</v>
      </c>
      <c r="J43" s="607" t="str">
        <f t="shared" si="4"/>
        <v>◑</v>
      </c>
      <c r="K43" s="607" t="str">
        <f t="shared" si="4"/>
        <v>◑</v>
      </c>
      <c r="L43" s="605" t="s">
        <v>2504</v>
      </c>
      <c r="M43" s="605" t="s">
        <v>2504</v>
      </c>
      <c r="N43" s="605" t="s">
        <v>2504</v>
      </c>
      <c r="O43" s="605" t="s">
        <v>2504</v>
      </c>
      <c r="P43" s="605" t="s">
        <v>2504</v>
      </c>
      <c r="Q43" s="605" t="s">
        <v>2504</v>
      </c>
      <c r="R43" s="605" t="s">
        <v>2504</v>
      </c>
      <c r="S43" s="605" t="s">
        <v>2504</v>
      </c>
      <c r="T43" s="605" t="s">
        <v>2504</v>
      </c>
      <c r="U43" s="605" t="s">
        <v>2504</v>
      </c>
      <c r="V43" s="605" t="s">
        <v>2504</v>
      </c>
      <c r="W43" s="605" t="s">
        <v>2504</v>
      </c>
      <c r="X43" s="605" t="s">
        <v>2504</v>
      </c>
      <c r="Y43" s="605" t="s">
        <v>2504</v>
      </c>
      <c r="Z43" s="605" t="s">
        <v>2504</v>
      </c>
      <c r="AA43" s="605" t="s">
        <v>2504</v>
      </c>
      <c r="AB43" s="605" t="s">
        <v>2504</v>
      </c>
      <c r="AC43" s="605" t="s">
        <v>2504</v>
      </c>
      <c r="AD43" s="605" t="s">
        <v>2504</v>
      </c>
      <c r="AE43" s="605" t="s">
        <v>2504</v>
      </c>
      <c r="AF43" s="605" t="s">
        <v>2504</v>
      </c>
      <c r="AG43" s="787" t="s">
        <v>2540</v>
      </c>
    </row>
    <row r="44" spans="2:33" ht="9">
      <c r="B44" s="1006" t="s">
        <v>2541</v>
      </c>
      <c r="C44" s="1006"/>
      <c r="D44" s="1006"/>
      <c r="E44" s="1006"/>
      <c r="F44" s="1006"/>
      <c r="G44" s="1006"/>
      <c r="H44" s="1006"/>
      <c r="I44" s="1006"/>
      <c r="J44" s="1006"/>
      <c r="K44" s="1006"/>
      <c r="L44" s="1006"/>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row>
    <row r="45" spans="2:33" ht="45">
      <c r="B45" s="610" t="s">
        <v>2542</v>
      </c>
      <c r="C45" s="605" t="s">
        <v>2504</v>
      </c>
      <c r="D45" s="605" t="s">
        <v>2504</v>
      </c>
      <c r="E45" s="605" t="s">
        <v>2504</v>
      </c>
      <c r="F45" s="605" t="s">
        <v>2504</v>
      </c>
      <c r="G45" s="605" t="s">
        <v>2504</v>
      </c>
      <c r="H45" s="605" t="s">
        <v>2504</v>
      </c>
      <c r="I45" s="605" t="s">
        <v>2504</v>
      </c>
      <c r="J45" s="605" t="s">
        <v>2504</v>
      </c>
      <c r="K45" s="605" t="s">
        <v>2504</v>
      </c>
      <c r="L45" s="605" t="s">
        <v>2504</v>
      </c>
      <c r="M45" s="605" t="s">
        <v>2504</v>
      </c>
      <c r="N45" s="607" t="str">
        <f t="shared" ref="N45" si="5">_xlfn.UNICHAR(9681)</f>
        <v>◑</v>
      </c>
      <c r="O45" s="606" t="s">
        <v>884</v>
      </c>
      <c r="P45" s="605" t="s">
        <v>2504</v>
      </c>
      <c r="Q45" s="605" t="s">
        <v>2504</v>
      </c>
      <c r="R45" s="605" t="s">
        <v>2504</v>
      </c>
      <c r="S45" s="605" t="s">
        <v>2504</v>
      </c>
      <c r="T45" s="605" t="s">
        <v>2504</v>
      </c>
      <c r="U45" s="605" t="s">
        <v>2504</v>
      </c>
      <c r="V45" s="605" t="s">
        <v>2504</v>
      </c>
      <c r="W45" s="605" t="s">
        <v>2504</v>
      </c>
      <c r="X45" s="605" t="s">
        <v>2504</v>
      </c>
      <c r="Y45" s="605" t="s">
        <v>2504</v>
      </c>
      <c r="Z45" s="605" t="s">
        <v>2504</v>
      </c>
      <c r="AA45" s="605" t="s">
        <v>2504</v>
      </c>
      <c r="AB45" s="605" t="s">
        <v>2504</v>
      </c>
      <c r="AC45" s="605" t="s">
        <v>2504</v>
      </c>
      <c r="AD45" s="605" t="s">
        <v>2504</v>
      </c>
      <c r="AE45" s="605" t="s">
        <v>2504</v>
      </c>
      <c r="AF45" s="605" t="s">
        <v>2504</v>
      </c>
      <c r="AG45" s="609" t="s">
        <v>2543</v>
      </c>
    </row>
    <row r="46" spans="2:33" ht="111" customHeight="1">
      <c r="B46" s="610" t="s">
        <v>2544</v>
      </c>
      <c r="C46" s="607" t="str">
        <f t="shared" ref="C46:R48" si="6">_xlfn.UNICHAR(9681)</f>
        <v>◑</v>
      </c>
      <c r="D46" s="607" t="str">
        <f t="shared" si="6"/>
        <v>◑</v>
      </c>
      <c r="E46" s="607" t="str">
        <f t="shared" si="6"/>
        <v>◑</v>
      </c>
      <c r="F46" s="607" t="str">
        <f t="shared" si="6"/>
        <v>◑</v>
      </c>
      <c r="G46" s="607" t="str">
        <f t="shared" si="6"/>
        <v>◑</v>
      </c>
      <c r="H46" s="607" t="str">
        <f t="shared" si="6"/>
        <v>◑</v>
      </c>
      <c r="I46" s="607" t="str">
        <f t="shared" si="6"/>
        <v>◑</v>
      </c>
      <c r="J46" s="607" t="str">
        <f t="shared" si="6"/>
        <v>◑</v>
      </c>
      <c r="K46" s="607" t="str">
        <f t="shared" si="6"/>
        <v>◑</v>
      </c>
      <c r="L46" s="605" t="s">
        <v>2504</v>
      </c>
      <c r="M46" s="605" t="s">
        <v>2504</v>
      </c>
      <c r="N46" s="607" t="str">
        <f t="shared" ref="N46" si="7">_xlfn.UNICHAR(9681)</f>
        <v>◑</v>
      </c>
      <c r="O46" s="605" t="s">
        <v>2504</v>
      </c>
      <c r="P46" s="605" t="s">
        <v>2504</v>
      </c>
      <c r="Q46" s="605" t="s">
        <v>2504</v>
      </c>
      <c r="R46" s="607" t="str">
        <f t="shared" ref="R46" si="8">_xlfn.UNICHAR(9681)</f>
        <v>◑</v>
      </c>
      <c r="S46" s="605" t="s">
        <v>2504</v>
      </c>
      <c r="T46" s="605" t="s">
        <v>2504</v>
      </c>
      <c r="U46" s="605" t="s">
        <v>2504</v>
      </c>
      <c r="V46" s="605" t="s">
        <v>2504</v>
      </c>
      <c r="W46" s="605" t="s">
        <v>2504</v>
      </c>
      <c r="X46" s="607" t="str">
        <f t="shared" ref="X46" si="9">_xlfn.UNICHAR(9681)</f>
        <v>◑</v>
      </c>
      <c r="Y46" s="605" t="s">
        <v>2504</v>
      </c>
      <c r="Z46" s="605" t="s">
        <v>2504</v>
      </c>
      <c r="AA46" s="605" t="s">
        <v>2504</v>
      </c>
      <c r="AB46" s="605" t="s">
        <v>2504</v>
      </c>
      <c r="AC46" s="605" t="s">
        <v>2504</v>
      </c>
      <c r="AD46" s="605" t="s">
        <v>2504</v>
      </c>
      <c r="AE46" s="605" t="s">
        <v>2504</v>
      </c>
      <c r="AF46" s="605" t="s">
        <v>2504</v>
      </c>
      <c r="AG46" s="609" t="s">
        <v>2855</v>
      </c>
    </row>
    <row r="47" spans="2:33" ht="78" customHeight="1">
      <c r="B47" s="610" t="s">
        <v>2545</v>
      </c>
      <c r="C47" s="606" t="s">
        <v>884</v>
      </c>
      <c r="D47" s="607" t="str">
        <f t="shared" si="6"/>
        <v>◑</v>
      </c>
      <c r="E47" s="607" t="str">
        <f t="shared" si="6"/>
        <v>◑</v>
      </c>
      <c r="F47" s="607" t="str">
        <f t="shared" si="6"/>
        <v>◑</v>
      </c>
      <c r="G47" s="607" t="str">
        <f t="shared" si="6"/>
        <v>◑</v>
      </c>
      <c r="H47" s="606" t="s">
        <v>884</v>
      </c>
      <c r="I47" s="607" t="str">
        <f t="shared" si="6"/>
        <v>◑</v>
      </c>
      <c r="J47" s="606" t="s">
        <v>884</v>
      </c>
      <c r="K47" s="607" t="str">
        <f t="shared" si="6"/>
        <v>◑</v>
      </c>
      <c r="L47" s="607" t="str">
        <f t="shared" si="6"/>
        <v>◑</v>
      </c>
      <c r="M47" s="607" t="str">
        <f t="shared" si="6"/>
        <v>◑</v>
      </c>
      <c r="N47" s="607" t="str">
        <f t="shared" si="6"/>
        <v>◑</v>
      </c>
      <c r="O47" s="606" t="s">
        <v>884</v>
      </c>
      <c r="P47" s="606" t="s">
        <v>884</v>
      </c>
      <c r="Q47" s="606" t="s">
        <v>884</v>
      </c>
      <c r="R47" s="607" t="str">
        <f t="shared" si="6"/>
        <v>◑</v>
      </c>
      <c r="S47" s="607" t="str">
        <f t="shared" ref="S47:AF47" si="10">_xlfn.UNICHAR(9681)</f>
        <v>◑</v>
      </c>
      <c r="T47" s="607" t="str">
        <f t="shared" si="10"/>
        <v>◑</v>
      </c>
      <c r="U47" s="606" t="s">
        <v>884</v>
      </c>
      <c r="V47" s="607" t="str">
        <f t="shared" si="10"/>
        <v>◑</v>
      </c>
      <c r="W47" s="607" t="str">
        <f t="shared" si="10"/>
        <v>◑</v>
      </c>
      <c r="X47" s="606" t="s">
        <v>884</v>
      </c>
      <c r="Y47" s="607" t="str">
        <f t="shared" si="10"/>
        <v>◑</v>
      </c>
      <c r="Z47" s="607" t="str">
        <f t="shared" si="10"/>
        <v>◑</v>
      </c>
      <c r="AA47" s="607" t="str">
        <f t="shared" si="10"/>
        <v>◑</v>
      </c>
      <c r="AB47" s="606" t="s">
        <v>884</v>
      </c>
      <c r="AC47" s="606" t="s">
        <v>884</v>
      </c>
      <c r="AD47" s="607" t="str">
        <f t="shared" si="10"/>
        <v>◑</v>
      </c>
      <c r="AE47" s="607" t="str">
        <f t="shared" si="10"/>
        <v>◑</v>
      </c>
      <c r="AF47" s="607" t="str">
        <f t="shared" si="10"/>
        <v>◑</v>
      </c>
      <c r="AG47" s="609" t="s">
        <v>2852</v>
      </c>
    </row>
    <row r="48" spans="2:33" ht="89.25" customHeight="1">
      <c r="B48" s="610" t="s">
        <v>2546</v>
      </c>
      <c r="C48" s="605" t="s">
        <v>2504</v>
      </c>
      <c r="D48" s="607" t="str">
        <f t="shared" si="6"/>
        <v>◑</v>
      </c>
      <c r="E48" s="607" t="str">
        <f t="shared" si="6"/>
        <v>◑</v>
      </c>
      <c r="F48" s="607" t="str">
        <f t="shared" si="6"/>
        <v>◑</v>
      </c>
      <c r="G48" s="607" t="str">
        <f t="shared" si="6"/>
        <v>◑</v>
      </c>
      <c r="H48" s="607" t="str">
        <f t="shared" si="6"/>
        <v>◑</v>
      </c>
      <c r="I48" s="607" t="str">
        <f t="shared" si="6"/>
        <v>◑</v>
      </c>
      <c r="J48" s="607" t="str">
        <f t="shared" si="6"/>
        <v>◑</v>
      </c>
      <c r="K48" s="607" t="str">
        <f t="shared" si="6"/>
        <v>◑</v>
      </c>
      <c r="L48" s="605" t="s">
        <v>2504</v>
      </c>
      <c r="M48" s="605" t="s">
        <v>2504</v>
      </c>
      <c r="N48" s="605" t="s">
        <v>2504</v>
      </c>
      <c r="O48" s="605" t="s">
        <v>2504</v>
      </c>
      <c r="P48" s="605" t="s">
        <v>2504</v>
      </c>
      <c r="Q48" s="605" t="s">
        <v>2504</v>
      </c>
      <c r="R48" s="605" t="s">
        <v>2504</v>
      </c>
      <c r="S48" s="605" t="s">
        <v>2504</v>
      </c>
      <c r="T48" s="605" t="s">
        <v>2504</v>
      </c>
      <c r="U48" s="605" t="s">
        <v>2504</v>
      </c>
      <c r="V48" s="605" t="s">
        <v>2504</v>
      </c>
      <c r="W48" s="605" t="s">
        <v>2504</v>
      </c>
      <c r="X48" s="605" t="s">
        <v>2504</v>
      </c>
      <c r="Y48" s="605" t="s">
        <v>2504</v>
      </c>
      <c r="Z48" s="605" t="s">
        <v>2504</v>
      </c>
      <c r="AA48" s="605" t="s">
        <v>2504</v>
      </c>
      <c r="AB48" s="605" t="s">
        <v>2504</v>
      </c>
      <c r="AC48" s="605" t="s">
        <v>2504</v>
      </c>
      <c r="AD48" s="605" t="s">
        <v>2504</v>
      </c>
      <c r="AE48" s="605" t="s">
        <v>2504</v>
      </c>
      <c r="AF48" s="606" t="s">
        <v>884</v>
      </c>
      <c r="AG48" s="609" t="s">
        <v>2547</v>
      </c>
    </row>
    <row r="49" spans="2:33" ht="36" customHeight="1">
      <c r="B49" s="610" t="s">
        <v>2548</v>
      </c>
      <c r="C49" s="605" t="s">
        <v>2504</v>
      </c>
      <c r="D49" s="605" t="s">
        <v>2504</v>
      </c>
      <c r="E49" s="605" t="s">
        <v>2504</v>
      </c>
      <c r="F49" s="605" t="s">
        <v>2504</v>
      </c>
      <c r="G49" s="605" t="s">
        <v>2504</v>
      </c>
      <c r="H49" s="605" t="s">
        <v>2504</v>
      </c>
      <c r="I49" s="605" t="s">
        <v>2504</v>
      </c>
      <c r="J49" s="605" t="s">
        <v>2504</v>
      </c>
      <c r="K49" s="605" t="s">
        <v>2504</v>
      </c>
      <c r="L49" s="605" t="s">
        <v>2504</v>
      </c>
      <c r="M49" s="605" t="s">
        <v>2504</v>
      </c>
      <c r="N49" s="605" t="s">
        <v>2504</v>
      </c>
      <c r="O49" s="605" t="s">
        <v>2504</v>
      </c>
      <c r="P49" s="605" t="s">
        <v>2504</v>
      </c>
      <c r="Q49" s="605" t="s">
        <v>2504</v>
      </c>
      <c r="R49" s="605" t="s">
        <v>2504</v>
      </c>
      <c r="S49" s="605" t="s">
        <v>2504</v>
      </c>
      <c r="T49" s="605" t="s">
        <v>2504</v>
      </c>
      <c r="U49" s="605" t="s">
        <v>2504</v>
      </c>
      <c r="V49" s="605" t="s">
        <v>2504</v>
      </c>
      <c r="W49" s="605" t="s">
        <v>2504</v>
      </c>
      <c r="X49" s="605" t="s">
        <v>2504</v>
      </c>
      <c r="Y49" s="605" t="s">
        <v>2504</v>
      </c>
      <c r="Z49" s="605" t="s">
        <v>2504</v>
      </c>
      <c r="AA49" s="605" t="s">
        <v>2504</v>
      </c>
      <c r="AB49" s="605" t="s">
        <v>2504</v>
      </c>
      <c r="AC49" s="605" t="s">
        <v>2504</v>
      </c>
      <c r="AD49" s="605" t="s">
        <v>2504</v>
      </c>
      <c r="AE49" s="605" t="s">
        <v>2504</v>
      </c>
      <c r="AF49" s="605" t="s">
        <v>2504</v>
      </c>
      <c r="AG49" s="609"/>
    </row>
    <row r="50" spans="2:33" ht="9">
      <c r="B50" s="1006" t="s">
        <v>2549</v>
      </c>
      <c r="C50" s="1006"/>
      <c r="D50" s="1006"/>
      <c r="E50" s="1006"/>
      <c r="F50" s="1006"/>
      <c r="G50" s="1006"/>
      <c r="H50" s="1006"/>
      <c r="I50" s="1006"/>
      <c r="J50" s="1006"/>
      <c r="K50" s="1006"/>
      <c r="L50" s="1006"/>
      <c r="M50" s="1006"/>
      <c r="N50" s="1006"/>
      <c r="O50" s="1006"/>
      <c r="P50" s="1006"/>
      <c r="Q50" s="1006"/>
      <c r="R50" s="1006"/>
      <c r="S50" s="1006"/>
      <c r="T50" s="1006"/>
      <c r="U50" s="1006"/>
      <c r="V50" s="1006"/>
      <c r="W50" s="1006"/>
      <c r="X50" s="1006"/>
      <c r="Y50" s="1006"/>
      <c r="Z50" s="1006"/>
      <c r="AA50" s="1006"/>
      <c r="AB50" s="1006"/>
      <c r="AC50" s="1006"/>
      <c r="AD50" s="1006"/>
      <c r="AE50" s="1006"/>
      <c r="AF50" s="1006"/>
      <c r="AG50" s="1006"/>
    </row>
    <row r="51" spans="2:33" ht="66" customHeight="1">
      <c r="B51" s="610" t="s">
        <v>2550</v>
      </c>
      <c r="C51" s="605" t="s">
        <v>2504</v>
      </c>
      <c r="D51" s="605" t="s">
        <v>2504</v>
      </c>
      <c r="E51" s="605" t="s">
        <v>2504</v>
      </c>
      <c r="F51" s="605" t="s">
        <v>2504</v>
      </c>
      <c r="G51" s="605" t="s">
        <v>2504</v>
      </c>
      <c r="H51" s="605" t="s">
        <v>2504</v>
      </c>
      <c r="I51" s="605" t="s">
        <v>2504</v>
      </c>
      <c r="J51" s="605" t="s">
        <v>2504</v>
      </c>
      <c r="K51" s="605" t="s">
        <v>2504</v>
      </c>
      <c r="L51" s="605" t="s">
        <v>2504</v>
      </c>
      <c r="M51" s="605" t="s">
        <v>2504</v>
      </c>
      <c r="N51" s="605" t="s">
        <v>2504</v>
      </c>
      <c r="O51" s="606" t="s">
        <v>884</v>
      </c>
      <c r="P51" s="606" t="s">
        <v>884</v>
      </c>
      <c r="Q51" s="606" t="s">
        <v>884</v>
      </c>
      <c r="R51" s="605" t="s">
        <v>2504</v>
      </c>
      <c r="S51" s="605" t="s">
        <v>2504</v>
      </c>
      <c r="T51" s="605" t="s">
        <v>2504</v>
      </c>
      <c r="U51" s="605" t="s">
        <v>2504</v>
      </c>
      <c r="V51" s="607" t="str">
        <f t="shared" ref="V51" si="11">_xlfn.UNICHAR(9681)</f>
        <v>◑</v>
      </c>
      <c r="W51" s="605" t="s">
        <v>2504</v>
      </c>
      <c r="X51" s="607" t="str">
        <f t="shared" ref="X51:X52" si="12">_xlfn.UNICHAR(9681)</f>
        <v>◑</v>
      </c>
      <c r="Y51" s="605" t="s">
        <v>2504</v>
      </c>
      <c r="Z51" s="607" t="str">
        <f t="shared" ref="Z51" si="13">_xlfn.UNICHAR(9681)</f>
        <v>◑</v>
      </c>
      <c r="AA51" s="605" t="s">
        <v>2504</v>
      </c>
      <c r="AB51" s="607" t="str">
        <f t="shared" ref="AB51" si="14">_xlfn.UNICHAR(9681)</f>
        <v>◑</v>
      </c>
      <c r="AC51" s="605" t="s">
        <v>2504</v>
      </c>
      <c r="AD51" s="605" t="s">
        <v>2504</v>
      </c>
      <c r="AE51" s="605" t="s">
        <v>2504</v>
      </c>
      <c r="AF51" s="605" t="s">
        <v>2504</v>
      </c>
      <c r="AG51" s="609" t="s">
        <v>2551</v>
      </c>
    </row>
    <row r="52" spans="2:33" ht="137.25" customHeight="1">
      <c r="B52" s="610" t="s">
        <v>2552</v>
      </c>
      <c r="C52" s="605" t="s">
        <v>2504</v>
      </c>
      <c r="D52" s="607" t="str">
        <f t="shared" ref="D52:N54" si="15">_xlfn.UNICHAR(9681)</f>
        <v>◑</v>
      </c>
      <c r="E52" s="607" t="str">
        <f t="shared" si="15"/>
        <v>◑</v>
      </c>
      <c r="F52" s="607" t="str">
        <f t="shared" si="15"/>
        <v>◑</v>
      </c>
      <c r="G52" s="607" t="str">
        <f t="shared" si="15"/>
        <v>◑</v>
      </c>
      <c r="H52" s="607" t="str">
        <f t="shared" si="15"/>
        <v>◑</v>
      </c>
      <c r="I52" s="605" t="s">
        <v>2504</v>
      </c>
      <c r="J52" s="607" t="str">
        <f t="shared" si="15"/>
        <v>◑</v>
      </c>
      <c r="K52" s="607" t="str">
        <f t="shared" si="15"/>
        <v>◑</v>
      </c>
      <c r="L52" s="605" t="s">
        <v>2504</v>
      </c>
      <c r="M52" s="605" t="s">
        <v>2504</v>
      </c>
      <c r="N52" s="605" t="s">
        <v>2504</v>
      </c>
      <c r="O52" s="606" t="s">
        <v>884</v>
      </c>
      <c r="P52" s="606" t="s">
        <v>884</v>
      </c>
      <c r="Q52" s="606" t="s">
        <v>884</v>
      </c>
      <c r="R52" s="605" t="s">
        <v>2504</v>
      </c>
      <c r="S52" s="605" t="s">
        <v>2504</v>
      </c>
      <c r="T52" s="605" t="s">
        <v>2504</v>
      </c>
      <c r="U52" s="605" t="s">
        <v>2504</v>
      </c>
      <c r="V52" s="605" t="s">
        <v>2504</v>
      </c>
      <c r="W52" s="605" t="s">
        <v>2504</v>
      </c>
      <c r="X52" s="607" t="str">
        <f t="shared" si="12"/>
        <v>◑</v>
      </c>
      <c r="Y52" s="605" t="s">
        <v>2504</v>
      </c>
      <c r="Z52" s="605" t="s">
        <v>2504</v>
      </c>
      <c r="AA52" s="605" t="s">
        <v>2504</v>
      </c>
      <c r="AB52" s="605" t="s">
        <v>2504</v>
      </c>
      <c r="AC52" s="605" t="s">
        <v>2504</v>
      </c>
      <c r="AD52" s="605" t="s">
        <v>2504</v>
      </c>
      <c r="AE52" s="605" t="s">
        <v>2504</v>
      </c>
      <c r="AF52" s="607" t="str">
        <f t="shared" ref="AF52" si="16">_xlfn.UNICHAR(9681)</f>
        <v>◑</v>
      </c>
      <c r="AG52" s="609" t="s">
        <v>2553</v>
      </c>
    </row>
    <row r="53" spans="2:33" ht="9">
      <c r="B53" s="1006" t="s">
        <v>2554</v>
      </c>
      <c r="C53" s="1006"/>
      <c r="D53" s="1006"/>
      <c r="E53" s="1006"/>
      <c r="F53" s="1006"/>
      <c r="G53" s="1006"/>
      <c r="H53" s="1006"/>
      <c r="I53" s="1006"/>
      <c r="J53" s="1006"/>
      <c r="K53" s="1006"/>
      <c r="L53" s="1006"/>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row>
    <row r="54" spans="2:33" ht="45" customHeight="1">
      <c r="B54" s="610" t="s">
        <v>2555</v>
      </c>
      <c r="C54" s="605" t="s">
        <v>2504</v>
      </c>
      <c r="D54" s="605" t="s">
        <v>2504</v>
      </c>
      <c r="E54" s="605" t="s">
        <v>2504</v>
      </c>
      <c r="F54" s="605" t="s">
        <v>2504</v>
      </c>
      <c r="G54" s="605" t="s">
        <v>2504</v>
      </c>
      <c r="H54" s="605" t="s">
        <v>2504</v>
      </c>
      <c r="I54" s="605" t="s">
        <v>2504</v>
      </c>
      <c r="J54" s="605" t="s">
        <v>2504</v>
      </c>
      <c r="K54" s="605" t="s">
        <v>2504</v>
      </c>
      <c r="L54" s="607" t="str">
        <f t="shared" si="15"/>
        <v>◑</v>
      </c>
      <c r="M54" s="607" t="str">
        <f t="shared" si="15"/>
        <v>◑</v>
      </c>
      <c r="N54" s="607" t="str">
        <f t="shared" si="15"/>
        <v>◑</v>
      </c>
      <c r="O54" s="605" t="s">
        <v>2504</v>
      </c>
      <c r="P54" s="605" t="s">
        <v>2504</v>
      </c>
      <c r="Q54" s="605" t="s">
        <v>2504</v>
      </c>
      <c r="R54" s="607" t="str">
        <f t="shared" ref="R54" si="17">_xlfn.UNICHAR(9681)</f>
        <v>◑</v>
      </c>
      <c r="S54" s="605" t="s">
        <v>2504</v>
      </c>
      <c r="T54" s="605" t="s">
        <v>2504</v>
      </c>
      <c r="U54" s="605" t="s">
        <v>2504</v>
      </c>
      <c r="V54" s="605" t="s">
        <v>2504</v>
      </c>
      <c r="W54" s="605" t="s">
        <v>2504</v>
      </c>
      <c r="X54" s="605" t="s">
        <v>2504</v>
      </c>
      <c r="Y54" s="605" t="s">
        <v>2504</v>
      </c>
      <c r="Z54" s="605" t="s">
        <v>2504</v>
      </c>
      <c r="AA54" s="605" t="s">
        <v>2504</v>
      </c>
      <c r="AB54" s="605" t="s">
        <v>2504</v>
      </c>
      <c r="AC54" s="605" t="s">
        <v>2504</v>
      </c>
      <c r="AD54" s="605" t="s">
        <v>2504</v>
      </c>
      <c r="AE54" s="605" t="s">
        <v>2504</v>
      </c>
      <c r="AF54" s="605" t="s">
        <v>2504</v>
      </c>
      <c r="AG54" s="609" t="s">
        <v>2853</v>
      </c>
    </row>
    <row r="55" spans="2:33" ht="29.25" customHeight="1">
      <c r="B55" s="610" t="s">
        <v>2556</v>
      </c>
      <c r="C55" s="605" t="s">
        <v>2504</v>
      </c>
      <c r="D55" s="605" t="s">
        <v>2504</v>
      </c>
      <c r="E55" s="605" t="s">
        <v>2504</v>
      </c>
      <c r="F55" s="605" t="s">
        <v>2504</v>
      </c>
      <c r="G55" s="605" t="s">
        <v>2504</v>
      </c>
      <c r="H55" s="605" t="s">
        <v>2504</v>
      </c>
      <c r="I55" s="605" t="s">
        <v>2504</v>
      </c>
      <c r="J55" s="605" t="s">
        <v>2504</v>
      </c>
      <c r="K55" s="605" t="s">
        <v>2504</v>
      </c>
      <c r="L55" s="605" t="s">
        <v>2504</v>
      </c>
      <c r="M55" s="605" t="s">
        <v>2504</v>
      </c>
      <c r="N55" s="605" t="s">
        <v>2504</v>
      </c>
      <c r="O55" s="605" t="s">
        <v>2504</v>
      </c>
      <c r="P55" s="605" t="s">
        <v>2504</v>
      </c>
      <c r="Q55" s="605" t="s">
        <v>2504</v>
      </c>
      <c r="R55" s="605" t="s">
        <v>2504</v>
      </c>
      <c r="S55" s="605" t="s">
        <v>2504</v>
      </c>
      <c r="T55" s="605" t="s">
        <v>2504</v>
      </c>
      <c r="U55" s="605" t="s">
        <v>2504</v>
      </c>
      <c r="V55" s="605" t="s">
        <v>2504</v>
      </c>
      <c r="W55" s="605" t="s">
        <v>2504</v>
      </c>
      <c r="X55" s="605" t="s">
        <v>2504</v>
      </c>
      <c r="Y55" s="605" t="s">
        <v>2504</v>
      </c>
      <c r="Z55" s="605" t="s">
        <v>2504</v>
      </c>
      <c r="AA55" s="605" t="s">
        <v>2504</v>
      </c>
      <c r="AB55" s="605" t="s">
        <v>2504</v>
      </c>
      <c r="AC55" s="605" t="s">
        <v>2504</v>
      </c>
      <c r="AD55" s="605" t="s">
        <v>2504</v>
      </c>
      <c r="AE55" s="605" t="s">
        <v>2504</v>
      </c>
      <c r="AF55" s="605" t="s">
        <v>2504</v>
      </c>
      <c r="AG55" s="609"/>
    </row>
    <row r="56" spans="2:33" ht="9">
      <c r="B56" s="1006" t="s">
        <v>2557</v>
      </c>
      <c r="C56" s="1006"/>
      <c r="D56" s="1006"/>
      <c r="E56" s="1006"/>
      <c r="F56" s="1006"/>
      <c r="G56" s="1006"/>
      <c r="H56" s="1006"/>
      <c r="I56" s="1006"/>
      <c r="J56" s="1006"/>
      <c r="K56" s="1006"/>
      <c r="L56" s="1006"/>
      <c r="M56" s="1006"/>
      <c r="N56" s="1006"/>
      <c r="O56" s="1006"/>
      <c r="P56" s="1006"/>
      <c r="Q56" s="1006"/>
      <c r="R56" s="1006"/>
      <c r="S56" s="1006"/>
      <c r="T56" s="1006"/>
      <c r="U56" s="1006"/>
      <c r="V56" s="1006"/>
      <c r="W56" s="1006"/>
      <c r="X56" s="1006"/>
      <c r="Y56" s="1006"/>
      <c r="Z56" s="1006"/>
      <c r="AA56" s="1006"/>
      <c r="AB56" s="1006"/>
      <c r="AC56" s="1006"/>
      <c r="AD56" s="1006"/>
      <c r="AE56" s="1006"/>
      <c r="AF56" s="1006"/>
      <c r="AG56" s="1006"/>
    </row>
    <row r="57" spans="2:33" ht="36" customHeight="1">
      <c r="B57" s="610" t="s">
        <v>2558</v>
      </c>
      <c r="C57" s="605" t="s">
        <v>2504</v>
      </c>
      <c r="D57" s="605" t="s">
        <v>2504</v>
      </c>
      <c r="E57" s="605" t="s">
        <v>2504</v>
      </c>
      <c r="F57" s="605" t="s">
        <v>2504</v>
      </c>
      <c r="G57" s="605" t="s">
        <v>2504</v>
      </c>
      <c r="H57" s="605" t="s">
        <v>2504</v>
      </c>
      <c r="I57" s="605" t="s">
        <v>2504</v>
      </c>
      <c r="J57" s="605" t="s">
        <v>2504</v>
      </c>
      <c r="K57" s="605" t="s">
        <v>2504</v>
      </c>
      <c r="L57" s="605" t="s">
        <v>2504</v>
      </c>
      <c r="M57" s="605" t="s">
        <v>2504</v>
      </c>
      <c r="N57" s="605" t="s">
        <v>2504</v>
      </c>
      <c r="O57" s="605" t="s">
        <v>2504</v>
      </c>
      <c r="P57" s="607" t="str">
        <f t="shared" ref="P57" si="18">_xlfn.UNICHAR(9681)</f>
        <v>◑</v>
      </c>
      <c r="Q57" s="605" t="s">
        <v>2504</v>
      </c>
      <c r="R57" s="605" t="s">
        <v>2504</v>
      </c>
      <c r="S57" s="605" t="s">
        <v>2504</v>
      </c>
      <c r="T57" s="605" t="s">
        <v>2504</v>
      </c>
      <c r="U57" s="605" t="s">
        <v>2504</v>
      </c>
      <c r="V57" s="605" t="s">
        <v>2504</v>
      </c>
      <c r="W57" s="605" t="s">
        <v>2504</v>
      </c>
      <c r="X57" s="605" t="s">
        <v>2504</v>
      </c>
      <c r="Y57" s="605" t="s">
        <v>2504</v>
      </c>
      <c r="Z57" s="605" t="s">
        <v>2504</v>
      </c>
      <c r="AA57" s="605" t="s">
        <v>2504</v>
      </c>
      <c r="AB57" s="605" t="s">
        <v>2504</v>
      </c>
      <c r="AC57" s="605" t="s">
        <v>2504</v>
      </c>
      <c r="AD57" s="605" t="s">
        <v>2504</v>
      </c>
      <c r="AE57" s="605" t="s">
        <v>2504</v>
      </c>
      <c r="AF57" s="605" t="s">
        <v>2504</v>
      </c>
      <c r="AG57" s="609" t="s">
        <v>2559</v>
      </c>
    </row>
    <row r="58" spans="2:33" ht="36" customHeight="1">
      <c r="B58" s="610" t="s">
        <v>2560</v>
      </c>
      <c r="C58" s="605" t="s">
        <v>2504</v>
      </c>
      <c r="D58" s="605" t="s">
        <v>2504</v>
      </c>
      <c r="E58" s="605" t="s">
        <v>2504</v>
      </c>
      <c r="F58" s="605" t="s">
        <v>2504</v>
      </c>
      <c r="G58" s="605" t="s">
        <v>2504</v>
      </c>
      <c r="H58" s="605" t="s">
        <v>2504</v>
      </c>
      <c r="I58" s="605" t="s">
        <v>2504</v>
      </c>
      <c r="J58" s="605" t="s">
        <v>2504</v>
      </c>
      <c r="K58" s="605" t="s">
        <v>2504</v>
      </c>
      <c r="L58" s="605" t="s">
        <v>2504</v>
      </c>
      <c r="M58" s="605" t="s">
        <v>2504</v>
      </c>
      <c r="N58" s="605" t="s">
        <v>2504</v>
      </c>
      <c r="O58" s="605" t="s">
        <v>2504</v>
      </c>
      <c r="P58" s="605" t="s">
        <v>2504</v>
      </c>
      <c r="Q58" s="605" t="s">
        <v>2504</v>
      </c>
      <c r="R58" s="605" t="s">
        <v>2504</v>
      </c>
      <c r="S58" s="605" t="s">
        <v>2504</v>
      </c>
      <c r="T58" s="605" t="s">
        <v>2504</v>
      </c>
      <c r="U58" s="605" t="s">
        <v>2504</v>
      </c>
      <c r="V58" s="605" t="s">
        <v>2504</v>
      </c>
      <c r="W58" s="605" t="s">
        <v>2504</v>
      </c>
      <c r="X58" s="605" t="s">
        <v>2504</v>
      </c>
      <c r="Y58" s="605" t="s">
        <v>2504</v>
      </c>
      <c r="Z58" s="605" t="s">
        <v>2504</v>
      </c>
      <c r="AA58" s="605" t="s">
        <v>2504</v>
      </c>
      <c r="AB58" s="605" t="s">
        <v>2504</v>
      </c>
      <c r="AC58" s="605" t="s">
        <v>2504</v>
      </c>
      <c r="AD58" s="605" t="s">
        <v>2504</v>
      </c>
      <c r="AE58" s="605" t="s">
        <v>2504</v>
      </c>
      <c r="AF58" s="605" t="s">
        <v>2504</v>
      </c>
      <c r="AG58" s="609"/>
    </row>
    <row r="59" spans="2:33" ht="43.5" customHeight="1">
      <c r="B59" s="610" t="s">
        <v>2561</v>
      </c>
      <c r="C59" s="605" t="s">
        <v>2504</v>
      </c>
      <c r="D59" s="605" t="s">
        <v>2504</v>
      </c>
      <c r="E59" s="605" t="s">
        <v>2504</v>
      </c>
      <c r="F59" s="605" t="s">
        <v>2504</v>
      </c>
      <c r="G59" s="605" t="s">
        <v>2504</v>
      </c>
      <c r="H59" s="605" t="s">
        <v>2504</v>
      </c>
      <c r="I59" s="605" t="s">
        <v>2504</v>
      </c>
      <c r="J59" s="605" t="s">
        <v>2504</v>
      </c>
      <c r="K59" s="605" t="s">
        <v>2504</v>
      </c>
      <c r="L59" s="605" t="s">
        <v>2504</v>
      </c>
      <c r="M59" s="605" t="s">
        <v>2504</v>
      </c>
      <c r="N59" s="605" t="s">
        <v>2504</v>
      </c>
      <c r="O59" s="605" t="s">
        <v>2504</v>
      </c>
      <c r="P59" s="607" t="str">
        <f t="shared" ref="P59" si="19">_xlfn.UNICHAR(9681)</f>
        <v>◑</v>
      </c>
      <c r="Q59" s="605" t="s">
        <v>2504</v>
      </c>
      <c r="R59" s="605" t="s">
        <v>2504</v>
      </c>
      <c r="S59" s="605" t="s">
        <v>2504</v>
      </c>
      <c r="T59" s="605" t="s">
        <v>2504</v>
      </c>
      <c r="U59" s="605" t="s">
        <v>2504</v>
      </c>
      <c r="V59" s="605" t="s">
        <v>2504</v>
      </c>
      <c r="W59" s="605" t="s">
        <v>2504</v>
      </c>
      <c r="X59" s="605" t="s">
        <v>2504</v>
      </c>
      <c r="Y59" s="605" t="s">
        <v>2504</v>
      </c>
      <c r="Z59" s="605" t="s">
        <v>2504</v>
      </c>
      <c r="AA59" s="605" t="s">
        <v>2504</v>
      </c>
      <c r="AB59" s="605" t="s">
        <v>2504</v>
      </c>
      <c r="AC59" s="605" t="s">
        <v>2504</v>
      </c>
      <c r="AD59" s="605" t="s">
        <v>2504</v>
      </c>
      <c r="AE59" s="605" t="s">
        <v>2504</v>
      </c>
      <c r="AF59" s="606" t="s">
        <v>884</v>
      </c>
      <c r="AG59" s="609" t="s">
        <v>2562</v>
      </c>
    </row>
    <row r="60" spans="2:33" ht="51.75" customHeight="1">
      <c r="B60" s="610" t="s">
        <v>2563</v>
      </c>
      <c r="C60" s="606" t="s">
        <v>884</v>
      </c>
      <c r="D60" s="606" t="s">
        <v>884</v>
      </c>
      <c r="E60" s="606" t="s">
        <v>884</v>
      </c>
      <c r="F60" s="606" t="s">
        <v>884</v>
      </c>
      <c r="G60" s="606" t="s">
        <v>884</v>
      </c>
      <c r="H60" s="606" t="s">
        <v>884</v>
      </c>
      <c r="I60" s="606" t="s">
        <v>884</v>
      </c>
      <c r="J60" s="606" t="s">
        <v>884</v>
      </c>
      <c r="K60" s="606" t="s">
        <v>884</v>
      </c>
      <c r="L60" s="606" t="s">
        <v>884</v>
      </c>
      <c r="M60" s="606" t="s">
        <v>884</v>
      </c>
      <c r="N60" s="606" t="s">
        <v>884</v>
      </c>
      <c r="O60" s="606" t="s">
        <v>884</v>
      </c>
      <c r="P60" s="606" t="s">
        <v>884</v>
      </c>
      <c r="Q60" s="606" t="s">
        <v>884</v>
      </c>
      <c r="R60" s="606" t="s">
        <v>884</v>
      </c>
      <c r="S60" s="606" t="s">
        <v>884</v>
      </c>
      <c r="T60" s="606" t="s">
        <v>884</v>
      </c>
      <c r="U60" s="606" t="s">
        <v>884</v>
      </c>
      <c r="V60" s="606" t="s">
        <v>884</v>
      </c>
      <c r="W60" s="606" t="s">
        <v>884</v>
      </c>
      <c r="X60" s="606" t="s">
        <v>884</v>
      </c>
      <c r="Y60" s="606" t="s">
        <v>884</v>
      </c>
      <c r="Z60" s="606" t="s">
        <v>884</v>
      </c>
      <c r="AA60" s="606" t="s">
        <v>884</v>
      </c>
      <c r="AB60" s="606" t="s">
        <v>884</v>
      </c>
      <c r="AC60" s="606" t="s">
        <v>884</v>
      </c>
      <c r="AD60" s="606" t="s">
        <v>884</v>
      </c>
      <c r="AE60" s="606" t="s">
        <v>884</v>
      </c>
      <c r="AF60" s="606" t="s">
        <v>884</v>
      </c>
      <c r="AG60" s="609" t="s">
        <v>2564</v>
      </c>
    </row>
    <row r="61" spans="2:33" ht="9">
      <c r="B61" s="1006" t="s">
        <v>2565</v>
      </c>
      <c r="C61" s="1006"/>
      <c r="D61" s="1006"/>
      <c r="E61" s="1006"/>
      <c r="F61" s="1006"/>
      <c r="G61" s="1006"/>
      <c r="H61" s="1006"/>
      <c r="I61" s="1006"/>
      <c r="J61" s="1006"/>
      <c r="K61" s="1006"/>
      <c r="L61" s="1006"/>
      <c r="M61" s="1006"/>
      <c r="N61" s="1006"/>
      <c r="O61" s="1006"/>
      <c r="P61" s="1006"/>
      <c r="Q61" s="1006"/>
      <c r="R61" s="1006"/>
      <c r="S61" s="1006"/>
      <c r="T61" s="1006"/>
      <c r="U61" s="1006"/>
      <c r="V61" s="1006"/>
      <c r="W61" s="1006"/>
      <c r="X61" s="1006"/>
      <c r="Y61" s="1006"/>
      <c r="Z61" s="1006"/>
      <c r="AA61" s="1006"/>
      <c r="AB61" s="1006"/>
      <c r="AC61" s="1006"/>
      <c r="AD61" s="1006"/>
      <c r="AE61" s="1006"/>
      <c r="AF61" s="1006"/>
      <c r="AG61" s="1006"/>
    </row>
    <row r="62" spans="2:33" ht="22.5">
      <c r="B62" s="610" t="s">
        <v>2566</v>
      </c>
      <c r="C62" s="606" t="s">
        <v>884</v>
      </c>
      <c r="D62" s="606" t="s">
        <v>884</v>
      </c>
      <c r="E62" s="606" t="s">
        <v>884</v>
      </c>
      <c r="F62" s="606" t="s">
        <v>884</v>
      </c>
      <c r="G62" s="606" t="s">
        <v>884</v>
      </c>
      <c r="H62" s="606" t="s">
        <v>884</v>
      </c>
      <c r="I62" s="606" t="s">
        <v>884</v>
      </c>
      <c r="J62" s="606" t="s">
        <v>884</v>
      </c>
      <c r="K62" s="606" t="s">
        <v>884</v>
      </c>
      <c r="L62" s="606" t="s">
        <v>884</v>
      </c>
      <c r="M62" s="606" t="s">
        <v>884</v>
      </c>
      <c r="N62" s="606" t="s">
        <v>884</v>
      </c>
      <c r="O62" s="606" t="s">
        <v>884</v>
      </c>
      <c r="P62" s="606" t="s">
        <v>884</v>
      </c>
      <c r="Q62" s="606" t="s">
        <v>884</v>
      </c>
      <c r="R62" s="606" t="s">
        <v>884</v>
      </c>
      <c r="S62" s="606" t="s">
        <v>884</v>
      </c>
      <c r="T62" s="606" t="s">
        <v>884</v>
      </c>
      <c r="U62" s="606" t="s">
        <v>884</v>
      </c>
      <c r="V62" s="606" t="s">
        <v>884</v>
      </c>
      <c r="W62" s="606" t="s">
        <v>884</v>
      </c>
      <c r="X62" s="606" t="s">
        <v>884</v>
      </c>
      <c r="Y62" s="606" t="s">
        <v>884</v>
      </c>
      <c r="Z62" s="606" t="s">
        <v>884</v>
      </c>
      <c r="AA62" s="606" t="s">
        <v>884</v>
      </c>
      <c r="AB62" s="606" t="s">
        <v>884</v>
      </c>
      <c r="AC62" s="606" t="s">
        <v>884</v>
      </c>
      <c r="AD62" s="606" t="s">
        <v>884</v>
      </c>
      <c r="AE62" s="606" t="s">
        <v>884</v>
      </c>
      <c r="AF62" s="605" t="s">
        <v>2504</v>
      </c>
      <c r="AG62" s="791" t="s">
        <v>2507</v>
      </c>
    </row>
    <row r="63" spans="2:33" ht="27">
      <c r="B63" s="610" t="s">
        <v>2567</v>
      </c>
      <c r="C63" s="605" t="s">
        <v>2504</v>
      </c>
      <c r="D63" s="605" t="s">
        <v>2504</v>
      </c>
      <c r="E63" s="605" t="s">
        <v>2504</v>
      </c>
      <c r="F63" s="605" t="s">
        <v>2504</v>
      </c>
      <c r="G63" s="605" t="s">
        <v>2504</v>
      </c>
      <c r="H63" s="605" t="s">
        <v>2504</v>
      </c>
      <c r="I63" s="605" t="s">
        <v>2504</v>
      </c>
      <c r="J63" s="605" t="s">
        <v>2504</v>
      </c>
      <c r="K63" s="605" t="s">
        <v>2504</v>
      </c>
      <c r="L63" s="605" t="s">
        <v>2504</v>
      </c>
      <c r="M63" s="605" t="s">
        <v>2504</v>
      </c>
      <c r="N63" s="605" t="s">
        <v>2504</v>
      </c>
      <c r="O63" s="605" t="s">
        <v>2504</v>
      </c>
      <c r="P63" s="605" t="s">
        <v>2504</v>
      </c>
      <c r="Q63" s="605" t="s">
        <v>2504</v>
      </c>
      <c r="R63" s="605" t="s">
        <v>2504</v>
      </c>
      <c r="S63" s="605" t="s">
        <v>2504</v>
      </c>
      <c r="T63" s="605" t="s">
        <v>2504</v>
      </c>
      <c r="U63" s="605" t="s">
        <v>2504</v>
      </c>
      <c r="V63" s="605" t="s">
        <v>2504</v>
      </c>
      <c r="W63" s="605" t="s">
        <v>2504</v>
      </c>
      <c r="X63" s="605" t="s">
        <v>2504</v>
      </c>
      <c r="Y63" s="605" t="s">
        <v>2504</v>
      </c>
      <c r="Z63" s="605" t="s">
        <v>2504</v>
      </c>
      <c r="AA63" s="605" t="s">
        <v>2504</v>
      </c>
      <c r="AB63" s="605" t="s">
        <v>2504</v>
      </c>
      <c r="AC63" s="605" t="s">
        <v>2504</v>
      </c>
      <c r="AD63" s="605" t="s">
        <v>2504</v>
      </c>
      <c r="AE63" s="605" t="s">
        <v>2504</v>
      </c>
      <c r="AF63" s="605" t="s">
        <v>2504</v>
      </c>
      <c r="AG63" s="789"/>
    </row>
    <row r="64" spans="2:33" ht="22.5">
      <c r="B64" s="610" t="s">
        <v>2568</v>
      </c>
      <c r="C64" s="606" t="s">
        <v>884</v>
      </c>
      <c r="D64" s="606" t="s">
        <v>884</v>
      </c>
      <c r="E64" s="606" t="s">
        <v>884</v>
      </c>
      <c r="F64" s="606" t="s">
        <v>884</v>
      </c>
      <c r="G64" s="606" t="s">
        <v>884</v>
      </c>
      <c r="H64" s="606" t="s">
        <v>884</v>
      </c>
      <c r="I64" s="606" t="s">
        <v>884</v>
      </c>
      <c r="J64" s="606" t="s">
        <v>884</v>
      </c>
      <c r="K64" s="606" t="s">
        <v>884</v>
      </c>
      <c r="L64" s="606" t="s">
        <v>884</v>
      </c>
      <c r="M64" s="606" t="s">
        <v>884</v>
      </c>
      <c r="N64" s="606" t="s">
        <v>884</v>
      </c>
      <c r="O64" s="606" t="s">
        <v>884</v>
      </c>
      <c r="P64" s="606" t="s">
        <v>884</v>
      </c>
      <c r="Q64" s="606" t="s">
        <v>884</v>
      </c>
      <c r="R64" s="606" t="s">
        <v>884</v>
      </c>
      <c r="S64" s="606" t="s">
        <v>884</v>
      </c>
      <c r="T64" s="606" t="s">
        <v>884</v>
      </c>
      <c r="U64" s="606" t="s">
        <v>884</v>
      </c>
      <c r="V64" s="606" t="s">
        <v>884</v>
      </c>
      <c r="W64" s="606" t="s">
        <v>884</v>
      </c>
      <c r="X64" s="606" t="s">
        <v>884</v>
      </c>
      <c r="Y64" s="606" t="s">
        <v>884</v>
      </c>
      <c r="Z64" s="606" t="s">
        <v>884</v>
      </c>
      <c r="AA64" s="606" t="s">
        <v>884</v>
      </c>
      <c r="AB64" s="606" t="s">
        <v>884</v>
      </c>
      <c r="AC64" s="606" t="s">
        <v>884</v>
      </c>
      <c r="AD64" s="606" t="s">
        <v>884</v>
      </c>
      <c r="AE64" s="606" t="s">
        <v>884</v>
      </c>
      <c r="AF64" s="605" t="s">
        <v>2504</v>
      </c>
      <c r="AG64" s="791" t="s">
        <v>2507</v>
      </c>
    </row>
    <row r="65" spans="2:33" ht="22.5">
      <c r="B65" s="611" t="s">
        <v>2569</v>
      </c>
      <c r="C65" s="612" t="s">
        <v>884</v>
      </c>
      <c r="D65" s="612" t="s">
        <v>884</v>
      </c>
      <c r="E65" s="612" t="s">
        <v>884</v>
      </c>
      <c r="F65" s="612" t="s">
        <v>884</v>
      </c>
      <c r="G65" s="612" t="s">
        <v>884</v>
      </c>
      <c r="H65" s="612" t="s">
        <v>884</v>
      </c>
      <c r="I65" s="612" t="s">
        <v>884</v>
      </c>
      <c r="J65" s="612" t="s">
        <v>884</v>
      </c>
      <c r="K65" s="612" t="s">
        <v>884</v>
      </c>
      <c r="L65" s="612" t="s">
        <v>884</v>
      </c>
      <c r="M65" s="612" t="s">
        <v>884</v>
      </c>
      <c r="N65" s="612" t="s">
        <v>884</v>
      </c>
      <c r="O65" s="612" t="s">
        <v>884</v>
      </c>
      <c r="P65" s="612" t="s">
        <v>884</v>
      </c>
      <c r="Q65" s="612" t="s">
        <v>884</v>
      </c>
      <c r="R65" s="612" t="s">
        <v>884</v>
      </c>
      <c r="S65" s="612" t="s">
        <v>884</v>
      </c>
      <c r="T65" s="612" t="s">
        <v>884</v>
      </c>
      <c r="U65" s="612" t="s">
        <v>884</v>
      </c>
      <c r="V65" s="612" t="s">
        <v>884</v>
      </c>
      <c r="W65" s="612" t="s">
        <v>884</v>
      </c>
      <c r="X65" s="612" t="s">
        <v>884</v>
      </c>
      <c r="Y65" s="612" t="s">
        <v>884</v>
      </c>
      <c r="Z65" s="612" t="s">
        <v>884</v>
      </c>
      <c r="AA65" s="612" t="s">
        <v>884</v>
      </c>
      <c r="AB65" s="612" t="s">
        <v>884</v>
      </c>
      <c r="AC65" s="612" t="s">
        <v>884</v>
      </c>
      <c r="AD65" s="612" t="s">
        <v>884</v>
      </c>
      <c r="AE65" s="612" t="s">
        <v>884</v>
      </c>
      <c r="AF65" s="613" t="s">
        <v>2504</v>
      </c>
      <c r="AG65" s="792" t="s">
        <v>2507</v>
      </c>
    </row>
    <row r="66" spans="2:33" ht="9">
      <c r="B66" s="1005"/>
      <c r="C66" s="1005"/>
      <c r="D66" s="1005"/>
      <c r="E66" s="1005"/>
      <c r="F66" s="1005"/>
      <c r="G66" s="1005"/>
      <c r="H66" s="1005"/>
      <c r="I66" s="1005"/>
      <c r="J66" s="1005"/>
      <c r="K66" s="100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row>
    <row r="67" spans="2:33" ht="18">
      <c r="B67" s="543" t="s">
        <v>2570</v>
      </c>
      <c r="C67" s="543"/>
      <c r="D67" s="543"/>
      <c r="E67" s="543"/>
      <c r="F67" s="543"/>
      <c r="G67" s="543"/>
      <c r="H67" s="543"/>
      <c r="I67" s="543"/>
      <c r="J67" s="543"/>
      <c r="K67" s="543"/>
      <c r="L67" s="543"/>
      <c r="M67" s="543"/>
      <c r="N67" s="543"/>
      <c r="O67" s="543"/>
      <c r="P67" s="543"/>
      <c r="Q67" s="543"/>
      <c r="R67" s="543"/>
      <c r="S67" s="543"/>
      <c r="T67" s="543"/>
      <c r="U67" s="543"/>
      <c r="V67" s="543"/>
      <c r="W67" s="543"/>
      <c r="X67" s="543"/>
      <c r="Y67" s="507"/>
      <c r="Z67" s="507"/>
      <c r="AA67" s="507"/>
      <c r="AB67" s="507"/>
      <c r="AC67" s="507"/>
      <c r="AD67" s="507"/>
      <c r="AE67" s="507"/>
      <c r="AF67" s="507"/>
    </row>
    <row r="68" spans="2:33" ht="18">
      <c r="B68" s="616"/>
      <c r="C68" s="497"/>
      <c r="D68" s="497"/>
      <c r="E68" s="497"/>
      <c r="F68" s="497"/>
      <c r="G68" s="497"/>
      <c r="H68" s="497"/>
      <c r="I68" s="497"/>
      <c r="J68" s="497"/>
      <c r="K68" s="497"/>
      <c r="L68" s="497"/>
      <c r="M68" s="497"/>
      <c r="N68" s="497"/>
      <c r="O68" s="497"/>
      <c r="P68" s="497"/>
      <c r="Q68" s="497"/>
      <c r="R68" s="497"/>
      <c r="S68" s="497"/>
      <c r="T68" s="497"/>
      <c r="U68" s="497"/>
      <c r="V68" s="497"/>
      <c r="W68" s="497"/>
      <c r="X68" s="497"/>
      <c r="Y68" s="507"/>
      <c r="Z68" s="507"/>
      <c r="AA68" s="507"/>
      <c r="AB68" s="507"/>
      <c r="AC68" s="507"/>
      <c r="AD68" s="507"/>
      <c r="AE68" s="507"/>
      <c r="AF68" s="507"/>
    </row>
    <row r="69" spans="2:33" ht="18">
      <c r="B69" s="1007" t="s">
        <v>2571</v>
      </c>
      <c r="C69" s="1007"/>
      <c r="D69" s="542"/>
      <c r="E69" s="542"/>
      <c r="F69" s="542"/>
      <c r="G69" s="542"/>
      <c r="H69" s="542"/>
      <c r="I69" s="542"/>
      <c r="J69" s="542"/>
      <c r="K69" s="1007" t="s">
        <v>2572</v>
      </c>
      <c r="L69" s="1007"/>
      <c r="M69" s="1007"/>
      <c r="N69" s="1007"/>
      <c r="O69" s="1007"/>
      <c r="P69" s="1007"/>
      <c r="Q69" s="1007"/>
      <c r="R69" s="507"/>
      <c r="S69" s="507"/>
      <c r="T69" s="507"/>
      <c r="U69" s="507"/>
      <c r="V69" s="507"/>
      <c r="W69" s="507"/>
      <c r="X69" s="507"/>
      <c r="Y69" s="507"/>
      <c r="Z69" s="507"/>
      <c r="AA69" s="507"/>
      <c r="AB69" s="507"/>
      <c r="AC69" s="507"/>
      <c r="AD69" s="507"/>
      <c r="AE69" s="507"/>
      <c r="AF69" s="507"/>
    </row>
    <row r="70" spans="2:33" ht="18">
      <c r="B70" s="998" t="s">
        <v>2573</v>
      </c>
      <c r="C70" s="998"/>
      <c r="D70" s="998"/>
      <c r="E70" s="998"/>
      <c r="F70" s="998"/>
      <c r="G70" s="998"/>
      <c r="H70" s="998"/>
      <c r="I70" s="998"/>
      <c r="J70" s="998"/>
      <c r="K70" s="998"/>
      <c r="L70" s="998"/>
      <c r="M70" s="998"/>
      <c r="N70" s="998"/>
      <c r="O70" s="998"/>
      <c r="P70" s="998"/>
      <c r="Q70" s="998"/>
      <c r="R70" s="507"/>
      <c r="S70" s="507"/>
      <c r="T70" s="507"/>
      <c r="U70" s="507"/>
      <c r="V70" s="507"/>
      <c r="W70" s="507"/>
      <c r="X70" s="507"/>
      <c r="Y70" s="507"/>
      <c r="Z70" s="507"/>
      <c r="AA70" s="507"/>
      <c r="AB70" s="507"/>
      <c r="AC70" s="507"/>
      <c r="AD70" s="507"/>
      <c r="AE70" s="507"/>
      <c r="AF70" s="507"/>
    </row>
    <row r="71" spans="2:33" ht="12.75" customHeight="1">
      <c r="B71" s="1008" t="s">
        <v>2574</v>
      </c>
      <c r="C71" s="1008"/>
      <c r="D71" s="1008"/>
      <c r="E71" s="1008"/>
      <c r="F71" s="1008"/>
      <c r="G71" s="1008"/>
      <c r="H71" s="1008"/>
      <c r="I71" s="1008"/>
      <c r="J71" s="1008"/>
      <c r="K71" s="995" t="s">
        <v>245</v>
      </c>
      <c r="L71" s="995"/>
      <c r="M71" s="995"/>
      <c r="N71" s="995"/>
      <c r="O71" s="995"/>
      <c r="P71" s="995"/>
      <c r="Q71" s="995"/>
      <c r="R71" s="507"/>
      <c r="S71" s="507"/>
      <c r="T71" s="507"/>
      <c r="U71" s="507"/>
      <c r="V71" s="507"/>
      <c r="W71" s="507"/>
      <c r="X71" s="507"/>
      <c r="Y71" s="507"/>
      <c r="Z71" s="507"/>
      <c r="AA71" s="507"/>
      <c r="AB71" s="507"/>
      <c r="AC71" s="507"/>
      <c r="AD71" s="507"/>
      <c r="AE71" s="507"/>
      <c r="AF71" s="507"/>
    </row>
    <row r="72" spans="2:33" ht="12.75" customHeight="1">
      <c r="B72" s="1008"/>
      <c r="C72" s="1008"/>
      <c r="D72" s="1008"/>
      <c r="E72" s="1008"/>
      <c r="F72" s="1008"/>
      <c r="G72" s="1008"/>
      <c r="H72" s="1008"/>
      <c r="I72" s="1008"/>
      <c r="J72" s="1008"/>
      <c r="K72" s="995" t="s">
        <v>208</v>
      </c>
      <c r="L72" s="995"/>
      <c r="M72" s="995"/>
      <c r="N72" s="995"/>
      <c r="O72" s="995"/>
      <c r="P72" s="995"/>
      <c r="Q72" s="995"/>
      <c r="R72" s="507"/>
      <c r="S72" s="507"/>
      <c r="T72" s="507"/>
      <c r="U72" s="507"/>
      <c r="V72" s="507"/>
      <c r="W72" s="507"/>
      <c r="X72" s="507"/>
      <c r="Y72" s="507"/>
      <c r="Z72" s="507"/>
      <c r="AA72" s="507"/>
      <c r="AB72" s="507"/>
      <c r="AC72" s="507"/>
      <c r="AD72" s="507"/>
      <c r="AE72" s="507"/>
      <c r="AF72" s="507"/>
    </row>
    <row r="73" spans="2:33" ht="12" customHeight="1">
      <c r="B73" s="1008"/>
      <c r="C73" s="1008"/>
      <c r="D73" s="1008"/>
      <c r="E73" s="1008"/>
      <c r="F73" s="1008"/>
      <c r="G73" s="1008"/>
      <c r="H73" s="1008"/>
      <c r="I73" s="1008"/>
      <c r="J73" s="1008"/>
      <c r="K73" s="995" t="s">
        <v>192</v>
      </c>
      <c r="L73" s="995"/>
      <c r="M73" s="995"/>
      <c r="N73" s="995"/>
      <c r="O73" s="995"/>
      <c r="P73" s="995"/>
      <c r="Q73" s="995"/>
      <c r="R73" s="507"/>
      <c r="S73" s="507"/>
      <c r="T73" s="507"/>
      <c r="U73" s="507"/>
      <c r="V73" s="507"/>
      <c r="W73" s="507"/>
      <c r="X73" s="507"/>
      <c r="Y73" s="507"/>
      <c r="Z73" s="507"/>
      <c r="AA73" s="507"/>
      <c r="AB73" s="507"/>
      <c r="AC73" s="507"/>
      <c r="AD73" s="507"/>
      <c r="AE73" s="507"/>
      <c r="AF73" s="507"/>
    </row>
    <row r="74" spans="2:33" ht="12" customHeight="1">
      <c r="B74" s="1008"/>
      <c r="C74" s="1008"/>
      <c r="D74" s="1008"/>
      <c r="E74" s="1008"/>
      <c r="F74" s="1008"/>
      <c r="G74" s="1008"/>
      <c r="H74" s="1008"/>
      <c r="I74" s="1008"/>
      <c r="J74" s="1008"/>
      <c r="K74" s="995" t="s">
        <v>204</v>
      </c>
      <c r="L74" s="995"/>
      <c r="M74" s="995"/>
      <c r="N74" s="995"/>
      <c r="O74" s="995"/>
      <c r="P74" s="995"/>
      <c r="Q74" s="995"/>
      <c r="R74" s="507"/>
      <c r="S74" s="507"/>
      <c r="T74" s="507"/>
      <c r="U74" s="507"/>
      <c r="V74" s="507"/>
      <c r="W74" s="507"/>
      <c r="X74" s="507"/>
      <c r="Y74" s="507"/>
      <c r="Z74" s="507"/>
      <c r="AA74" s="507"/>
      <c r="AB74" s="507"/>
      <c r="AC74" s="507"/>
      <c r="AD74" s="507"/>
      <c r="AE74" s="507"/>
      <c r="AF74" s="507"/>
    </row>
    <row r="75" spans="2:33" ht="13.5" customHeight="1">
      <c r="B75" s="1008"/>
      <c r="C75" s="1008"/>
      <c r="D75" s="1008"/>
      <c r="E75" s="1008"/>
      <c r="F75" s="1008"/>
      <c r="G75" s="1008"/>
      <c r="H75" s="1008"/>
      <c r="I75" s="1008"/>
      <c r="J75" s="1008"/>
      <c r="K75" s="995" t="s">
        <v>2575</v>
      </c>
      <c r="L75" s="995"/>
      <c r="M75" s="995"/>
      <c r="N75" s="995"/>
      <c r="O75" s="995"/>
      <c r="P75" s="995"/>
      <c r="Q75" s="995"/>
      <c r="R75" s="507"/>
      <c r="S75" s="507"/>
      <c r="T75" s="507"/>
      <c r="U75" s="507"/>
      <c r="V75" s="507"/>
      <c r="W75" s="507"/>
      <c r="X75" s="507"/>
      <c r="Y75" s="507"/>
      <c r="Z75" s="507"/>
      <c r="AA75" s="507"/>
      <c r="AB75" s="507"/>
      <c r="AC75" s="507"/>
      <c r="AD75" s="507"/>
      <c r="AE75" s="507"/>
      <c r="AF75" s="507"/>
    </row>
    <row r="76" spans="2:33" ht="12" customHeight="1">
      <c r="B76" s="1008"/>
      <c r="C76" s="1008"/>
      <c r="D76" s="1008"/>
      <c r="E76" s="1008"/>
      <c r="F76" s="1008"/>
      <c r="G76" s="1008"/>
      <c r="H76" s="1008"/>
      <c r="I76" s="1008"/>
      <c r="J76" s="1008"/>
      <c r="K76" s="995" t="s">
        <v>177</v>
      </c>
      <c r="L76" s="995"/>
      <c r="M76" s="995"/>
      <c r="N76" s="995"/>
      <c r="O76" s="995"/>
      <c r="P76" s="995"/>
      <c r="Q76" s="995"/>
      <c r="R76" s="507"/>
      <c r="S76" s="507"/>
      <c r="T76" s="507"/>
      <c r="U76" s="507"/>
      <c r="V76" s="507"/>
      <c r="W76" s="507"/>
      <c r="X76" s="507"/>
      <c r="Y76" s="507"/>
      <c r="Z76" s="507"/>
      <c r="AA76" s="507"/>
      <c r="AB76" s="507"/>
      <c r="AC76" s="507"/>
      <c r="AD76" s="507"/>
      <c r="AE76" s="507"/>
      <c r="AF76" s="507"/>
    </row>
    <row r="77" spans="2:33" ht="12.75" customHeight="1">
      <c r="B77" s="1008"/>
      <c r="C77" s="1008"/>
      <c r="D77" s="1008"/>
      <c r="E77" s="1008"/>
      <c r="F77" s="1008"/>
      <c r="G77" s="1008"/>
      <c r="H77" s="1008"/>
      <c r="I77" s="1008"/>
      <c r="J77" s="1008"/>
      <c r="K77" s="995" t="s">
        <v>2012</v>
      </c>
      <c r="L77" s="995"/>
      <c r="M77" s="995"/>
      <c r="N77" s="995"/>
      <c r="O77" s="995"/>
      <c r="P77" s="995"/>
      <c r="Q77" s="995"/>
      <c r="R77" s="507"/>
      <c r="S77" s="507"/>
      <c r="T77" s="507"/>
      <c r="U77" s="507"/>
      <c r="V77" s="507"/>
      <c r="W77" s="507"/>
      <c r="X77" s="507"/>
      <c r="Y77" s="507"/>
      <c r="Z77" s="507"/>
      <c r="AA77" s="507"/>
      <c r="AB77" s="507"/>
      <c r="AC77" s="507"/>
      <c r="AD77" s="507"/>
      <c r="AE77" s="507"/>
      <c r="AF77" s="507"/>
    </row>
    <row r="78" spans="2:33" ht="13.5" customHeight="1">
      <c r="B78" s="1008"/>
      <c r="C78" s="1008"/>
      <c r="D78" s="1008"/>
      <c r="E78" s="1008"/>
      <c r="F78" s="1008"/>
      <c r="G78" s="1008"/>
      <c r="H78" s="1008"/>
      <c r="I78" s="1008"/>
      <c r="J78" s="1008"/>
      <c r="K78" s="995" t="s">
        <v>220</v>
      </c>
      <c r="L78" s="995"/>
      <c r="M78" s="995"/>
      <c r="N78" s="995"/>
      <c r="O78" s="995"/>
      <c r="P78" s="995"/>
      <c r="Q78" s="995"/>
      <c r="R78" s="507"/>
      <c r="S78" s="507"/>
      <c r="T78" s="507"/>
      <c r="U78" s="507"/>
      <c r="V78" s="507"/>
      <c r="W78" s="507"/>
      <c r="X78" s="507"/>
      <c r="Y78" s="507"/>
      <c r="Z78" s="507"/>
      <c r="AA78" s="507"/>
      <c r="AB78" s="507"/>
      <c r="AC78" s="507"/>
      <c r="AD78" s="507"/>
      <c r="AE78" s="507"/>
      <c r="AF78" s="507"/>
    </row>
    <row r="79" spans="2:33" ht="12.75" customHeight="1">
      <c r="B79" s="1008"/>
      <c r="C79" s="1008"/>
      <c r="D79" s="1008"/>
      <c r="E79" s="1008"/>
      <c r="F79" s="1008"/>
      <c r="G79" s="1008"/>
      <c r="H79" s="1008"/>
      <c r="I79" s="1008"/>
      <c r="J79" s="1008"/>
      <c r="K79" s="995" t="s">
        <v>182</v>
      </c>
      <c r="L79" s="995"/>
      <c r="M79" s="995"/>
      <c r="N79" s="995"/>
      <c r="O79" s="995"/>
      <c r="P79" s="995"/>
      <c r="Q79" s="995"/>
      <c r="R79" s="507"/>
      <c r="S79" s="507"/>
      <c r="T79" s="507"/>
      <c r="U79" s="507"/>
      <c r="V79" s="507"/>
      <c r="W79" s="507"/>
      <c r="X79" s="507"/>
      <c r="Y79" s="507"/>
      <c r="Z79" s="507"/>
      <c r="AA79" s="507"/>
      <c r="AB79" s="507"/>
      <c r="AC79" s="507"/>
      <c r="AD79" s="507"/>
      <c r="AE79" s="507"/>
      <c r="AF79" s="507"/>
    </row>
    <row r="80" spans="2:33" ht="12.75" customHeight="1">
      <c r="B80" s="1008"/>
      <c r="C80" s="1008"/>
      <c r="D80" s="1008"/>
      <c r="E80" s="1008"/>
      <c r="F80" s="1008"/>
      <c r="G80" s="1008"/>
      <c r="H80" s="1008"/>
      <c r="I80" s="1008"/>
      <c r="J80" s="1008"/>
      <c r="K80" s="995" t="s">
        <v>247</v>
      </c>
      <c r="L80" s="995"/>
      <c r="M80" s="995"/>
      <c r="N80" s="995"/>
      <c r="O80" s="995"/>
      <c r="P80" s="995"/>
      <c r="Q80" s="995"/>
      <c r="R80" s="507"/>
      <c r="S80" s="507"/>
      <c r="T80" s="507"/>
      <c r="U80" s="507"/>
      <c r="V80" s="507"/>
      <c r="W80" s="507"/>
      <c r="X80" s="507"/>
      <c r="Y80" s="507"/>
      <c r="Z80" s="507"/>
      <c r="AA80" s="507"/>
      <c r="AB80" s="507"/>
      <c r="AC80" s="507"/>
      <c r="AD80" s="507"/>
      <c r="AE80" s="507"/>
      <c r="AF80" s="507"/>
    </row>
    <row r="81" spans="2:17" ht="12.75" customHeight="1">
      <c r="B81" s="1008"/>
      <c r="C81" s="1008"/>
      <c r="D81" s="1008"/>
      <c r="E81" s="1008"/>
      <c r="F81" s="1008"/>
      <c r="G81" s="1008"/>
      <c r="H81" s="1008"/>
      <c r="I81" s="1008"/>
      <c r="J81" s="1008"/>
      <c r="K81" s="995" t="s">
        <v>241</v>
      </c>
      <c r="L81" s="995"/>
      <c r="M81" s="995"/>
      <c r="N81" s="995"/>
      <c r="O81" s="995"/>
      <c r="P81" s="995"/>
      <c r="Q81" s="995"/>
    </row>
    <row r="82" spans="2:17" ht="12" customHeight="1">
      <c r="B82" s="1008"/>
      <c r="C82" s="1008"/>
      <c r="D82" s="1008"/>
      <c r="E82" s="1008"/>
      <c r="F82" s="1008"/>
      <c r="G82" s="1008"/>
      <c r="H82" s="1008"/>
      <c r="I82" s="1008"/>
      <c r="J82" s="1008"/>
      <c r="K82" s="995" t="s">
        <v>175</v>
      </c>
      <c r="L82" s="995"/>
      <c r="M82" s="995"/>
      <c r="N82" s="995"/>
      <c r="O82" s="995"/>
      <c r="P82" s="995"/>
      <c r="Q82" s="995"/>
    </row>
    <row r="83" spans="2:17" ht="13.5" customHeight="1">
      <c r="B83" s="1008"/>
      <c r="C83" s="1008"/>
      <c r="D83" s="1008"/>
      <c r="E83" s="1008"/>
      <c r="F83" s="1008"/>
      <c r="G83" s="1008"/>
      <c r="H83" s="1008"/>
      <c r="I83" s="1008"/>
      <c r="J83" s="1008"/>
      <c r="K83" s="995" t="s">
        <v>265</v>
      </c>
      <c r="L83" s="995"/>
      <c r="M83" s="995"/>
      <c r="N83" s="995"/>
      <c r="O83" s="995"/>
      <c r="P83" s="995"/>
      <c r="Q83" s="995"/>
    </row>
    <row r="84" spans="2:17" ht="12" customHeight="1">
      <c r="B84" s="1008"/>
      <c r="C84" s="1008"/>
      <c r="D84" s="1008"/>
      <c r="E84" s="1008"/>
      <c r="F84" s="1008"/>
      <c r="G84" s="1008"/>
      <c r="H84" s="1008"/>
      <c r="I84" s="1008"/>
      <c r="J84" s="1008"/>
      <c r="K84" s="995" t="s">
        <v>263</v>
      </c>
      <c r="L84" s="995"/>
      <c r="M84" s="995"/>
      <c r="N84" s="995"/>
      <c r="O84" s="995"/>
      <c r="P84" s="995"/>
      <c r="Q84" s="995"/>
    </row>
    <row r="85" spans="2:17" ht="12.75" customHeight="1">
      <c r="B85" s="510"/>
      <c r="C85" s="510"/>
      <c r="D85" s="510"/>
      <c r="E85" s="510"/>
      <c r="F85" s="510"/>
      <c r="G85" s="510"/>
      <c r="H85" s="510"/>
      <c r="I85" s="510"/>
      <c r="J85" s="510"/>
      <c r="K85" s="995" t="s">
        <v>2576</v>
      </c>
      <c r="L85" s="995"/>
      <c r="M85" s="995"/>
      <c r="N85" s="995"/>
      <c r="O85" s="995"/>
      <c r="P85" s="995"/>
      <c r="Q85" s="995"/>
    </row>
    <row r="86" spans="2:17" ht="12" customHeight="1">
      <c r="B86" s="510"/>
      <c r="C86" s="510"/>
      <c r="D86" s="510"/>
      <c r="E86" s="510"/>
      <c r="F86" s="510"/>
      <c r="G86" s="510"/>
      <c r="H86" s="510"/>
      <c r="I86" s="510"/>
      <c r="J86" s="510"/>
      <c r="K86" s="995" t="s">
        <v>267</v>
      </c>
      <c r="L86" s="995"/>
      <c r="M86" s="995"/>
      <c r="N86" s="995"/>
      <c r="O86" s="995"/>
      <c r="P86" s="995"/>
      <c r="Q86" s="995"/>
    </row>
    <row r="87" spans="2:17" ht="12.75" customHeight="1">
      <c r="B87" s="510"/>
      <c r="C87" s="510"/>
      <c r="D87" s="510"/>
      <c r="E87" s="510"/>
      <c r="F87" s="510"/>
      <c r="G87" s="510"/>
      <c r="H87" s="510"/>
      <c r="I87" s="510"/>
      <c r="J87" s="510"/>
      <c r="K87" s="995" t="s">
        <v>237</v>
      </c>
      <c r="L87" s="995"/>
      <c r="M87" s="995"/>
      <c r="N87" s="995"/>
      <c r="O87" s="995"/>
      <c r="P87" s="995"/>
      <c r="Q87" s="995"/>
    </row>
    <row r="88" spans="2:17" ht="12.75" customHeight="1">
      <c r="B88" s="510"/>
      <c r="C88" s="510"/>
      <c r="D88" s="510"/>
      <c r="E88" s="510"/>
      <c r="F88" s="510"/>
      <c r="G88" s="510"/>
      <c r="H88" s="510"/>
      <c r="I88" s="510"/>
      <c r="J88" s="510"/>
      <c r="K88" s="995" t="s">
        <v>188</v>
      </c>
      <c r="L88" s="995"/>
      <c r="M88" s="995"/>
      <c r="N88" s="995"/>
      <c r="O88" s="995"/>
      <c r="P88" s="995"/>
      <c r="Q88" s="995"/>
    </row>
    <row r="89" spans="2:17" ht="12" customHeight="1">
      <c r="B89" s="510"/>
      <c r="C89" s="510"/>
      <c r="D89" s="510"/>
      <c r="E89" s="510"/>
      <c r="F89" s="510"/>
      <c r="G89" s="510"/>
      <c r="H89" s="510"/>
      <c r="I89" s="510"/>
      <c r="J89" s="510"/>
      <c r="K89" s="995" t="s">
        <v>186</v>
      </c>
      <c r="L89" s="995"/>
      <c r="M89" s="995"/>
      <c r="N89" s="995"/>
      <c r="O89" s="995"/>
      <c r="P89" s="995"/>
      <c r="Q89" s="995"/>
    </row>
    <row r="90" spans="2:17" ht="12" customHeight="1">
      <c r="B90" s="510"/>
      <c r="C90" s="510"/>
      <c r="D90" s="510"/>
      <c r="E90" s="510"/>
      <c r="F90" s="510"/>
      <c r="G90" s="510"/>
      <c r="H90" s="510"/>
      <c r="I90" s="510"/>
      <c r="J90" s="510"/>
      <c r="K90" s="995" t="s">
        <v>2577</v>
      </c>
      <c r="L90" s="995"/>
      <c r="M90" s="995"/>
      <c r="N90" s="995"/>
      <c r="O90" s="995"/>
      <c r="P90" s="995"/>
      <c r="Q90" s="995"/>
    </row>
    <row r="91" spans="2:17" ht="9">
      <c r="B91" s="998" t="s">
        <v>2578</v>
      </c>
      <c r="C91" s="998"/>
      <c r="D91" s="998"/>
      <c r="E91" s="998"/>
      <c r="F91" s="998"/>
      <c r="G91" s="998"/>
      <c r="H91" s="998"/>
      <c r="I91" s="998"/>
      <c r="J91" s="998"/>
      <c r="K91" s="998"/>
      <c r="L91" s="509"/>
      <c r="M91" s="509"/>
      <c r="N91" s="509"/>
      <c r="O91" s="509"/>
      <c r="P91" s="509"/>
      <c r="Q91" s="509"/>
    </row>
    <row r="92" spans="2:17" ht="13.5" customHeight="1">
      <c r="B92" s="1008" t="s">
        <v>2579</v>
      </c>
      <c r="C92" s="1008"/>
      <c r="D92" s="1008"/>
      <c r="E92" s="1008"/>
      <c r="F92" s="1008"/>
      <c r="G92" s="1008"/>
      <c r="H92" s="1008"/>
      <c r="I92" s="1008"/>
      <c r="J92" s="1008"/>
      <c r="K92" s="995" t="s">
        <v>245</v>
      </c>
      <c r="L92" s="995"/>
      <c r="M92" s="995"/>
      <c r="N92" s="995"/>
      <c r="O92" s="995"/>
      <c r="P92" s="995"/>
      <c r="Q92" s="995"/>
    </row>
    <row r="93" spans="2:17" ht="12.75" customHeight="1">
      <c r="B93" s="1008"/>
      <c r="C93" s="1008"/>
      <c r="D93" s="1008"/>
      <c r="E93" s="1008"/>
      <c r="F93" s="1008"/>
      <c r="G93" s="1008"/>
      <c r="H93" s="1008"/>
      <c r="I93" s="1008"/>
      <c r="J93" s="1008"/>
      <c r="K93" s="995" t="s">
        <v>2575</v>
      </c>
      <c r="L93" s="995"/>
      <c r="M93" s="995"/>
      <c r="N93" s="995"/>
      <c r="O93" s="995"/>
      <c r="P93" s="995"/>
      <c r="Q93" s="995"/>
    </row>
    <row r="94" spans="2:17" ht="12.75" customHeight="1">
      <c r="B94" s="1008"/>
      <c r="C94" s="1008"/>
      <c r="D94" s="1008"/>
      <c r="E94" s="1008"/>
      <c r="F94" s="1008"/>
      <c r="G94" s="1008"/>
      <c r="H94" s="1008"/>
      <c r="I94" s="1008"/>
      <c r="J94" s="1008"/>
      <c r="K94" s="995" t="s">
        <v>241</v>
      </c>
      <c r="L94" s="995"/>
      <c r="M94" s="995"/>
      <c r="N94" s="995"/>
      <c r="O94" s="995"/>
      <c r="P94" s="995"/>
      <c r="Q94" s="995"/>
    </row>
    <row r="95" spans="2:17" ht="15" customHeight="1">
      <c r="B95" s="1008"/>
      <c r="C95" s="1008"/>
      <c r="D95" s="1008"/>
      <c r="E95" s="1008"/>
      <c r="F95" s="1008"/>
      <c r="G95" s="1008"/>
      <c r="H95" s="1008"/>
      <c r="I95" s="1008"/>
      <c r="J95" s="1008"/>
      <c r="K95" s="992" t="s">
        <v>206</v>
      </c>
      <c r="L95" s="992"/>
      <c r="M95" s="992"/>
      <c r="N95" s="992"/>
      <c r="O95" s="992"/>
      <c r="P95" s="992"/>
      <c r="Q95" s="992"/>
    </row>
    <row r="96" spans="2:17" ht="13.5" customHeight="1">
      <c r="B96" s="1008"/>
      <c r="C96" s="1008"/>
      <c r="D96" s="1008"/>
      <c r="E96" s="1008"/>
      <c r="F96" s="1008"/>
      <c r="G96" s="1008"/>
      <c r="H96" s="1008"/>
      <c r="I96" s="1008"/>
      <c r="J96" s="1008"/>
      <c r="K96" s="992" t="s">
        <v>208</v>
      </c>
      <c r="L96" s="992"/>
      <c r="M96" s="992"/>
      <c r="N96" s="992"/>
      <c r="O96" s="992"/>
      <c r="P96" s="992"/>
      <c r="Q96" s="992"/>
    </row>
    <row r="97" spans="2:17" ht="12" customHeight="1">
      <c r="B97" s="1008"/>
      <c r="C97" s="1008"/>
      <c r="D97" s="1008"/>
      <c r="E97" s="1008"/>
      <c r="F97" s="1008"/>
      <c r="G97" s="1008"/>
      <c r="H97" s="1008"/>
      <c r="I97" s="1008"/>
      <c r="J97" s="1008"/>
      <c r="K97" s="992" t="s">
        <v>175</v>
      </c>
      <c r="L97" s="992"/>
      <c r="M97" s="992"/>
      <c r="N97" s="992"/>
      <c r="O97" s="992"/>
      <c r="P97" s="992"/>
      <c r="Q97" s="992"/>
    </row>
    <row r="98" spans="2:17" ht="12.75" customHeight="1">
      <c r="B98" s="1008"/>
      <c r="C98" s="1008"/>
      <c r="D98" s="1008"/>
      <c r="E98" s="1008"/>
      <c r="F98" s="1008"/>
      <c r="G98" s="1008"/>
      <c r="H98" s="1008"/>
      <c r="I98" s="1008"/>
      <c r="J98" s="1008"/>
      <c r="K98" s="992" t="s">
        <v>237</v>
      </c>
      <c r="L98" s="992"/>
      <c r="M98" s="992"/>
      <c r="N98" s="992"/>
      <c r="O98" s="992"/>
      <c r="P98" s="992"/>
      <c r="Q98" s="992"/>
    </row>
    <row r="99" spans="2:17" ht="12" customHeight="1">
      <c r="B99" s="1008"/>
      <c r="C99" s="1008"/>
      <c r="D99" s="1008"/>
      <c r="E99" s="1008"/>
      <c r="F99" s="1008"/>
      <c r="G99" s="1008"/>
      <c r="H99" s="1008"/>
      <c r="I99" s="1008"/>
      <c r="J99" s="1008"/>
      <c r="K99" s="992" t="s">
        <v>2576</v>
      </c>
      <c r="L99" s="992"/>
      <c r="M99" s="992"/>
      <c r="N99" s="992"/>
      <c r="O99" s="992"/>
      <c r="P99" s="992"/>
      <c r="Q99" s="992"/>
    </row>
    <row r="100" spans="2:17" ht="12.75" customHeight="1">
      <c r="B100" s="1008"/>
      <c r="C100" s="1008"/>
      <c r="D100" s="1008"/>
      <c r="E100" s="1008"/>
      <c r="F100" s="1008"/>
      <c r="G100" s="1008"/>
      <c r="H100" s="1008"/>
      <c r="I100" s="1008"/>
      <c r="J100" s="1008"/>
      <c r="K100" s="992" t="s">
        <v>267</v>
      </c>
      <c r="L100" s="992"/>
      <c r="M100" s="992"/>
      <c r="N100" s="992"/>
      <c r="O100" s="992"/>
      <c r="P100" s="992"/>
      <c r="Q100" s="992"/>
    </row>
    <row r="101" spans="2:17" ht="12.75" customHeight="1">
      <c r="B101" s="1008"/>
      <c r="C101" s="1008"/>
      <c r="D101" s="1008"/>
      <c r="E101" s="1008"/>
      <c r="F101" s="1008"/>
      <c r="G101" s="1008"/>
      <c r="H101" s="1008"/>
      <c r="I101" s="1008"/>
      <c r="J101" s="1008"/>
      <c r="K101" s="992" t="s">
        <v>263</v>
      </c>
      <c r="L101" s="992"/>
      <c r="M101" s="992"/>
      <c r="N101" s="992"/>
      <c r="O101" s="992"/>
      <c r="P101" s="992"/>
      <c r="Q101" s="992"/>
    </row>
    <row r="102" spans="2:17" ht="11.25" customHeight="1">
      <c r="B102" s="1008"/>
      <c r="C102" s="1008"/>
      <c r="D102" s="1008"/>
      <c r="E102" s="1008"/>
      <c r="F102" s="1008"/>
      <c r="G102" s="1008"/>
      <c r="H102" s="1008"/>
      <c r="I102" s="1008"/>
      <c r="J102" s="1008"/>
      <c r="K102" s="992" t="s">
        <v>2580</v>
      </c>
      <c r="L102" s="992"/>
      <c r="M102" s="992"/>
      <c r="N102" s="992"/>
      <c r="O102" s="992"/>
      <c r="P102" s="992"/>
      <c r="Q102" s="992"/>
    </row>
    <row r="103" spans="2:17" ht="15" customHeight="1">
      <c r="B103" s="1008"/>
      <c r="C103" s="1008"/>
      <c r="D103" s="1008"/>
      <c r="E103" s="1008"/>
      <c r="F103" s="1008"/>
      <c r="G103" s="1008"/>
      <c r="H103" s="1008"/>
      <c r="I103" s="1008"/>
      <c r="J103" s="1008"/>
      <c r="K103" s="992" t="s">
        <v>2577</v>
      </c>
      <c r="L103" s="992"/>
      <c r="M103" s="992"/>
      <c r="N103" s="992"/>
      <c r="O103" s="992"/>
      <c r="P103" s="992"/>
      <c r="Q103" s="992"/>
    </row>
    <row r="104" spans="2:17" ht="12" customHeight="1">
      <c r="B104" s="1008"/>
      <c r="C104" s="1008"/>
      <c r="D104" s="1008"/>
      <c r="E104" s="1008"/>
      <c r="F104" s="1008"/>
      <c r="G104" s="1008"/>
      <c r="H104" s="1008"/>
      <c r="I104" s="1008"/>
      <c r="J104" s="1008"/>
      <c r="K104" s="992" t="s">
        <v>2739</v>
      </c>
      <c r="L104" s="992"/>
      <c r="M104" s="992"/>
      <c r="N104" s="992"/>
      <c r="O104" s="992"/>
      <c r="P104" s="992"/>
      <c r="Q104" s="992"/>
    </row>
    <row r="105" spans="2:17" ht="12" customHeight="1">
      <c r="B105" s="1008"/>
      <c r="C105" s="1008"/>
      <c r="D105" s="1008"/>
      <c r="E105" s="1008"/>
      <c r="F105" s="1008"/>
      <c r="G105" s="1008"/>
      <c r="H105" s="1008"/>
      <c r="I105" s="1008"/>
      <c r="J105" s="1008"/>
      <c r="K105" s="993" t="s">
        <v>1</v>
      </c>
      <c r="L105" s="993"/>
      <c r="M105" s="993"/>
      <c r="N105" s="993"/>
      <c r="O105" s="993"/>
      <c r="P105" s="993"/>
      <c r="Q105" s="993"/>
    </row>
    <row r="106" spans="2:17" ht="9">
      <c r="B106" s="998" t="s">
        <v>2581</v>
      </c>
      <c r="C106" s="998"/>
      <c r="D106" s="998"/>
      <c r="E106" s="998"/>
      <c r="F106" s="998"/>
      <c r="G106" s="998"/>
      <c r="H106" s="998"/>
      <c r="I106" s="998"/>
      <c r="J106" s="998"/>
      <c r="K106" s="998"/>
      <c r="L106" s="509"/>
      <c r="M106" s="509"/>
      <c r="N106" s="509"/>
      <c r="O106" s="509"/>
      <c r="P106" s="509"/>
      <c r="Q106" s="509"/>
    </row>
    <row r="107" spans="2:17" ht="10.5" customHeight="1">
      <c r="B107" s="1008" t="s">
        <v>2582</v>
      </c>
      <c r="C107" s="1008"/>
      <c r="D107" s="1008"/>
      <c r="E107" s="1008"/>
      <c r="F107" s="1008"/>
      <c r="G107" s="1008"/>
      <c r="H107" s="1008"/>
      <c r="I107" s="1008"/>
      <c r="J107" s="1008"/>
      <c r="K107" s="995" t="s">
        <v>245</v>
      </c>
      <c r="L107" s="995"/>
      <c r="M107" s="995"/>
      <c r="N107" s="995"/>
      <c r="O107" s="995"/>
      <c r="P107" s="995"/>
      <c r="Q107" s="995"/>
    </row>
    <row r="108" spans="2:17" ht="12" customHeight="1">
      <c r="B108" s="1008"/>
      <c r="C108" s="1008"/>
      <c r="D108" s="1008"/>
      <c r="E108" s="1008"/>
      <c r="F108" s="1008"/>
      <c r="G108" s="1008"/>
      <c r="H108" s="1008"/>
      <c r="I108" s="1008"/>
      <c r="J108" s="1008"/>
      <c r="K108" s="999" t="s">
        <v>2575</v>
      </c>
      <c r="L108" s="999"/>
      <c r="M108" s="999"/>
      <c r="N108" s="999"/>
      <c r="O108" s="999"/>
      <c r="P108" s="999"/>
      <c r="Q108" s="999"/>
    </row>
    <row r="109" spans="2:17" ht="12.75" customHeight="1">
      <c r="B109" s="1008"/>
      <c r="C109" s="1008"/>
      <c r="D109" s="1008"/>
      <c r="E109" s="1008"/>
      <c r="F109" s="1008"/>
      <c r="G109" s="1008"/>
      <c r="H109" s="1008"/>
      <c r="I109" s="1008"/>
      <c r="J109" s="1008"/>
      <c r="K109" s="999" t="s">
        <v>241</v>
      </c>
      <c r="L109" s="999"/>
      <c r="M109" s="999"/>
      <c r="N109" s="999"/>
      <c r="O109" s="999"/>
      <c r="P109" s="999"/>
      <c r="Q109" s="999"/>
    </row>
    <row r="110" spans="2:17" ht="13.5" customHeight="1">
      <c r="B110" s="1008"/>
      <c r="C110" s="1008"/>
      <c r="D110" s="1008"/>
      <c r="E110" s="1008"/>
      <c r="F110" s="1008"/>
      <c r="G110" s="1008"/>
      <c r="H110" s="1008"/>
      <c r="I110" s="1008"/>
      <c r="J110" s="1008"/>
      <c r="K110" s="999" t="s">
        <v>206</v>
      </c>
      <c r="L110" s="999"/>
      <c r="M110" s="999"/>
      <c r="N110" s="999"/>
      <c r="O110" s="999"/>
      <c r="P110" s="999"/>
      <c r="Q110" s="999"/>
    </row>
    <row r="111" spans="2:17" ht="15.75" customHeight="1">
      <c r="B111" s="1008"/>
      <c r="C111" s="1008"/>
      <c r="D111" s="1008"/>
      <c r="E111" s="1008"/>
      <c r="F111" s="1008"/>
      <c r="G111" s="1008"/>
      <c r="H111" s="1008"/>
      <c r="I111" s="1008"/>
      <c r="J111" s="1008"/>
      <c r="K111" s="999" t="s">
        <v>208</v>
      </c>
      <c r="L111" s="999"/>
      <c r="M111" s="999"/>
      <c r="N111" s="999"/>
      <c r="O111" s="999"/>
      <c r="P111" s="999"/>
      <c r="Q111" s="999"/>
    </row>
    <row r="112" spans="2:17" ht="13.5" customHeight="1">
      <c r="B112" s="1008"/>
      <c r="C112" s="1008"/>
      <c r="D112" s="1008"/>
      <c r="E112" s="1008"/>
      <c r="F112" s="1008"/>
      <c r="G112" s="1008"/>
      <c r="H112" s="1008"/>
      <c r="I112" s="1008"/>
      <c r="J112" s="1008"/>
      <c r="K112" s="999" t="s">
        <v>175</v>
      </c>
      <c r="L112" s="999"/>
      <c r="M112" s="999"/>
      <c r="N112" s="999"/>
      <c r="O112" s="999"/>
      <c r="P112" s="999"/>
      <c r="Q112" s="999"/>
    </row>
    <row r="113" spans="2:17" ht="12.75" customHeight="1">
      <c r="B113" s="1008"/>
      <c r="C113" s="1008"/>
      <c r="D113" s="1008"/>
      <c r="E113" s="1008"/>
      <c r="F113" s="1008"/>
      <c r="G113" s="1008"/>
      <c r="H113" s="1008"/>
      <c r="I113" s="1008"/>
      <c r="J113" s="1008"/>
      <c r="K113" s="999" t="s">
        <v>237</v>
      </c>
      <c r="L113" s="999"/>
      <c r="M113" s="999"/>
      <c r="N113" s="999"/>
      <c r="O113" s="999"/>
      <c r="P113" s="999"/>
      <c r="Q113" s="999"/>
    </row>
    <row r="114" spans="2:17" ht="14.25" customHeight="1">
      <c r="B114" s="1008"/>
      <c r="C114" s="1008"/>
      <c r="D114" s="1008"/>
      <c r="E114" s="1008"/>
      <c r="F114" s="1008"/>
      <c r="G114" s="1008"/>
      <c r="H114" s="1008"/>
      <c r="I114" s="1008"/>
      <c r="J114" s="1008"/>
      <c r="K114" s="999" t="s">
        <v>2576</v>
      </c>
      <c r="L114" s="999"/>
      <c r="M114" s="999"/>
      <c r="N114" s="999"/>
      <c r="O114" s="999"/>
      <c r="P114" s="999"/>
      <c r="Q114" s="999"/>
    </row>
    <row r="115" spans="2:17" ht="13.5" customHeight="1">
      <c r="B115" s="1008"/>
      <c r="C115" s="1008"/>
      <c r="D115" s="1008"/>
      <c r="E115" s="1008"/>
      <c r="F115" s="1008"/>
      <c r="G115" s="1008"/>
      <c r="H115" s="1008"/>
      <c r="I115" s="1008"/>
      <c r="J115" s="1008"/>
      <c r="K115" s="999" t="s">
        <v>267</v>
      </c>
      <c r="L115" s="999"/>
      <c r="M115" s="999"/>
      <c r="N115" s="999"/>
      <c r="O115" s="999"/>
      <c r="P115" s="999"/>
      <c r="Q115" s="999"/>
    </row>
    <row r="116" spans="2:17" ht="14.25" customHeight="1">
      <c r="B116" s="1008"/>
      <c r="C116" s="1008"/>
      <c r="D116" s="1008"/>
      <c r="E116" s="1008"/>
      <c r="F116" s="1008"/>
      <c r="G116" s="1008"/>
      <c r="H116" s="1008"/>
      <c r="I116" s="1008"/>
      <c r="J116" s="1008"/>
      <c r="K116" s="999" t="s">
        <v>263</v>
      </c>
      <c r="L116" s="999"/>
      <c r="M116" s="999"/>
      <c r="N116" s="999"/>
      <c r="O116" s="999"/>
      <c r="P116" s="999"/>
      <c r="Q116" s="999"/>
    </row>
    <row r="117" spans="2:17" ht="14.25" customHeight="1">
      <c r="B117" s="1008"/>
      <c r="C117" s="1008"/>
      <c r="D117" s="1008"/>
      <c r="E117" s="1008"/>
      <c r="F117" s="1008"/>
      <c r="G117" s="1008"/>
      <c r="H117" s="1008"/>
      <c r="I117" s="1008"/>
      <c r="J117" s="1008"/>
      <c r="K117" s="511" t="s">
        <v>2580</v>
      </c>
      <c r="L117" s="511"/>
      <c r="M117" s="512"/>
      <c r="N117" s="512"/>
      <c r="O117" s="512"/>
      <c r="P117" s="512"/>
      <c r="Q117" s="512"/>
    </row>
    <row r="118" spans="2:17" ht="14.25" customHeight="1">
      <c r="B118" s="1008"/>
      <c r="C118" s="1008"/>
      <c r="D118" s="1008"/>
      <c r="E118" s="1008"/>
      <c r="F118" s="1008"/>
      <c r="G118" s="1008"/>
      <c r="H118" s="1008"/>
      <c r="I118" s="1008"/>
      <c r="J118" s="1008"/>
      <c r="K118" s="999" t="s">
        <v>2577</v>
      </c>
      <c r="L118" s="999"/>
      <c r="M118" s="999"/>
      <c r="N118" s="999"/>
      <c r="O118" s="999"/>
      <c r="P118" s="999"/>
      <c r="Q118" s="999"/>
    </row>
    <row r="119" spans="2:17" ht="12.75" customHeight="1">
      <c r="B119" s="1008"/>
      <c r="C119" s="1008"/>
      <c r="D119" s="1008"/>
      <c r="E119" s="1008"/>
      <c r="F119" s="1008"/>
      <c r="G119" s="1008"/>
      <c r="H119" s="1008"/>
      <c r="I119" s="1008"/>
      <c r="J119" s="1008"/>
      <c r="K119" s="992" t="s">
        <v>2739</v>
      </c>
      <c r="L119" s="992"/>
      <c r="M119" s="992"/>
      <c r="N119" s="992"/>
      <c r="O119" s="992"/>
      <c r="P119" s="992"/>
      <c r="Q119" s="992"/>
    </row>
    <row r="120" spans="2:17" ht="14.25" customHeight="1">
      <c r="B120" s="1008"/>
      <c r="C120" s="1008"/>
      <c r="D120" s="1008"/>
      <c r="E120" s="1008"/>
      <c r="F120" s="1008"/>
      <c r="G120" s="1008"/>
      <c r="H120" s="1008"/>
      <c r="I120" s="1008"/>
      <c r="J120" s="1008"/>
      <c r="K120" s="993" t="s">
        <v>1</v>
      </c>
      <c r="L120" s="993"/>
      <c r="M120" s="993"/>
      <c r="N120" s="993"/>
      <c r="O120" s="993"/>
      <c r="P120" s="993"/>
      <c r="Q120" s="993"/>
    </row>
    <row r="121" spans="2:17" ht="9">
      <c r="B121" s="998" t="s">
        <v>2583</v>
      </c>
      <c r="C121" s="998"/>
      <c r="D121" s="998"/>
      <c r="E121" s="998"/>
      <c r="F121" s="998"/>
      <c r="G121" s="998"/>
      <c r="H121" s="998"/>
      <c r="I121" s="998"/>
      <c r="J121" s="998"/>
      <c r="K121" s="998"/>
      <c r="L121" s="509"/>
      <c r="M121" s="509"/>
      <c r="N121" s="509"/>
      <c r="O121" s="509"/>
      <c r="P121" s="509"/>
      <c r="Q121" s="509"/>
    </row>
    <row r="122" spans="2:17" ht="14.25" customHeight="1">
      <c r="B122" s="1008" t="s">
        <v>2584</v>
      </c>
      <c r="C122" s="1008"/>
      <c r="D122" s="1008"/>
      <c r="E122" s="1008"/>
      <c r="F122" s="1008"/>
      <c r="G122" s="1008"/>
      <c r="H122" s="1008"/>
      <c r="I122" s="1008"/>
      <c r="J122" s="1008"/>
      <c r="K122" s="997" t="s">
        <v>2575</v>
      </c>
      <c r="L122" s="997"/>
      <c r="M122" s="997"/>
      <c r="N122" s="997"/>
      <c r="O122" s="997"/>
      <c r="P122" s="997"/>
      <c r="Q122" s="997"/>
    </row>
    <row r="123" spans="2:17" ht="12" customHeight="1">
      <c r="B123" s="1008"/>
      <c r="C123" s="1008"/>
      <c r="D123" s="1008"/>
      <c r="E123" s="1008"/>
      <c r="F123" s="1008"/>
      <c r="G123" s="1008"/>
      <c r="H123" s="1008"/>
      <c r="I123" s="1008"/>
      <c r="J123" s="1008"/>
      <c r="K123" s="997" t="s">
        <v>2585</v>
      </c>
      <c r="L123" s="997"/>
      <c r="M123" s="997"/>
      <c r="N123" s="997"/>
      <c r="O123" s="997"/>
      <c r="P123" s="997"/>
      <c r="Q123" s="997"/>
    </row>
    <row r="124" spans="2:17" ht="13.5" customHeight="1">
      <c r="B124" s="1008"/>
      <c r="C124" s="1008"/>
      <c r="D124" s="1008"/>
      <c r="E124" s="1008"/>
      <c r="F124" s="1008"/>
      <c r="G124" s="1008"/>
      <c r="H124" s="1008"/>
      <c r="I124" s="1008"/>
      <c r="J124" s="1008"/>
      <c r="K124" s="997" t="s">
        <v>218</v>
      </c>
      <c r="L124" s="997"/>
      <c r="M124" s="997"/>
      <c r="N124" s="997"/>
      <c r="O124" s="997"/>
      <c r="P124" s="997"/>
      <c r="Q124" s="997"/>
    </row>
    <row r="125" spans="2:17" ht="13.5" customHeight="1">
      <c r="B125" s="1008"/>
      <c r="C125" s="1008"/>
      <c r="D125" s="1008"/>
      <c r="E125" s="1008"/>
      <c r="F125" s="1008"/>
      <c r="G125" s="1008"/>
      <c r="H125" s="1008"/>
      <c r="I125" s="1008"/>
      <c r="J125" s="1008"/>
      <c r="K125" s="997" t="s">
        <v>2586</v>
      </c>
      <c r="L125" s="997"/>
      <c r="M125" s="997"/>
      <c r="N125" s="997"/>
      <c r="O125" s="997"/>
      <c r="P125" s="997"/>
      <c r="Q125" s="997"/>
    </row>
    <row r="126" spans="2:17" ht="15" customHeight="1">
      <c r="B126" s="1008"/>
      <c r="C126" s="1008"/>
      <c r="D126" s="1008"/>
      <c r="E126" s="1008"/>
      <c r="F126" s="1008"/>
      <c r="G126" s="1008"/>
      <c r="H126" s="1008"/>
      <c r="I126" s="1008"/>
      <c r="J126" s="1008"/>
      <c r="K126" s="992" t="s">
        <v>2739</v>
      </c>
      <c r="L126" s="992"/>
      <c r="M126" s="992"/>
      <c r="N126" s="992"/>
      <c r="O126" s="992"/>
      <c r="P126" s="992"/>
      <c r="Q126" s="992"/>
    </row>
    <row r="127" spans="2:17" ht="15.75" customHeight="1">
      <c r="B127" s="1008"/>
      <c r="C127" s="1008"/>
      <c r="D127" s="1008"/>
      <c r="E127" s="1008"/>
      <c r="F127" s="1008"/>
      <c r="G127" s="1008"/>
      <c r="H127" s="1008"/>
      <c r="I127" s="1008"/>
      <c r="J127" s="1008"/>
      <c r="K127" s="993" t="s">
        <v>1</v>
      </c>
      <c r="L127" s="993"/>
      <c r="M127" s="993"/>
      <c r="N127" s="993"/>
      <c r="O127" s="993"/>
      <c r="P127" s="993"/>
      <c r="Q127" s="993"/>
    </row>
    <row r="128" spans="2:17" ht="9">
      <c r="B128" s="998" t="s">
        <v>2587</v>
      </c>
      <c r="C128" s="998"/>
      <c r="D128" s="998"/>
      <c r="E128" s="998"/>
      <c r="F128" s="998"/>
      <c r="G128" s="998"/>
      <c r="H128" s="998"/>
      <c r="I128" s="998"/>
      <c r="J128" s="998"/>
      <c r="K128" s="998"/>
      <c r="L128" s="509"/>
      <c r="M128" s="509"/>
      <c r="N128" s="509"/>
      <c r="O128" s="509"/>
      <c r="P128" s="509"/>
      <c r="Q128" s="509"/>
    </row>
    <row r="129" spans="2:17" ht="12.75" customHeight="1">
      <c r="B129" s="1008" t="s">
        <v>2588</v>
      </c>
      <c r="C129" s="1008"/>
      <c r="D129" s="1008"/>
      <c r="E129" s="1008"/>
      <c r="F129" s="1008"/>
      <c r="G129" s="1008"/>
      <c r="H129" s="1008"/>
      <c r="I129" s="1008"/>
      <c r="J129" s="1008"/>
      <c r="K129" s="995" t="s">
        <v>245</v>
      </c>
      <c r="L129" s="995"/>
      <c r="M129" s="995"/>
      <c r="N129" s="995"/>
      <c r="O129" s="995"/>
      <c r="P129" s="995"/>
      <c r="Q129" s="995"/>
    </row>
    <row r="130" spans="2:17" ht="13.5" customHeight="1">
      <c r="B130" s="1008"/>
      <c r="C130" s="1008"/>
      <c r="D130" s="1008"/>
      <c r="E130" s="1008"/>
      <c r="F130" s="1008"/>
      <c r="G130" s="1008"/>
      <c r="H130" s="1008"/>
      <c r="I130" s="1008"/>
      <c r="J130" s="1008"/>
      <c r="K130" s="995" t="s">
        <v>204</v>
      </c>
      <c r="L130" s="995"/>
      <c r="M130" s="995"/>
      <c r="N130" s="995"/>
      <c r="O130" s="995"/>
      <c r="P130" s="995"/>
      <c r="Q130" s="995"/>
    </row>
    <row r="131" spans="2:17" ht="12.75" customHeight="1">
      <c r="B131" s="1008"/>
      <c r="C131" s="1008"/>
      <c r="D131" s="1008"/>
      <c r="E131" s="1008"/>
      <c r="F131" s="1008"/>
      <c r="G131" s="1008"/>
      <c r="H131" s="1008"/>
      <c r="I131" s="1008"/>
      <c r="J131" s="1008"/>
      <c r="K131" s="995" t="s">
        <v>2585</v>
      </c>
      <c r="L131" s="995"/>
      <c r="M131" s="995"/>
      <c r="N131" s="995"/>
      <c r="O131" s="995"/>
      <c r="P131" s="995"/>
      <c r="Q131" s="995"/>
    </row>
    <row r="132" spans="2:17" ht="12.75" customHeight="1">
      <c r="B132" s="1008"/>
      <c r="C132" s="1008"/>
      <c r="D132" s="1008"/>
      <c r="E132" s="1008"/>
      <c r="F132" s="1008"/>
      <c r="G132" s="1008"/>
      <c r="H132" s="1008"/>
      <c r="I132" s="1008"/>
      <c r="J132" s="1008"/>
      <c r="K132" s="995" t="s">
        <v>202</v>
      </c>
      <c r="L132" s="995"/>
      <c r="M132" s="995"/>
      <c r="N132" s="995"/>
      <c r="O132" s="995"/>
      <c r="P132" s="995"/>
      <c r="Q132" s="995"/>
    </row>
    <row r="133" spans="2:17" ht="13.5" customHeight="1">
      <c r="B133" s="1008"/>
      <c r="C133" s="1008"/>
      <c r="D133" s="1008"/>
      <c r="E133" s="1008"/>
      <c r="F133" s="1008"/>
      <c r="G133" s="1008"/>
      <c r="H133" s="1008"/>
      <c r="I133" s="1008"/>
      <c r="J133" s="1008"/>
      <c r="K133" s="995" t="s">
        <v>230</v>
      </c>
      <c r="L133" s="995"/>
      <c r="M133" s="995"/>
      <c r="N133" s="995"/>
      <c r="O133" s="995"/>
      <c r="P133" s="995"/>
      <c r="Q133" s="995"/>
    </row>
    <row r="134" spans="2:17" ht="12.75" customHeight="1">
      <c r="B134" s="1008"/>
      <c r="C134" s="1008"/>
      <c r="D134" s="1008"/>
      <c r="E134" s="1008"/>
      <c r="F134" s="1008"/>
      <c r="G134" s="1008"/>
      <c r="H134" s="1008"/>
      <c r="I134" s="1008"/>
      <c r="J134" s="1008"/>
      <c r="K134" s="995" t="s">
        <v>164</v>
      </c>
      <c r="L134" s="995"/>
      <c r="M134" s="995"/>
      <c r="N134" s="995"/>
      <c r="O134" s="995"/>
      <c r="P134" s="995"/>
      <c r="Q134" s="995"/>
    </row>
    <row r="135" spans="2:17" ht="12.75" customHeight="1">
      <c r="B135" s="1008"/>
      <c r="C135" s="1008"/>
      <c r="D135" s="1008"/>
      <c r="E135" s="1008"/>
      <c r="F135" s="1008"/>
      <c r="G135" s="1008"/>
      <c r="H135" s="1008"/>
      <c r="I135" s="1008"/>
      <c r="J135" s="1008"/>
      <c r="K135" s="995" t="s">
        <v>253</v>
      </c>
      <c r="L135" s="995"/>
      <c r="M135" s="995"/>
      <c r="N135" s="995"/>
      <c r="O135" s="995"/>
      <c r="P135" s="995"/>
      <c r="Q135" s="995"/>
    </row>
    <row r="136" spans="2:17" ht="11.25" customHeight="1">
      <c r="B136" s="1008"/>
      <c r="C136" s="1008"/>
      <c r="D136" s="1008"/>
      <c r="E136" s="1008"/>
      <c r="F136" s="1008"/>
      <c r="G136" s="1008"/>
      <c r="H136" s="1008"/>
      <c r="I136" s="1008"/>
      <c r="J136" s="1008"/>
      <c r="K136" s="995" t="s">
        <v>179</v>
      </c>
      <c r="L136" s="995"/>
      <c r="M136" s="995"/>
      <c r="N136" s="995"/>
      <c r="O136" s="995"/>
      <c r="P136" s="995"/>
      <c r="Q136" s="995"/>
    </row>
    <row r="137" spans="2:17" ht="12.75" customHeight="1">
      <c r="B137" s="1008"/>
      <c r="C137" s="1008"/>
      <c r="D137" s="1008"/>
      <c r="E137" s="1008"/>
      <c r="F137" s="1008"/>
      <c r="G137" s="1008"/>
      <c r="H137" s="1008"/>
      <c r="I137" s="1008"/>
      <c r="J137" s="1008"/>
      <c r="K137" s="995" t="s">
        <v>190</v>
      </c>
      <c r="L137" s="995"/>
      <c r="M137" s="995"/>
      <c r="N137" s="995"/>
      <c r="O137" s="995"/>
      <c r="P137" s="995"/>
      <c r="Q137" s="995"/>
    </row>
    <row r="138" spans="2:17" ht="11.25" customHeight="1">
      <c r="B138" s="1008"/>
      <c r="C138" s="1008"/>
      <c r="D138" s="1008"/>
      <c r="E138" s="1008"/>
      <c r="F138" s="1008"/>
      <c r="G138" s="1008"/>
      <c r="H138" s="1008"/>
      <c r="I138" s="1008"/>
      <c r="J138" s="1008"/>
      <c r="K138" s="995" t="s">
        <v>216</v>
      </c>
      <c r="L138" s="995"/>
      <c r="M138" s="995"/>
      <c r="N138" s="995"/>
      <c r="O138" s="995"/>
      <c r="P138" s="995"/>
      <c r="Q138" s="995"/>
    </row>
    <row r="139" spans="2:17" ht="12" customHeight="1">
      <c r="B139" s="1008"/>
      <c r="C139" s="1008"/>
      <c r="D139" s="1008"/>
      <c r="E139" s="1008"/>
      <c r="F139" s="1008"/>
      <c r="G139" s="1008"/>
      <c r="H139" s="1008"/>
      <c r="I139" s="1008"/>
      <c r="J139" s="1008"/>
      <c r="K139" s="995" t="s">
        <v>251</v>
      </c>
      <c r="L139" s="995"/>
      <c r="M139" s="995"/>
      <c r="N139" s="995"/>
      <c r="O139" s="995"/>
      <c r="P139" s="995"/>
      <c r="Q139" s="995"/>
    </row>
    <row r="140" spans="2:17" ht="12.75" customHeight="1">
      <c r="B140" s="1008"/>
      <c r="C140" s="1008"/>
      <c r="D140" s="1008"/>
      <c r="E140" s="1008"/>
      <c r="F140" s="1008"/>
      <c r="G140" s="1008"/>
      <c r="H140" s="1008"/>
      <c r="I140" s="1008"/>
      <c r="J140" s="1008"/>
      <c r="K140" s="995" t="s">
        <v>184</v>
      </c>
      <c r="L140" s="995"/>
      <c r="M140" s="995"/>
      <c r="N140" s="995"/>
      <c r="O140" s="995"/>
      <c r="P140" s="995"/>
      <c r="Q140" s="995"/>
    </row>
    <row r="141" spans="2:17" ht="13.5" customHeight="1">
      <c r="B141" s="1008"/>
      <c r="C141" s="1008"/>
      <c r="D141" s="1008"/>
      <c r="E141" s="1008"/>
      <c r="F141" s="1008"/>
      <c r="G141" s="1008"/>
      <c r="H141" s="1008"/>
      <c r="I141" s="1008"/>
      <c r="J141" s="1008"/>
      <c r="K141" s="992" t="s">
        <v>2739</v>
      </c>
      <c r="L141" s="992"/>
      <c r="M141" s="992"/>
      <c r="N141" s="992"/>
      <c r="O141" s="992"/>
      <c r="P141" s="992"/>
      <c r="Q141" s="992"/>
    </row>
    <row r="142" spans="2:17" ht="14.25" customHeight="1">
      <c r="B142" s="1008"/>
      <c r="C142" s="1008"/>
      <c r="D142" s="1008"/>
      <c r="E142" s="1008"/>
      <c r="F142" s="1008"/>
      <c r="G142" s="1008"/>
      <c r="H142" s="1008"/>
      <c r="I142" s="1008"/>
      <c r="J142" s="1008"/>
      <c r="K142" s="993" t="s">
        <v>1</v>
      </c>
      <c r="L142" s="993"/>
      <c r="M142" s="993"/>
      <c r="N142" s="993"/>
      <c r="O142" s="993"/>
      <c r="P142" s="993"/>
      <c r="Q142" s="993"/>
    </row>
    <row r="143" spans="2:17" ht="12" customHeight="1">
      <c r="B143" s="1008"/>
      <c r="C143" s="1008"/>
      <c r="D143" s="1008"/>
      <c r="E143" s="1008"/>
      <c r="F143" s="1008"/>
      <c r="G143" s="1008"/>
      <c r="H143" s="1008"/>
      <c r="I143" s="1008"/>
      <c r="J143" s="1008"/>
      <c r="K143" s="995" t="s">
        <v>194</v>
      </c>
      <c r="L143" s="995"/>
      <c r="M143" s="995"/>
      <c r="N143" s="995"/>
      <c r="O143" s="995"/>
      <c r="P143" s="995"/>
      <c r="Q143" s="995"/>
    </row>
    <row r="144" spans="2:17" ht="13.5" customHeight="1">
      <c r="B144" s="1008"/>
      <c r="C144" s="1008"/>
      <c r="D144" s="1008"/>
      <c r="E144" s="1008"/>
      <c r="F144" s="1008"/>
      <c r="G144" s="1008"/>
      <c r="H144" s="1008"/>
      <c r="I144" s="1008"/>
      <c r="J144" s="1008"/>
      <c r="K144" s="995" t="s">
        <v>196</v>
      </c>
      <c r="L144" s="995"/>
      <c r="M144" s="995"/>
      <c r="N144" s="995"/>
      <c r="O144" s="995"/>
      <c r="P144" s="995"/>
      <c r="Q144" s="995"/>
    </row>
    <row r="145" spans="2:17" ht="12" customHeight="1">
      <c r="B145" s="1008"/>
      <c r="C145" s="1008"/>
      <c r="D145" s="1008"/>
      <c r="E145" s="1008"/>
      <c r="F145" s="1008"/>
      <c r="G145" s="1008"/>
      <c r="H145" s="1008"/>
      <c r="I145" s="1008"/>
      <c r="J145" s="1008"/>
      <c r="K145" s="995" t="s">
        <v>224</v>
      </c>
      <c r="L145" s="995"/>
      <c r="M145" s="995"/>
      <c r="N145" s="995"/>
      <c r="O145" s="995"/>
      <c r="P145" s="995"/>
      <c r="Q145" s="995"/>
    </row>
    <row r="146" spans="2:17" ht="12" customHeight="1">
      <c r="B146" s="1008"/>
      <c r="C146" s="1008"/>
      <c r="D146" s="1008"/>
      <c r="E146" s="1008"/>
      <c r="F146" s="1008"/>
      <c r="G146" s="1008"/>
      <c r="H146" s="1008"/>
      <c r="I146" s="1008"/>
      <c r="J146" s="1008"/>
      <c r="K146" s="995" t="s">
        <v>222</v>
      </c>
      <c r="L146" s="995"/>
      <c r="M146" s="995"/>
      <c r="N146" s="995"/>
      <c r="O146" s="995"/>
      <c r="P146" s="995"/>
      <c r="Q146" s="995"/>
    </row>
    <row r="147" spans="2:17" ht="12.75" customHeight="1">
      <c r="B147" s="1008"/>
      <c r="C147" s="1008"/>
      <c r="D147" s="1008"/>
      <c r="E147" s="1008"/>
      <c r="F147" s="1008"/>
      <c r="G147" s="1008"/>
      <c r="H147" s="1008"/>
      <c r="I147" s="1008"/>
      <c r="J147" s="1008"/>
      <c r="K147" s="995" t="s">
        <v>255</v>
      </c>
      <c r="L147" s="995"/>
      <c r="M147" s="995"/>
      <c r="N147" s="995"/>
      <c r="O147" s="995"/>
      <c r="P147" s="995"/>
      <c r="Q147" s="995"/>
    </row>
    <row r="148" spans="2:17" ht="12" customHeight="1">
      <c r="B148" s="1008"/>
      <c r="C148" s="1008"/>
      <c r="D148" s="1008"/>
      <c r="E148" s="1008"/>
      <c r="F148" s="1008"/>
      <c r="G148" s="1008"/>
      <c r="H148" s="1008"/>
      <c r="I148" s="1008"/>
      <c r="J148" s="1008"/>
      <c r="K148" s="995" t="s">
        <v>211</v>
      </c>
      <c r="L148" s="995"/>
      <c r="M148" s="995"/>
      <c r="N148" s="995"/>
      <c r="O148" s="995"/>
      <c r="P148" s="995"/>
      <c r="Q148" s="995"/>
    </row>
    <row r="149" spans="2:17" ht="13.5" customHeight="1">
      <c r="B149" s="1008"/>
      <c r="C149" s="1008"/>
      <c r="D149" s="1008"/>
      <c r="E149" s="1008"/>
      <c r="F149" s="1008"/>
      <c r="G149" s="1008"/>
      <c r="H149" s="1008"/>
      <c r="I149" s="1008"/>
      <c r="J149" s="1008"/>
      <c r="K149" s="995" t="s">
        <v>226</v>
      </c>
      <c r="L149" s="995"/>
      <c r="M149" s="995"/>
      <c r="N149" s="995"/>
      <c r="O149" s="995"/>
      <c r="P149" s="995"/>
      <c r="Q149" s="995"/>
    </row>
    <row r="150" spans="2:17" ht="12" customHeight="1">
      <c r="B150" s="1008"/>
      <c r="C150" s="1008"/>
      <c r="D150" s="1008"/>
      <c r="E150" s="1008"/>
      <c r="F150" s="1008"/>
      <c r="G150" s="1008"/>
      <c r="H150" s="1008"/>
      <c r="I150" s="1008"/>
      <c r="J150" s="1008"/>
      <c r="K150" s="995" t="s">
        <v>198</v>
      </c>
      <c r="L150" s="995"/>
      <c r="M150" s="995"/>
      <c r="N150" s="995"/>
      <c r="O150" s="995"/>
      <c r="P150" s="995"/>
      <c r="Q150" s="995"/>
    </row>
    <row r="151" spans="2:17" ht="12" customHeight="1">
      <c r="B151" s="1008"/>
      <c r="C151" s="1008"/>
      <c r="D151" s="1008"/>
      <c r="E151" s="1008"/>
      <c r="F151" s="1008"/>
      <c r="G151" s="1008"/>
      <c r="H151" s="1008"/>
      <c r="I151" s="1008"/>
      <c r="J151" s="1008"/>
      <c r="K151" s="996" t="s">
        <v>269</v>
      </c>
      <c r="L151" s="996"/>
      <c r="M151" s="996"/>
      <c r="N151" s="996"/>
      <c r="O151" s="996"/>
      <c r="P151" s="996"/>
      <c r="Q151" s="996"/>
    </row>
    <row r="152" spans="2:17" ht="9">
      <c r="B152" s="998" t="s">
        <v>2589</v>
      </c>
      <c r="C152" s="998"/>
      <c r="D152" s="998"/>
      <c r="E152" s="998"/>
      <c r="F152" s="998"/>
      <c r="G152" s="998"/>
      <c r="H152" s="998"/>
      <c r="I152" s="998"/>
      <c r="J152" s="998"/>
      <c r="K152" s="998"/>
      <c r="L152" s="509"/>
      <c r="M152" s="509"/>
      <c r="N152" s="509"/>
      <c r="O152" s="509"/>
      <c r="P152" s="509"/>
      <c r="Q152" s="509"/>
    </row>
    <row r="153" spans="2:17" ht="13.5" customHeight="1">
      <c r="B153" s="1008" t="s">
        <v>2590</v>
      </c>
      <c r="C153" s="1008"/>
      <c r="D153" s="1008"/>
      <c r="E153" s="1008"/>
      <c r="F153" s="1008"/>
      <c r="G153" s="1008"/>
      <c r="H153" s="1008"/>
      <c r="I153" s="1008"/>
      <c r="J153" s="1008"/>
      <c r="K153" s="995" t="s">
        <v>245</v>
      </c>
      <c r="L153" s="995"/>
      <c r="M153" s="995"/>
      <c r="N153" s="995"/>
      <c r="O153" s="995"/>
      <c r="P153" s="995"/>
      <c r="Q153" s="995"/>
    </row>
    <row r="154" spans="2:17" ht="12.75" customHeight="1">
      <c r="B154" s="1008"/>
      <c r="C154" s="1008"/>
      <c r="D154" s="1008"/>
      <c r="E154" s="1008"/>
      <c r="F154" s="1008"/>
      <c r="G154" s="1008"/>
      <c r="H154" s="1008"/>
      <c r="I154" s="1008"/>
      <c r="J154" s="1008"/>
      <c r="K154" s="995" t="s">
        <v>204</v>
      </c>
      <c r="L154" s="995"/>
      <c r="M154" s="995"/>
      <c r="N154" s="995"/>
      <c r="O154" s="995"/>
      <c r="P154" s="995"/>
      <c r="Q154" s="995"/>
    </row>
    <row r="155" spans="2:17" ht="12" customHeight="1">
      <c r="B155" s="1008"/>
      <c r="C155" s="1008"/>
      <c r="D155" s="1008"/>
      <c r="E155" s="1008"/>
      <c r="F155" s="1008"/>
      <c r="G155" s="1008"/>
      <c r="H155" s="1008"/>
      <c r="I155" s="1008"/>
      <c r="J155" s="1008"/>
      <c r="K155" s="995" t="s">
        <v>2585</v>
      </c>
      <c r="L155" s="995"/>
      <c r="M155" s="995"/>
      <c r="N155" s="995"/>
      <c r="O155" s="995"/>
      <c r="P155" s="995"/>
      <c r="Q155" s="995"/>
    </row>
    <row r="156" spans="2:17" ht="14.25" customHeight="1">
      <c r="B156" s="1008"/>
      <c r="C156" s="1008"/>
      <c r="D156" s="1008"/>
      <c r="E156" s="1008"/>
      <c r="F156" s="1008"/>
      <c r="G156" s="1008"/>
      <c r="H156" s="1008"/>
      <c r="I156" s="1008"/>
      <c r="J156" s="1008"/>
      <c r="K156" s="995" t="s">
        <v>2591</v>
      </c>
      <c r="L156" s="995"/>
      <c r="M156" s="995"/>
      <c r="N156" s="995"/>
      <c r="O156" s="995"/>
      <c r="P156" s="995"/>
      <c r="Q156" s="995"/>
    </row>
    <row r="157" spans="2:17" ht="12.75" customHeight="1">
      <c r="B157" s="1008"/>
      <c r="C157" s="1008"/>
      <c r="D157" s="1008"/>
      <c r="E157" s="1008"/>
      <c r="F157" s="1008"/>
      <c r="G157" s="1008"/>
      <c r="H157" s="1008"/>
      <c r="I157" s="1008"/>
      <c r="J157" s="1008"/>
      <c r="K157" s="995" t="s">
        <v>162</v>
      </c>
      <c r="L157" s="995"/>
      <c r="M157" s="995"/>
      <c r="N157" s="995"/>
      <c r="O157" s="995"/>
      <c r="P157" s="995"/>
      <c r="Q157" s="995"/>
    </row>
    <row r="158" spans="2:17" ht="12.75" customHeight="1">
      <c r="B158" s="1008"/>
      <c r="C158" s="1008"/>
      <c r="D158" s="1008"/>
      <c r="E158" s="1008"/>
      <c r="F158" s="1008"/>
      <c r="G158" s="1008"/>
      <c r="H158" s="1008"/>
      <c r="I158" s="1008"/>
      <c r="J158" s="1008"/>
      <c r="K158" s="995" t="s">
        <v>259</v>
      </c>
      <c r="L158" s="995"/>
      <c r="M158" s="995"/>
      <c r="N158" s="995"/>
      <c r="O158" s="995"/>
      <c r="P158" s="995"/>
      <c r="Q158" s="995"/>
    </row>
    <row r="159" spans="2:17" ht="12" customHeight="1">
      <c r="B159" s="1008"/>
      <c r="C159" s="1008"/>
      <c r="D159" s="1008"/>
      <c r="E159" s="1008"/>
      <c r="F159" s="1008"/>
      <c r="G159" s="1008"/>
      <c r="H159" s="1008"/>
      <c r="I159" s="1008"/>
      <c r="J159" s="1008"/>
      <c r="K159" s="992" t="s">
        <v>2739</v>
      </c>
      <c r="L159" s="992"/>
      <c r="M159" s="992"/>
      <c r="N159" s="992"/>
      <c r="O159" s="992"/>
      <c r="P159" s="992"/>
      <c r="Q159" s="992"/>
    </row>
    <row r="160" spans="2:17" ht="12" customHeight="1">
      <c r="B160" s="1008"/>
      <c r="C160" s="1008"/>
      <c r="D160" s="1008"/>
      <c r="E160" s="1008"/>
      <c r="F160" s="1008"/>
      <c r="G160" s="1008"/>
      <c r="H160" s="1008"/>
      <c r="I160" s="1008"/>
      <c r="J160" s="1008"/>
      <c r="K160" s="993" t="s">
        <v>1</v>
      </c>
      <c r="L160" s="993"/>
      <c r="M160" s="993"/>
      <c r="N160" s="993"/>
      <c r="O160" s="993"/>
      <c r="P160" s="993"/>
      <c r="Q160" s="993"/>
    </row>
    <row r="161" spans="2:17" ht="12.75" customHeight="1">
      <c r="B161" s="1008"/>
      <c r="C161" s="1008"/>
      <c r="D161" s="1008"/>
      <c r="E161" s="1008"/>
      <c r="F161" s="1008"/>
      <c r="G161" s="1008"/>
      <c r="H161" s="1008"/>
      <c r="I161" s="1008"/>
      <c r="J161" s="1008"/>
      <c r="K161" s="995" t="s">
        <v>2592</v>
      </c>
      <c r="L161" s="995"/>
      <c r="M161" s="995"/>
      <c r="N161" s="995"/>
      <c r="O161" s="995"/>
      <c r="P161" s="995"/>
      <c r="Q161" s="995"/>
    </row>
    <row r="162" spans="2:17" ht="12.75" customHeight="1">
      <c r="B162" s="1008"/>
      <c r="C162" s="1008"/>
      <c r="D162" s="1008"/>
      <c r="E162" s="1008"/>
      <c r="F162" s="1008"/>
      <c r="G162" s="1008"/>
      <c r="H162" s="1008"/>
      <c r="I162" s="1008"/>
      <c r="J162" s="1008"/>
      <c r="K162" s="995" t="s">
        <v>171</v>
      </c>
      <c r="L162" s="995"/>
      <c r="M162" s="995"/>
      <c r="N162" s="995"/>
      <c r="O162" s="995"/>
      <c r="P162" s="995"/>
      <c r="Q162" s="995"/>
    </row>
    <row r="163" spans="2:17" ht="11.25" customHeight="1">
      <c r="B163" s="1008"/>
      <c r="C163" s="1008"/>
      <c r="D163" s="1008"/>
      <c r="E163" s="1008"/>
      <c r="F163" s="1008"/>
      <c r="G163" s="1008"/>
      <c r="H163" s="1008"/>
      <c r="I163" s="1008"/>
      <c r="J163" s="1008"/>
      <c r="K163" s="996" t="s">
        <v>173</v>
      </c>
      <c r="L163" s="996"/>
      <c r="M163" s="996"/>
      <c r="N163" s="996"/>
      <c r="O163" s="996"/>
      <c r="P163" s="996"/>
      <c r="Q163" s="996"/>
    </row>
    <row r="164" spans="2:17" ht="9">
      <c r="B164" s="998" t="s">
        <v>2593</v>
      </c>
      <c r="C164" s="998"/>
      <c r="D164" s="998"/>
      <c r="E164" s="998"/>
      <c r="F164" s="998"/>
      <c r="G164" s="998"/>
      <c r="H164" s="998"/>
      <c r="I164" s="998"/>
      <c r="J164" s="998"/>
      <c r="K164" s="998"/>
      <c r="L164" s="509"/>
      <c r="M164" s="509"/>
      <c r="N164" s="509"/>
      <c r="O164" s="509"/>
      <c r="P164" s="509"/>
      <c r="Q164" s="509"/>
    </row>
    <row r="165" spans="2:17" ht="12.75" customHeight="1">
      <c r="B165" s="1008" t="s">
        <v>2594</v>
      </c>
      <c r="C165" s="1008"/>
      <c r="D165" s="1008"/>
      <c r="E165" s="1008"/>
      <c r="F165" s="1008"/>
      <c r="G165" s="1008"/>
      <c r="H165" s="1008"/>
      <c r="I165" s="1008"/>
      <c r="J165" s="1008"/>
      <c r="K165" s="995" t="s">
        <v>245</v>
      </c>
      <c r="L165" s="995"/>
      <c r="M165" s="995"/>
      <c r="N165" s="995"/>
      <c r="O165" s="995"/>
      <c r="P165" s="995"/>
      <c r="Q165" s="995"/>
    </row>
    <row r="166" spans="2:17" ht="12" customHeight="1">
      <c r="B166" s="1008"/>
      <c r="C166" s="1008"/>
      <c r="D166" s="1008"/>
      <c r="E166" s="1008"/>
      <c r="F166" s="1008"/>
      <c r="G166" s="1008"/>
      <c r="H166" s="1008"/>
      <c r="I166" s="1008"/>
      <c r="J166" s="1008"/>
      <c r="K166" s="995" t="s">
        <v>204</v>
      </c>
      <c r="L166" s="995"/>
      <c r="M166" s="995"/>
      <c r="N166" s="995"/>
      <c r="O166" s="995"/>
      <c r="P166" s="995"/>
      <c r="Q166" s="995"/>
    </row>
    <row r="167" spans="2:17" ht="9.75" customHeight="1">
      <c r="B167" s="1008"/>
      <c r="C167" s="1008"/>
      <c r="D167" s="1008"/>
      <c r="E167" s="1008"/>
      <c r="F167" s="1008"/>
      <c r="G167" s="1008"/>
      <c r="H167" s="1008"/>
      <c r="I167" s="1008"/>
      <c r="J167" s="1008"/>
      <c r="K167" s="995" t="s">
        <v>2585</v>
      </c>
      <c r="L167" s="995"/>
      <c r="M167" s="995"/>
      <c r="N167" s="995"/>
      <c r="O167" s="995"/>
      <c r="P167" s="995"/>
      <c r="Q167" s="995"/>
    </row>
    <row r="168" spans="2:17" ht="10.5" customHeight="1">
      <c r="B168" s="1008"/>
      <c r="C168" s="1008"/>
      <c r="D168" s="1008"/>
      <c r="E168" s="1008"/>
      <c r="F168" s="1008"/>
      <c r="G168" s="1008"/>
      <c r="H168" s="1008"/>
      <c r="I168" s="1008"/>
      <c r="J168" s="1008"/>
      <c r="K168" s="995" t="s">
        <v>2595</v>
      </c>
      <c r="L168" s="995"/>
      <c r="M168" s="995"/>
      <c r="N168" s="995"/>
      <c r="O168" s="995"/>
      <c r="P168" s="995"/>
      <c r="Q168" s="995"/>
    </row>
    <row r="169" spans="2:17" ht="12" customHeight="1">
      <c r="B169" s="1008"/>
      <c r="C169" s="1008"/>
      <c r="D169" s="1008"/>
      <c r="E169" s="1008"/>
      <c r="F169" s="1008"/>
      <c r="G169" s="1008"/>
      <c r="H169" s="1008"/>
      <c r="I169" s="1008"/>
      <c r="J169" s="1008"/>
      <c r="K169" s="992" t="s">
        <v>2739</v>
      </c>
      <c r="L169" s="992"/>
      <c r="M169" s="992"/>
      <c r="N169" s="992"/>
      <c r="O169" s="992"/>
      <c r="P169" s="992"/>
      <c r="Q169" s="992"/>
    </row>
    <row r="170" spans="2:17" ht="12.75" customHeight="1">
      <c r="B170" s="1008"/>
      <c r="C170" s="1008"/>
      <c r="D170" s="1008"/>
      <c r="E170" s="1008"/>
      <c r="F170" s="1008"/>
      <c r="G170" s="1008"/>
      <c r="H170" s="1008"/>
      <c r="I170" s="1008"/>
      <c r="J170" s="1008"/>
      <c r="K170" s="993" t="s">
        <v>1</v>
      </c>
      <c r="L170" s="993"/>
      <c r="M170" s="993"/>
      <c r="N170" s="993"/>
      <c r="O170" s="993"/>
      <c r="P170" s="993"/>
      <c r="Q170" s="993"/>
    </row>
    <row r="171" spans="2:17" ht="11.25" customHeight="1">
      <c r="B171" s="1008"/>
      <c r="C171" s="1008"/>
      <c r="D171" s="1008"/>
      <c r="E171" s="1008"/>
      <c r="F171" s="1008"/>
      <c r="G171" s="1008"/>
      <c r="H171" s="1008"/>
      <c r="I171" s="1008"/>
      <c r="J171" s="1008"/>
      <c r="K171" s="995" t="s">
        <v>214</v>
      </c>
      <c r="L171" s="995"/>
      <c r="M171" s="995"/>
      <c r="N171" s="995"/>
      <c r="O171" s="995"/>
      <c r="P171" s="995"/>
      <c r="Q171" s="995"/>
    </row>
    <row r="172" spans="2:17" ht="13.5" customHeight="1">
      <c r="B172" s="1008"/>
      <c r="C172" s="1008"/>
      <c r="D172" s="1008"/>
      <c r="E172" s="1008"/>
      <c r="F172" s="1008"/>
      <c r="G172" s="1008"/>
      <c r="H172" s="1008"/>
      <c r="I172" s="1008"/>
      <c r="J172" s="1008"/>
      <c r="K172" s="996" t="s">
        <v>167</v>
      </c>
      <c r="L172" s="996"/>
      <c r="M172" s="996"/>
      <c r="N172" s="996"/>
      <c r="O172" s="996"/>
      <c r="P172" s="996"/>
      <c r="Q172" s="996"/>
    </row>
    <row r="173" spans="2:17" ht="9">
      <c r="B173" s="998" t="s">
        <v>2596</v>
      </c>
      <c r="C173" s="998"/>
      <c r="D173" s="998"/>
      <c r="E173" s="998"/>
      <c r="F173" s="998"/>
      <c r="G173" s="998"/>
      <c r="H173" s="998"/>
      <c r="I173" s="998"/>
      <c r="J173" s="998"/>
      <c r="K173" s="998"/>
      <c r="L173" s="509"/>
      <c r="M173" s="509"/>
      <c r="N173" s="509"/>
      <c r="O173" s="509"/>
      <c r="P173" s="509"/>
      <c r="Q173" s="509"/>
    </row>
    <row r="174" spans="2:17" ht="11.25" customHeight="1">
      <c r="B174" s="1008" t="s">
        <v>2597</v>
      </c>
      <c r="C174" s="1008"/>
      <c r="D174" s="1008"/>
      <c r="E174" s="1008"/>
      <c r="F174" s="1008"/>
      <c r="G174" s="1008"/>
      <c r="H174" s="1008"/>
      <c r="I174" s="1008"/>
      <c r="J174" s="1008"/>
      <c r="K174" s="995" t="s">
        <v>245</v>
      </c>
      <c r="L174" s="995"/>
      <c r="M174" s="995"/>
      <c r="N174" s="995"/>
      <c r="O174" s="995"/>
      <c r="P174" s="995"/>
      <c r="Q174" s="995"/>
    </row>
    <row r="175" spans="2:17" ht="12" customHeight="1">
      <c r="B175" s="1008"/>
      <c r="C175" s="1008"/>
      <c r="D175" s="1008"/>
      <c r="E175" s="1008"/>
      <c r="F175" s="1008"/>
      <c r="G175" s="1008"/>
      <c r="H175" s="1008"/>
      <c r="I175" s="1008"/>
      <c r="J175" s="1008"/>
      <c r="K175" s="995" t="s">
        <v>204</v>
      </c>
      <c r="L175" s="995"/>
      <c r="M175" s="995"/>
      <c r="N175" s="995"/>
      <c r="O175" s="995"/>
      <c r="P175" s="995"/>
      <c r="Q175" s="995"/>
    </row>
    <row r="176" spans="2:17" ht="13.5" customHeight="1">
      <c r="B176" s="1008"/>
      <c r="C176" s="1008"/>
      <c r="D176" s="1008"/>
      <c r="E176" s="1008"/>
      <c r="F176" s="1008"/>
      <c r="G176" s="1008"/>
      <c r="H176" s="1008"/>
      <c r="I176" s="1008"/>
      <c r="J176" s="1008"/>
      <c r="K176" s="995" t="s">
        <v>2585</v>
      </c>
      <c r="L176" s="995"/>
      <c r="M176" s="995"/>
      <c r="N176" s="995"/>
      <c r="O176" s="995"/>
      <c r="P176" s="995"/>
      <c r="Q176" s="995"/>
    </row>
    <row r="177" spans="2:17" ht="12.75" customHeight="1">
      <c r="B177" s="1008"/>
      <c r="C177" s="1008"/>
      <c r="D177" s="1008"/>
      <c r="E177" s="1008"/>
      <c r="F177" s="1008"/>
      <c r="G177" s="1008"/>
      <c r="H177" s="1008"/>
      <c r="I177" s="1008"/>
      <c r="J177" s="1008"/>
      <c r="K177" s="992" t="s">
        <v>2739</v>
      </c>
      <c r="L177" s="992"/>
      <c r="M177" s="992"/>
      <c r="N177" s="992"/>
      <c r="O177" s="992"/>
      <c r="P177" s="992"/>
      <c r="Q177" s="992"/>
    </row>
    <row r="178" spans="2:17" ht="12.75" customHeight="1">
      <c r="B178" s="1008"/>
      <c r="C178" s="1008"/>
      <c r="D178" s="1008"/>
      <c r="E178" s="1008"/>
      <c r="F178" s="1008"/>
      <c r="G178" s="1008"/>
      <c r="H178" s="1008"/>
      <c r="I178" s="1008"/>
      <c r="J178" s="1008"/>
      <c r="K178" s="995" t="s">
        <v>2598</v>
      </c>
      <c r="L178" s="995"/>
      <c r="M178" s="995"/>
      <c r="N178" s="995"/>
      <c r="O178" s="995"/>
      <c r="P178" s="995"/>
      <c r="Q178" s="995"/>
    </row>
    <row r="179" spans="2:17" ht="12" customHeight="1">
      <c r="B179" s="1008"/>
      <c r="C179" s="1008"/>
      <c r="D179" s="1008"/>
      <c r="E179" s="1008"/>
      <c r="F179" s="1008"/>
      <c r="G179" s="1008"/>
      <c r="H179" s="1008"/>
      <c r="I179" s="1008"/>
      <c r="J179" s="1008"/>
      <c r="K179" s="995" t="s">
        <v>171</v>
      </c>
      <c r="L179" s="995"/>
      <c r="M179" s="995"/>
      <c r="N179" s="995"/>
      <c r="O179" s="995"/>
      <c r="P179" s="995"/>
      <c r="Q179" s="995"/>
    </row>
    <row r="180" spans="2:17" ht="12.75" customHeight="1">
      <c r="B180" s="1008"/>
      <c r="C180" s="1008"/>
      <c r="D180" s="1008"/>
      <c r="E180" s="1008"/>
      <c r="F180" s="1008"/>
      <c r="G180" s="1008"/>
      <c r="H180" s="1008"/>
      <c r="I180" s="1008"/>
      <c r="J180" s="1008"/>
      <c r="K180" s="996" t="s">
        <v>173</v>
      </c>
      <c r="L180" s="996"/>
      <c r="M180" s="996"/>
      <c r="N180" s="996"/>
      <c r="O180" s="996"/>
      <c r="P180" s="996"/>
      <c r="Q180" s="996"/>
    </row>
    <row r="181" spans="2:17" ht="9">
      <c r="B181" s="998" t="s">
        <v>2599</v>
      </c>
      <c r="C181" s="998"/>
      <c r="D181" s="998"/>
      <c r="E181" s="998"/>
      <c r="F181" s="998"/>
      <c r="G181" s="998"/>
      <c r="H181" s="998"/>
      <c r="I181" s="998"/>
      <c r="J181" s="998"/>
      <c r="K181" s="998"/>
      <c r="L181" s="509"/>
      <c r="M181" s="509"/>
      <c r="N181" s="509"/>
      <c r="O181" s="509"/>
      <c r="P181" s="509"/>
      <c r="Q181" s="509"/>
    </row>
    <row r="182" spans="2:17" ht="12" customHeight="1">
      <c r="B182" s="1008" t="s">
        <v>2600</v>
      </c>
      <c r="C182" s="1008"/>
      <c r="D182" s="1008"/>
      <c r="E182" s="1008"/>
      <c r="F182" s="1008"/>
      <c r="G182" s="1008"/>
      <c r="H182" s="1008"/>
      <c r="I182" s="1008"/>
      <c r="J182" s="1008"/>
      <c r="K182" s="995" t="s">
        <v>245</v>
      </c>
      <c r="L182" s="995"/>
      <c r="M182" s="995"/>
      <c r="N182" s="995"/>
      <c r="O182" s="995"/>
      <c r="P182" s="995"/>
      <c r="Q182" s="995"/>
    </row>
    <row r="183" spans="2:17" ht="12.75" customHeight="1">
      <c r="B183" s="1008"/>
      <c r="C183" s="1008"/>
      <c r="D183" s="1008"/>
      <c r="E183" s="1008"/>
      <c r="F183" s="1008"/>
      <c r="G183" s="1008"/>
      <c r="H183" s="1008"/>
      <c r="I183" s="1008"/>
      <c r="J183" s="1008"/>
      <c r="K183" s="995" t="s">
        <v>204</v>
      </c>
      <c r="L183" s="995"/>
      <c r="M183" s="995"/>
      <c r="N183" s="995"/>
      <c r="O183" s="995"/>
      <c r="P183" s="995"/>
      <c r="Q183" s="995"/>
    </row>
    <row r="184" spans="2:17" ht="12" customHeight="1">
      <c r="B184" s="1008"/>
      <c r="C184" s="1008"/>
      <c r="D184" s="1008"/>
      <c r="E184" s="1008"/>
      <c r="F184" s="1008"/>
      <c r="G184" s="1008"/>
      <c r="H184" s="1008"/>
      <c r="I184" s="1008"/>
      <c r="J184" s="1008"/>
      <c r="K184" s="995" t="s">
        <v>2585</v>
      </c>
      <c r="L184" s="995"/>
      <c r="M184" s="995"/>
      <c r="N184" s="995"/>
      <c r="O184" s="995"/>
      <c r="P184" s="995"/>
      <c r="Q184" s="995"/>
    </row>
    <row r="185" spans="2:17" ht="10.5" customHeight="1">
      <c r="B185" s="1008"/>
      <c r="C185" s="1008"/>
      <c r="D185" s="1008"/>
      <c r="E185" s="1008"/>
      <c r="F185" s="1008"/>
      <c r="G185" s="1008"/>
      <c r="H185" s="1008"/>
      <c r="I185" s="1008"/>
      <c r="J185" s="1008"/>
      <c r="K185" s="995" t="s">
        <v>2601</v>
      </c>
      <c r="L185" s="995"/>
      <c r="M185" s="995"/>
      <c r="N185" s="995"/>
      <c r="O185" s="995"/>
      <c r="P185" s="995"/>
      <c r="Q185" s="995"/>
    </row>
    <row r="186" spans="2:17" ht="11.25" customHeight="1">
      <c r="B186" s="1008"/>
      <c r="C186" s="1008"/>
      <c r="D186" s="1008"/>
      <c r="E186" s="1008"/>
      <c r="F186" s="1008"/>
      <c r="G186" s="1008"/>
      <c r="H186" s="1008"/>
      <c r="I186" s="1008"/>
      <c r="J186" s="1008"/>
      <c r="K186" s="995" t="s">
        <v>2602</v>
      </c>
      <c r="L186" s="995"/>
      <c r="M186" s="995"/>
      <c r="N186" s="995"/>
      <c r="O186" s="995"/>
      <c r="P186" s="995"/>
      <c r="Q186" s="995"/>
    </row>
    <row r="187" spans="2:17" ht="12.75" customHeight="1">
      <c r="B187" s="1008"/>
      <c r="C187" s="1008"/>
      <c r="D187" s="1008"/>
      <c r="E187" s="1008"/>
      <c r="F187" s="1008"/>
      <c r="G187" s="1008"/>
      <c r="H187" s="1008"/>
      <c r="I187" s="1008"/>
      <c r="J187" s="1008"/>
      <c r="K187" s="992" t="s">
        <v>2739</v>
      </c>
      <c r="L187" s="992"/>
      <c r="M187" s="992"/>
      <c r="N187" s="992"/>
      <c r="O187" s="992"/>
      <c r="P187" s="992"/>
      <c r="Q187" s="992"/>
    </row>
    <row r="188" spans="2:17" ht="12" customHeight="1">
      <c r="B188" s="1008"/>
      <c r="C188" s="1008"/>
      <c r="D188" s="1008"/>
      <c r="E188" s="1008"/>
      <c r="F188" s="1008"/>
      <c r="G188" s="1008"/>
      <c r="H188" s="1008"/>
      <c r="I188" s="1008"/>
      <c r="J188" s="1008"/>
      <c r="K188" s="993" t="s">
        <v>1</v>
      </c>
      <c r="L188" s="993"/>
      <c r="M188" s="993"/>
      <c r="N188" s="993"/>
      <c r="O188" s="993"/>
      <c r="P188" s="993"/>
      <c r="Q188" s="993"/>
    </row>
    <row r="189" spans="2:17" ht="14.25" customHeight="1">
      <c r="B189" s="1008"/>
      <c r="C189" s="1008"/>
      <c r="D189" s="1008"/>
      <c r="E189" s="1008"/>
      <c r="F189" s="1008"/>
      <c r="G189" s="1008"/>
      <c r="H189" s="1008"/>
      <c r="I189" s="1008"/>
      <c r="J189" s="1008"/>
      <c r="K189" s="995" t="s">
        <v>2576</v>
      </c>
      <c r="L189" s="995"/>
      <c r="M189" s="995"/>
      <c r="N189" s="995"/>
      <c r="O189" s="995"/>
      <c r="P189" s="995"/>
      <c r="Q189" s="995"/>
    </row>
    <row r="190" spans="2:17" ht="12.75" customHeight="1">
      <c r="B190" s="1008"/>
      <c r="C190" s="1008"/>
      <c r="D190" s="1008"/>
      <c r="E190" s="1008"/>
      <c r="F190" s="1008"/>
      <c r="G190" s="1008"/>
      <c r="H190" s="1008"/>
      <c r="I190" s="1008"/>
      <c r="J190" s="1008"/>
      <c r="K190" s="995" t="s">
        <v>2854</v>
      </c>
      <c r="L190" s="995"/>
      <c r="M190" s="995"/>
      <c r="N190" s="995"/>
      <c r="O190" s="995"/>
      <c r="P190" s="995"/>
      <c r="Q190" s="995"/>
    </row>
    <row r="191" spans="2:17" ht="9">
      <c r="B191" s="998" t="s">
        <v>2603</v>
      </c>
      <c r="C191" s="998"/>
      <c r="D191" s="998"/>
      <c r="E191" s="998"/>
      <c r="F191" s="998"/>
      <c r="G191" s="998"/>
      <c r="H191" s="998"/>
      <c r="I191" s="998"/>
      <c r="J191" s="998"/>
      <c r="K191" s="998"/>
      <c r="L191" s="1012"/>
      <c r="M191" s="1012"/>
      <c r="N191" s="1012"/>
      <c r="O191" s="1012"/>
      <c r="P191" s="1012"/>
      <c r="Q191" s="1012"/>
    </row>
    <row r="192" spans="2:17" ht="12.75" customHeight="1" thickBot="1">
      <c r="B192" s="1009" t="s">
        <v>2604</v>
      </c>
      <c r="C192" s="1009"/>
      <c r="D192" s="1009"/>
      <c r="E192" s="1009"/>
      <c r="F192" s="1009"/>
      <c r="G192" s="1009"/>
      <c r="H192" s="1009"/>
      <c r="I192" s="1009"/>
      <c r="J192" s="1009"/>
      <c r="K192" s="991" t="s">
        <v>245</v>
      </c>
      <c r="L192" s="991"/>
      <c r="M192" s="991"/>
      <c r="N192" s="991"/>
      <c r="O192" s="991"/>
      <c r="P192" s="991"/>
      <c r="Q192" s="991"/>
    </row>
    <row r="193" spans="2:17" ht="11.25" customHeight="1" thickBot="1">
      <c r="B193" s="1010"/>
      <c r="C193" s="1010"/>
      <c r="D193" s="1010"/>
      <c r="E193" s="1010"/>
      <c r="F193" s="1010"/>
      <c r="G193" s="1010"/>
      <c r="H193" s="1010"/>
      <c r="I193" s="1010"/>
      <c r="J193" s="1010"/>
      <c r="K193" s="991" t="s">
        <v>2585</v>
      </c>
      <c r="L193" s="991"/>
      <c r="M193" s="991"/>
      <c r="N193" s="991"/>
      <c r="O193" s="991"/>
      <c r="P193" s="991"/>
      <c r="Q193" s="991"/>
    </row>
    <row r="194" spans="2:17" ht="11.25" customHeight="1" thickBot="1">
      <c r="B194" s="1010"/>
      <c r="C194" s="1010"/>
      <c r="D194" s="1010"/>
      <c r="E194" s="1010"/>
      <c r="F194" s="1010"/>
      <c r="G194" s="1010"/>
      <c r="H194" s="1010"/>
      <c r="I194" s="1010"/>
      <c r="J194" s="1010"/>
      <c r="K194" s="991" t="s">
        <v>2605</v>
      </c>
      <c r="L194" s="991"/>
      <c r="M194" s="991"/>
      <c r="N194" s="991"/>
      <c r="O194" s="991"/>
      <c r="P194" s="991"/>
      <c r="Q194" s="991"/>
    </row>
    <row r="195" spans="2:17" ht="11.25" customHeight="1" thickBot="1">
      <c r="B195" s="1010"/>
      <c r="C195" s="1010"/>
      <c r="D195" s="1010"/>
      <c r="E195" s="1010"/>
      <c r="F195" s="1010"/>
      <c r="G195" s="1010"/>
      <c r="H195" s="1010"/>
      <c r="I195" s="1010"/>
      <c r="J195" s="1010"/>
      <c r="K195" s="991" t="s">
        <v>1830</v>
      </c>
      <c r="L195" s="991"/>
      <c r="M195" s="991"/>
      <c r="N195" s="991"/>
      <c r="O195" s="991"/>
      <c r="P195" s="991"/>
      <c r="Q195" s="991"/>
    </row>
    <row r="196" spans="2:17" ht="12.75" customHeight="1" thickBot="1">
      <c r="B196" s="1010"/>
      <c r="C196" s="1010"/>
      <c r="D196" s="1010"/>
      <c r="E196" s="1010"/>
      <c r="F196" s="1010"/>
      <c r="G196" s="1010"/>
      <c r="H196" s="1010"/>
      <c r="I196" s="1010"/>
      <c r="J196" s="1010"/>
      <c r="K196" s="992" t="s">
        <v>2739</v>
      </c>
      <c r="L196" s="992"/>
      <c r="M196" s="992"/>
      <c r="N196" s="992"/>
      <c r="O196" s="992"/>
      <c r="P196" s="992"/>
      <c r="Q196" s="992"/>
    </row>
    <row r="197" spans="2:17" ht="12.75" customHeight="1" thickBot="1">
      <c r="B197" s="1010"/>
      <c r="C197" s="1010"/>
      <c r="D197" s="1010"/>
      <c r="E197" s="1010"/>
      <c r="F197" s="1010"/>
      <c r="G197" s="1010"/>
      <c r="H197" s="1010"/>
      <c r="I197" s="1010"/>
      <c r="J197" s="1010"/>
      <c r="K197" s="993" t="s">
        <v>1</v>
      </c>
      <c r="L197" s="993"/>
      <c r="M197" s="993"/>
      <c r="N197" s="993"/>
      <c r="O197" s="993"/>
      <c r="P197" s="993"/>
      <c r="Q197" s="993"/>
    </row>
    <row r="198" spans="2:17" ht="11.25" customHeight="1" thickBot="1">
      <c r="B198" s="1011"/>
      <c r="C198" s="1011"/>
      <c r="D198" s="1011"/>
      <c r="E198" s="1011"/>
      <c r="F198" s="1011"/>
      <c r="G198" s="1011"/>
      <c r="H198" s="1011"/>
      <c r="I198" s="1011"/>
      <c r="J198" s="1011"/>
      <c r="K198" s="994" t="s">
        <v>2854</v>
      </c>
      <c r="L198" s="994"/>
      <c r="M198" s="994"/>
      <c r="N198" s="994"/>
      <c r="O198" s="994"/>
      <c r="P198" s="994"/>
      <c r="Q198" s="994"/>
    </row>
  </sheetData>
  <sheetProtection algorithmName="SHA-512" hashValue="ZXT61Z2IvPP5z3U8JM5iwr3Sykx37rZkdG/PWspwpOkpfW0VX6IpDaUbqE4Hlls8dAvlLdGe1xeCOwmlDAPzTg==" saltValue="hvtvwj7yViPtEm86jYDrMQ==" spinCount="100000" sheet="1" objects="1" scenarios="1"/>
  <mergeCells count="163">
    <mergeCell ref="K85:Q85"/>
    <mergeCell ref="K86:Q86"/>
    <mergeCell ref="L191:Q191"/>
    <mergeCell ref="K87:Q87"/>
    <mergeCell ref="K88:Q88"/>
    <mergeCell ref="K89:Q89"/>
    <mergeCell ref="K90:Q90"/>
    <mergeCell ref="B164:K164"/>
    <mergeCell ref="B92:J105"/>
    <mergeCell ref="B106:K106"/>
    <mergeCell ref="B107:J120"/>
    <mergeCell ref="B129:J151"/>
    <mergeCell ref="B122:J127"/>
    <mergeCell ref="B128:K128"/>
    <mergeCell ref="B152:K152"/>
    <mergeCell ref="B153:J163"/>
    <mergeCell ref="K92:Q92"/>
    <mergeCell ref="K93:Q93"/>
    <mergeCell ref="K94:Q94"/>
    <mergeCell ref="K95:Q95"/>
    <mergeCell ref="K96:Q96"/>
    <mergeCell ref="K102:Q102"/>
    <mergeCell ref="K103:Q103"/>
    <mergeCell ref="K104:Q104"/>
    <mergeCell ref="B192:J198"/>
    <mergeCell ref="B165:J172"/>
    <mergeCell ref="B173:K173"/>
    <mergeCell ref="B181:K181"/>
    <mergeCell ref="B191:K191"/>
    <mergeCell ref="B174:J180"/>
    <mergeCell ref="B182:J190"/>
    <mergeCell ref="K123:Q123"/>
    <mergeCell ref="K124:Q124"/>
    <mergeCell ref="K125:Q125"/>
    <mergeCell ref="K126:Q126"/>
    <mergeCell ref="K127:Q127"/>
    <mergeCell ref="K172:Q172"/>
    <mergeCell ref="K165:Q165"/>
    <mergeCell ref="K166:Q166"/>
    <mergeCell ref="K175:Q175"/>
    <mergeCell ref="K176:Q176"/>
    <mergeCell ref="K177:Q177"/>
    <mergeCell ref="K178:Q178"/>
    <mergeCell ref="K167:Q167"/>
    <mergeCell ref="K168:Q168"/>
    <mergeCell ref="K169:Q169"/>
    <mergeCell ref="K170:Q170"/>
    <mergeCell ref="K171:Q171"/>
    <mergeCell ref="K69:Q69"/>
    <mergeCell ref="B70:Q70"/>
    <mergeCell ref="B71:J84"/>
    <mergeCell ref="K71:Q71"/>
    <mergeCell ref="K72:Q72"/>
    <mergeCell ref="K73:Q73"/>
    <mergeCell ref="K74:Q74"/>
    <mergeCell ref="K75:Q75"/>
    <mergeCell ref="K76:Q76"/>
    <mergeCell ref="K77:Q77"/>
    <mergeCell ref="K78:Q78"/>
    <mergeCell ref="K79:Q79"/>
    <mergeCell ref="K80:Q80"/>
    <mergeCell ref="K81:Q81"/>
    <mergeCell ref="K82:Q82"/>
    <mergeCell ref="K83:Q83"/>
    <mergeCell ref="K84:Q84"/>
    <mergeCell ref="B6:AG6"/>
    <mergeCell ref="B9:AG9"/>
    <mergeCell ref="B15:B17"/>
    <mergeCell ref="C15:AF15"/>
    <mergeCell ref="AG15:AG17"/>
    <mergeCell ref="AD16:AE16"/>
    <mergeCell ref="B7:AG7"/>
    <mergeCell ref="B91:K91"/>
    <mergeCell ref="B66:AG66"/>
    <mergeCell ref="AF16:AF17"/>
    <mergeCell ref="B18:AG18"/>
    <mergeCell ref="B24:AG24"/>
    <mergeCell ref="B27:AG27"/>
    <mergeCell ref="B36:AG36"/>
    <mergeCell ref="B41:AG41"/>
    <mergeCell ref="B44:AG44"/>
    <mergeCell ref="B50:AG50"/>
    <mergeCell ref="B53:AG53"/>
    <mergeCell ref="B56:AG56"/>
    <mergeCell ref="B61:AG61"/>
    <mergeCell ref="C16:K16"/>
    <mergeCell ref="L16:T16"/>
    <mergeCell ref="U16:AC16"/>
    <mergeCell ref="B69:C69"/>
    <mergeCell ref="K105:Q105"/>
    <mergeCell ref="K122:Q122"/>
    <mergeCell ref="K97:Q97"/>
    <mergeCell ref="K98:Q98"/>
    <mergeCell ref="K99:Q99"/>
    <mergeCell ref="K100:Q100"/>
    <mergeCell ref="K101:Q101"/>
    <mergeCell ref="B121:K121"/>
    <mergeCell ref="K107:Q107"/>
    <mergeCell ref="K108:Q108"/>
    <mergeCell ref="K109:Q109"/>
    <mergeCell ref="K110:Q110"/>
    <mergeCell ref="K111:Q111"/>
    <mergeCell ref="K112:Q112"/>
    <mergeCell ref="K113:Q113"/>
    <mergeCell ref="K114:Q114"/>
    <mergeCell ref="K115:Q115"/>
    <mergeCell ref="K116:Q116"/>
    <mergeCell ref="K118:Q118"/>
    <mergeCell ref="K119:Q119"/>
    <mergeCell ref="K120:Q120"/>
    <mergeCell ref="K134:Q134"/>
    <mergeCell ref="K135:Q135"/>
    <mergeCell ref="K136:Q136"/>
    <mergeCell ref="K137:Q137"/>
    <mergeCell ref="K138:Q138"/>
    <mergeCell ref="K129:Q129"/>
    <mergeCell ref="K130:Q130"/>
    <mergeCell ref="K131:Q131"/>
    <mergeCell ref="K132:Q132"/>
    <mergeCell ref="K133:Q133"/>
    <mergeCell ref="K144:Q144"/>
    <mergeCell ref="K145:Q145"/>
    <mergeCell ref="K146:Q146"/>
    <mergeCell ref="K147:Q147"/>
    <mergeCell ref="K148:Q148"/>
    <mergeCell ref="K139:Q139"/>
    <mergeCell ref="K140:Q140"/>
    <mergeCell ref="K141:Q141"/>
    <mergeCell ref="K142:Q142"/>
    <mergeCell ref="K143:Q143"/>
    <mergeCell ref="K184:Q184"/>
    <mergeCell ref="K185:Q185"/>
    <mergeCell ref="K186:Q186"/>
    <mergeCell ref="K187:Q187"/>
    <mergeCell ref="K188:Q188"/>
    <mergeCell ref="K149:Q149"/>
    <mergeCell ref="K150:Q150"/>
    <mergeCell ref="K151:Q151"/>
    <mergeCell ref="K182:Q182"/>
    <mergeCell ref="K183:Q183"/>
    <mergeCell ref="K179:Q179"/>
    <mergeCell ref="K180:Q180"/>
    <mergeCell ref="K153:Q153"/>
    <mergeCell ref="K154:Q154"/>
    <mergeCell ref="K155:Q155"/>
    <mergeCell ref="K156:Q156"/>
    <mergeCell ref="K157:Q157"/>
    <mergeCell ref="K158:Q158"/>
    <mergeCell ref="K159:Q159"/>
    <mergeCell ref="K160:Q160"/>
    <mergeCell ref="K161:Q161"/>
    <mergeCell ref="K162:Q162"/>
    <mergeCell ref="K163:Q163"/>
    <mergeCell ref="K174:Q174"/>
    <mergeCell ref="K195:Q195"/>
    <mergeCell ref="K196:Q196"/>
    <mergeCell ref="K197:Q197"/>
    <mergeCell ref="K198:Q198"/>
    <mergeCell ref="K189:Q189"/>
    <mergeCell ref="K190:Q190"/>
    <mergeCell ref="K192:Q192"/>
    <mergeCell ref="K193:Q193"/>
    <mergeCell ref="K194:Q194"/>
  </mergeCells>
  <hyperlinks>
    <hyperlink ref="K71" r:id="rId1" xr:uid="{5F09BF49-B88A-49B2-99C9-F6B3EF7318C3}"/>
    <hyperlink ref="K72" r:id="rId2" xr:uid="{C140AC44-0949-4F4B-B793-B1C29B3F151E}"/>
    <hyperlink ref="K73" r:id="rId3" xr:uid="{95ACDEDD-EDD7-4927-ADEB-2AFA69664B03}"/>
    <hyperlink ref="K74" r:id="rId4" xr:uid="{ECD5BF93-BFDA-44FE-A5F2-381A967346C8}"/>
    <hyperlink ref="K75" r:id="rId5" xr:uid="{6BE18656-E2D9-443C-BCD3-02F8C3623790}"/>
    <hyperlink ref="K76" r:id="rId6" xr:uid="{1870E13B-D85C-4296-ADD6-2FB590486BCD}"/>
    <hyperlink ref="K77" r:id="rId7" display="Business integrity standard" xr:uid="{A5990DB2-B46A-402C-A795-3832118FB11E}"/>
    <hyperlink ref="K78" r:id="rId8" xr:uid="{55B3CA60-0EA5-4E67-9D76-8AA1D9E699F7}"/>
    <hyperlink ref="K79" r:id="rId9" xr:uid="{41E754EC-8ED9-4393-A45D-C39D493C5B29}"/>
    <hyperlink ref="K80" r:id="rId10" xr:uid="{A7083A96-E165-4BDF-BF07-D9419AD9CC31}"/>
    <hyperlink ref="K81" r:id="rId11" xr:uid="{00FB1A7E-4E0A-4536-AE2B-84AFC8084690}"/>
    <hyperlink ref="K82" r:id="rId12" xr:uid="{D28D3A53-6A05-4895-806F-8E475A8A494B}"/>
    <hyperlink ref="K83" r:id="rId13" xr:uid="{43ABB5F9-D569-4F67-9122-1BFF9EF2B292}"/>
    <hyperlink ref="K84" r:id="rId14" xr:uid="{B2AF1C29-6C72-44FC-96F1-EE7815132C0D}"/>
    <hyperlink ref="K85" r:id="rId15" xr:uid="{91A4599E-98D6-4CC7-AB0A-A108D0949187}"/>
    <hyperlink ref="K86" r:id="rId16" xr:uid="{EF89CB56-9360-4286-A6D5-640A47E5AF51}"/>
    <hyperlink ref="K87" r:id="rId17" display="Speak Up procedure" xr:uid="{448BE1C2-1B63-4F70-ABA2-42AA0376942A}"/>
    <hyperlink ref="K88" r:id="rId18" xr:uid="{61CBF9B5-B199-4524-810B-FF81E2B96CD7}"/>
    <hyperlink ref="K89" r:id="rId19" xr:uid="{075E6E44-4207-425D-8403-86C4AB1B64D2}"/>
    <hyperlink ref="K90" r:id="rId20" xr:uid="{B348EBF9-D478-4E9F-9337-378D33EA34BE}"/>
    <hyperlink ref="K95" r:id="rId21" xr:uid="{2DE406C6-40ED-4D34-8A3A-132EB155D303}"/>
    <hyperlink ref="K124" r:id="rId22" xr:uid="{B2864353-59E8-4CBB-ACCE-BDDFA8F2649D}"/>
    <hyperlink ref="K132" r:id="rId23" xr:uid="{48AFF2A0-529F-4858-9A35-A795F8C0E285}"/>
    <hyperlink ref="K133" r:id="rId24" xr:uid="{2BC9FD93-DE88-45EA-8E94-093EB6DEF70C}"/>
    <hyperlink ref="K134" r:id="rId25" display="https://www.riotinto.com/-/media/Content/Documents/Sustainability/Corporate-policies/RT-Aviation-safety-standard.pdf" xr:uid="{5ED39C98-72FC-41A3-B31F-58D74752A271}"/>
    <hyperlink ref="K135" r:id="rId26" xr:uid="{74B16ACC-3ECD-4FA6-A6BE-47D887D9D2A4}"/>
    <hyperlink ref="K136" r:id="rId27" xr:uid="{F84601D0-6A4C-4907-A41E-7908B292A29A}"/>
    <hyperlink ref="K137" r:id="rId28" xr:uid="{58AAD1B6-0C88-4A39-94A6-9DC0DE8F2985}"/>
    <hyperlink ref="K138" r:id="rId29" xr:uid="{35CF0843-F6B2-4C40-9CD5-C4A5479EAFBD}"/>
    <hyperlink ref="K139" r:id="rId30" xr:uid="{DE971B69-3968-4F38-9FF9-CFCAC211640E}"/>
    <hyperlink ref="K140" r:id="rId31" display="https://www.riotinto.com/-/media/Content/Documents/Sustainability/Corporate-policies/RT-Cranes-and-lifting-standard.pdf" xr:uid="{2283C199-B6C4-46D6-ABB2-E2A6214922FD}"/>
    <hyperlink ref="K143" r:id="rId32" xr:uid="{7224F5E5-628F-4A5B-A8C0-A04252CBF30D}"/>
    <hyperlink ref="K144" r:id="rId33" display="https://www.riotinto.com/-/media/Content/Documents/Sustainability/Corporate-policies/RT-Safety-critical-fitness-standard.pdf" xr:uid="{83AC777B-9950-42E6-999D-BA3F98459DCF}"/>
    <hyperlink ref="K145" r:id="rId34" display="https://www.riotinto.com/-/media/Content/Documents/Sustainability/Corporate-policies/RT-Noise-exposure-control-standard.pdf" xr:uid="{926AAC58-A597-4298-81E3-91A49645F7AD}"/>
    <hyperlink ref="K146" r:id="rId35" display="https://www.riotinto.com/-/media/Content/Documents/Sustainability/Corporate-policies/RT-Workplace-ergonomics-standard.pdf" xr:uid="{2BD5C900-9C5A-4258-8072-F3A59617F4BD}"/>
    <hyperlink ref="K147" r:id="rId36" display="https://www.riotinto.com/-/media/Content/Documents/Sustainability/Corporate-policies/RT-Vehicles-driving-standard.pdf" xr:uid="{ACFF4DC4-BF3F-4D4F-96B0-369787376A3E}"/>
    <hyperlink ref="K148" r:id="rId37" display="https://www.riotinto.com/-/media/Content/Documents/Sustainability/Corporate-policies/RT-Isolation-standard.pdf" xr:uid="{FFB02D0A-F690-4847-AD66-8FB493397DCE}"/>
    <hyperlink ref="K149" r:id="rId38" display="https://www.riotinto.com/-/media/Content/Documents/Sustainability/Corporate-policies/RT-Process-safety-standard.pdf" xr:uid="{276394D9-090E-43EC-AAB7-C4AD65C7A1BC}"/>
    <hyperlink ref="K150" r:id="rId39" display="https://www.riotinto.com/-/media/Content/Documents/Sustainability/Corporate-policies/RT-Functional-safety-standard.pdf" xr:uid="{F58ED68D-A2D0-47AF-95CA-E9819ED5FF66}"/>
    <hyperlink ref="K151" r:id="rId40" display="https://www.riotinto.com/-/media/Content/Documents/Sustainability/Corporate-policies/RT-Working-at-heights-standard.pdf" xr:uid="{B9BBECC0-032E-40D4-BD19-86CE0C9A02AA}"/>
    <hyperlink ref="K157" r:id="rId41" display="https://www.riotinto.com/-/media/Content/Documents/Sustainability/Corporate-policies/RT-Air-quality-protection-standard.pdf" xr:uid="{41E28294-E0B1-496E-B288-8F0770EBF14F}"/>
    <hyperlink ref="K158" r:id="rId42" display="https://www.riotinto.com/-/media/Content/Documents/Sustainability/Corporate-policies/RT-Water-quality-protection-standard.pdf" xr:uid="{74C57B5E-318D-4723-BB3E-EDC71DAEB6B0}"/>
    <hyperlink ref="K162" r:id="rId43" display="https://www.riotinto.com/-/media/Content/Documents/Sustainability/Corporate-policies/RT-Mineral-waste-control-standard.pdf" xr:uid="{0F1B0D65-787C-445C-9C29-3EE980A2E486}"/>
    <hyperlink ref="K163" r:id="rId44" display="https://www.riotinto.com/-/media/Content/Documents/Sustainability/Corporate-policies/RT-Chemicals-exposure-control-standard.pdf" xr:uid="{58E5B6D5-CD4F-4F58-98BC-ECEBA054D1D5}"/>
    <hyperlink ref="K168" r:id="rId45" display="https://www.riotinto.com/-/media/Content/Documents/Sustainability/Corporate-policies/RT-Closure-approach.pdf" xr:uid="{47C1B138-BE31-4282-8D2F-17DB0A0CD8EF}"/>
    <hyperlink ref="K171" r:id="rId46" display="https://www.riotinto.com/-/media/Content/Documents/Sustainability/Corporate-policies/RT-Land-management-standard.pdf" xr:uid="{C4A2B669-B94F-445C-9CD4-9B4FB45B6A59}"/>
    <hyperlink ref="K172" r:id="rId47" display="https://www.riotinto.com/-/media/Content/Documents/Sustainability/Corporate-policies/RT-Biodiversity-and-NRM-standard.pdf" xr:uid="{EE7FB93F-087D-404E-B83B-94AE2DCF2E01}"/>
    <hyperlink ref="K178" r:id="rId48" display="https://www.riotinto.com/-/media/Content/Documents/Sustainability/Corporate-policies/RT-Hazardous-materials-control-standard.pdf" xr:uid="{23DDC9BA-888A-4E64-99C5-3AC8E7775FA6}"/>
    <hyperlink ref="K185" r:id="rId49" xr:uid="{AC738141-DB78-42B9-BDBB-409CDD9C99D4}"/>
    <hyperlink ref="K186" r:id="rId50" xr:uid="{74FBFC86-5C77-43E0-B649-13DADC344515}"/>
    <hyperlink ref="K190" r:id="rId51" display="Taxes paid report 2020" xr:uid="{2E9FC781-3C98-45BB-A9FF-272921CE5206}"/>
    <hyperlink ref="K194" r:id="rId52" display="https://www.riotinto.com/-/media/Content/Documents/Sustainability/Corporate-policies/RT-Industry-associations-climate-change.pdf" xr:uid="{466B419E-71BF-4E2E-823E-3A10D43DA9CF}"/>
    <hyperlink ref="K195" r:id="rId53" display="https://www.riotinto.com/-/media/Content/Documents/Sustainability/Corporate-policies/RT-Industry-association-disclosure.pdf" xr:uid="{F154AF74-DEEE-49C8-BA3F-9DAC8A907673}"/>
    <hyperlink ref="K93" r:id="rId54" xr:uid="{6D5D5F8D-E934-46F1-9821-6192B6F0A477}"/>
    <hyperlink ref="K96" r:id="rId55" xr:uid="{906B646B-1E73-4BFE-B309-39567BFD3E9F}"/>
    <hyperlink ref="K97" r:id="rId56" xr:uid="{AB55747E-6C1F-4A73-8BFF-AD26F9FFBA5F}"/>
    <hyperlink ref="K99" r:id="rId57" xr:uid="{E6D68D12-DCE7-4C15-A5AF-5485C31E32D5}"/>
    <hyperlink ref="K100" r:id="rId58" xr:uid="{EF0DBB35-70B9-4BA7-93E2-4D8106938FEF}"/>
    <hyperlink ref="K101" r:id="rId59" xr:uid="{F7A3DDFD-BCC8-4DD2-BA34-4498BDCD5585}"/>
    <hyperlink ref="K102" r:id="rId60" display="https://www.riotinto.com/footer/modern-slavery-act" xr:uid="{A7ED82FF-5543-4C00-8A65-E0F4ACB88DDF}"/>
    <hyperlink ref="K103" r:id="rId61" xr:uid="{4680E089-3636-46C0-8814-0C6AF543A8C8}"/>
    <hyperlink ref="K108" r:id="rId62" xr:uid="{04766091-3132-4C99-B0CC-25470559B443}"/>
    <hyperlink ref="K110" r:id="rId63" xr:uid="{78F44AE0-42D2-40D5-A0C5-3D83607687CB}"/>
    <hyperlink ref="K111" r:id="rId64" xr:uid="{33F12E50-F8C5-4C4F-A512-C252E0424597}"/>
    <hyperlink ref="K112" r:id="rId65" xr:uid="{86A22255-8ECF-4339-8BEA-8C26BD61DF2A}"/>
    <hyperlink ref="K114" r:id="rId66" xr:uid="{22C9001F-883A-4B7E-99A2-CC693F405BB4}"/>
    <hyperlink ref="K115" r:id="rId67" xr:uid="{23FBA755-54B0-41EE-B7AC-79231E777A3E}"/>
    <hyperlink ref="K116" r:id="rId68" xr:uid="{7B8FBC2F-BB14-4CC1-B585-2E4184DE2C78}"/>
    <hyperlink ref="K117" r:id="rId69" display="https://www.riotinto.com/footer/modern-slavery-act" xr:uid="{960E9760-C6AE-422D-9435-B5517C5C9997}"/>
    <hyperlink ref="K118" r:id="rId70" xr:uid="{D782ABF9-820D-46DF-BD89-560EBA5916A6}"/>
    <hyperlink ref="K122" r:id="rId71" xr:uid="{9CA8E41E-6300-46C0-8A4B-8636271BD0AB}"/>
    <hyperlink ref="K123" r:id="rId72" xr:uid="{98AC346C-B941-4D45-85B3-797813D2582B}"/>
    <hyperlink ref="K125" r:id="rId73" xr:uid="{A21B32EB-112E-4EE5-A782-FA2A28904958}"/>
    <hyperlink ref="K130" r:id="rId74" xr:uid="{EBF0BE65-269D-4CB9-B47D-6026EB6EF57F}"/>
    <hyperlink ref="K154" r:id="rId75" xr:uid="{1F660E0A-5C24-4532-9B9A-CE606EBF0118}"/>
    <hyperlink ref="K156" r:id="rId76" xr:uid="{C6586B1C-1528-4B25-8D02-8E08DAB85162}"/>
    <hyperlink ref="K166" r:id="rId77" xr:uid="{6BA06D09-69FF-4F40-AF6B-4EC03A848C78}"/>
    <hyperlink ref="K175" r:id="rId78" xr:uid="{B4855049-5115-48EF-8D9F-B40023CF6235}"/>
    <hyperlink ref="K179" r:id="rId79" display="https://www.riotinto.com/-/media/Content/Documents/Sustainability/Corporate-policies/RT-Mineral-waste-control-standard.pdf" xr:uid="{FE67D2B5-AB49-4E9E-848A-71BF8923F66A}"/>
    <hyperlink ref="K180" r:id="rId80" display="https://www.riotinto.com/-/media/Content/Documents/Sustainability/Corporate-policies/RT-Chemicals-exposure-control-standard.pdf" xr:uid="{CB96A4F8-905B-4B7F-ADE8-E851B746894F}"/>
    <hyperlink ref="K183" r:id="rId81" xr:uid="{E37ADBEA-6250-47B3-ACDC-CD228EC3C237}"/>
    <hyperlink ref="K189" r:id="rId82" xr:uid="{AB30260A-BB7C-47EC-B346-89FB60C29969}"/>
    <hyperlink ref="K94" r:id="rId83" xr:uid="{8DCF6B91-176D-412C-8904-CFD24E894405}"/>
    <hyperlink ref="K98" r:id="rId84" display="Speak Up procedure" xr:uid="{F33F3E0F-E218-4C76-87D4-06591364EFC2}"/>
    <hyperlink ref="K109" r:id="rId85" xr:uid="{10B14E81-B4AE-4262-B25F-C02EB3A939F1}"/>
    <hyperlink ref="K113" r:id="rId86" display="Speak Up procedure" xr:uid="{DBE1BC1E-08DD-4764-A11D-6050095C2AAE}"/>
    <hyperlink ref="K131" r:id="rId87" xr:uid="{4AD4F647-DBD9-44C4-BAF1-273EF82B3814}"/>
    <hyperlink ref="K155" r:id="rId88" xr:uid="{C14DA1B6-AEA4-47AE-8BA0-E56671A13EE6}"/>
    <hyperlink ref="K167" r:id="rId89" xr:uid="{354312C6-85D6-477E-A8AB-60CDF2446F79}"/>
    <hyperlink ref="K176" r:id="rId90" xr:uid="{C6271649-0BE5-4B95-A252-DC21B4B2C822}"/>
    <hyperlink ref="K184" r:id="rId91" xr:uid="{C9FF89B4-598C-4ABF-938B-2177BFFBB637}"/>
    <hyperlink ref="K193" r:id="rId92" xr:uid="{C9860344-0466-462D-8285-B399FF1060EB}"/>
    <hyperlink ref="K161" r:id="rId93" display="2021 Climate change report" xr:uid="{87816B2F-4EBA-4BB9-A88C-78C06DD29976}"/>
    <hyperlink ref="K104" r:id="rId94" display="2021 Annual report" xr:uid="{8DFD1B38-AF56-4E0D-B483-149920FA7CF3}"/>
    <hyperlink ref="K105" r:id="rId95" display="2021 Sustainability Fact Book" xr:uid="{49506A2F-FA39-4A79-AB07-9D305127B846}"/>
    <hyperlink ref="K71:Q71" r:id="rId96" display="The Way We Work" xr:uid="{8C4404E2-1633-4A6E-A035-66415596B407}"/>
    <hyperlink ref="K77:Q77" r:id="rId97" display="Business Integrity Standard" xr:uid="{96A285D9-77BE-450F-863E-97ABCAED14E2}"/>
    <hyperlink ref="K90:Q90" r:id="rId98" display="Voluntary principles on security &amp; human rights report" xr:uid="{25BF8083-5270-499E-AF01-B25DD2488410}"/>
    <hyperlink ref="K92" r:id="rId99" xr:uid="{BEFA2BD1-69E2-41C5-85AA-A1A84DF39FC6}"/>
    <hyperlink ref="K92:Q92" r:id="rId100" display="The Way We Work" xr:uid="{D43C6CCA-686E-44F7-8816-7F230EB559B6}"/>
    <hyperlink ref="K104:Q104" r:id="rId101" display="2022 Annual Report" xr:uid="{0BF22937-64A7-49FF-894E-DAF1E96E6F72}"/>
    <hyperlink ref="K107" r:id="rId102" xr:uid="{79956EB0-B079-47B2-82B6-13BD914B84EF}"/>
    <hyperlink ref="K107:Q107" r:id="rId103" display="The Way We Work" xr:uid="{4F5949D4-F02E-48A0-A7FD-E6A47888E98F}"/>
    <hyperlink ref="K129" r:id="rId104" xr:uid="{6E49D525-BC2E-419F-AF15-B69D7755CAA4}"/>
    <hyperlink ref="K129:Q129" r:id="rId105" display="The Way We Work" xr:uid="{31F04225-E5DE-4B0B-885F-7DD1E16F7426}"/>
    <hyperlink ref="K153" r:id="rId106" xr:uid="{CCE8D535-A119-4A8D-9EDD-7B3EEBF1BB7D}"/>
    <hyperlink ref="K153:Q153" r:id="rId107" display="The Way We Work" xr:uid="{D108C3AF-781A-4CF7-A52B-C1C35B10963C}"/>
    <hyperlink ref="K165" r:id="rId108" xr:uid="{BFA34B48-05B0-4B74-8ECD-F679EC4C9669}"/>
    <hyperlink ref="K165:Q165" r:id="rId109" display="The Way We Work" xr:uid="{97A5ECD0-9818-48DE-AA11-4388A399D927}"/>
    <hyperlink ref="K174" r:id="rId110" xr:uid="{A82AFC81-AD54-48D0-8F84-2CE1CFDB5841}"/>
    <hyperlink ref="K174:Q174" r:id="rId111" display="The Way We Work" xr:uid="{D2B97D43-5593-4821-B9EB-797D55592B8E}"/>
    <hyperlink ref="K182" r:id="rId112" xr:uid="{EA6DC4AB-FD5A-4083-9C3E-49783F082CDC}"/>
    <hyperlink ref="K182:Q182" r:id="rId113" display="The Way We Work" xr:uid="{6ABB7A4E-2FE5-4AA8-B9BD-4614CB1B1771}"/>
    <hyperlink ref="K192" r:id="rId114" xr:uid="{E8794EBD-143F-4361-918B-28198122B128}"/>
    <hyperlink ref="K192:Q192" r:id="rId115" display="The Way We Work" xr:uid="{94EE8256-B9DA-45F4-88BF-EE5073009749}"/>
    <hyperlink ref="K119" r:id="rId116" display="2021 Annual report" xr:uid="{B1A52B20-8926-4BF6-92FE-C89EAEFE9892}"/>
    <hyperlink ref="K119:Q119" r:id="rId117" display="2022 Annual Report" xr:uid="{53D3B76F-D052-4F16-8FDD-6F3D053AA4C0}"/>
    <hyperlink ref="K126" r:id="rId118" display="2021 Annual report" xr:uid="{3D9FBA6B-60D6-45F5-A73D-FD34A758FC3D}"/>
    <hyperlink ref="K126:Q126" r:id="rId119" display="2022 Annual Report" xr:uid="{BAB273DF-A1D1-4EE3-B8B1-B8B1E9E72127}"/>
    <hyperlink ref="K141" r:id="rId120" display="2021 Annual report" xr:uid="{4DFD9BC5-C501-41E0-8A14-9BC4085BCD4F}"/>
    <hyperlink ref="K141:Q141" r:id="rId121" display="2022 Annual Report" xr:uid="{4B4CAB55-E048-4BA5-8841-E58EFEF87421}"/>
    <hyperlink ref="K159" r:id="rId122" display="2021 Annual report" xr:uid="{A6FA3E48-FEC8-4664-BE5B-C124680A7A9F}"/>
    <hyperlink ref="K159:Q159" r:id="rId123" display="2022 Annual Report" xr:uid="{5A05CF1B-154B-4EC4-9959-2911145BFF29}"/>
    <hyperlink ref="K169" r:id="rId124" display="2021 Annual report" xr:uid="{C28AAAA1-0F43-462A-84DB-7C5CE7F6F600}"/>
    <hyperlink ref="K169:Q169" r:id="rId125" display="2022 Annual Report" xr:uid="{C53270D5-0E5B-45CA-989D-4DF1720BFACA}"/>
    <hyperlink ref="K187" r:id="rId126" display="2021 Annual report" xr:uid="{3204A2E5-67F0-4370-B5A1-B78AD20D0F92}"/>
    <hyperlink ref="K187:Q187" r:id="rId127" display="2022 Annual Report" xr:uid="{774DBC9C-BCEC-45F8-BFC7-FEC32F0B2089}"/>
    <hyperlink ref="K196" r:id="rId128" display="2021 Annual report" xr:uid="{A654F35E-6001-46CF-8D33-4D6DDD3AE4EF}"/>
    <hyperlink ref="K196:Q196" r:id="rId129" display="2022 Annual Report" xr:uid="{DC190692-AA9C-4077-AA1A-1FDCE6A4FDE9}"/>
    <hyperlink ref="K120" r:id="rId130" display="2021 Sustainability Fact Book" xr:uid="{9B8BCB63-73D7-4B1F-AFE5-0C702E4D0749}"/>
    <hyperlink ref="K127" r:id="rId131" display="2021 Sustainability Fact Book" xr:uid="{14D5E721-3EF7-4988-A03E-C8F2DC688F01}"/>
    <hyperlink ref="K142" r:id="rId132" display="2021 Sustainability Fact Book" xr:uid="{1A53AC29-81D8-4ED0-ABAC-B17C0D4F54FE}"/>
    <hyperlink ref="K160" r:id="rId133" display="2021 Sustainability Fact Book" xr:uid="{A1872C61-468D-4850-B5A1-FC325CEDEE72}"/>
    <hyperlink ref="K170" r:id="rId134" display="2021 Sustainability Fact Book" xr:uid="{A3D0BD50-5C74-4A3E-B957-2980E5920DC2}"/>
    <hyperlink ref="K188" r:id="rId135" display="2021 Sustainability Fact Book" xr:uid="{6A35D49A-14A4-4B69-A8C9-013C5A5BC2C5}"/>
    <hyperlink ref="K197" r:id="rId136" display="2021 Sustainability Fact Book" xr:uid="{5C0D1612-DCE8-4C70-8120-8718C2DD4289}"/>
    <hyperlink ref="K190:Q190" r:id="rId137" display="Taxes Paid Report 2021" xr:uid="{13E7B6F9-B529-4223-AD46-C159506A5F6E}"/>
    <hyperlink ref="K198" r:id="rId138" display="Taxes paid report 2020" xr:uid="{0B5D3797-50DC-489D-94D0-B53B55FC75D4}"/>
    <hyperlink ref="K198:Q198" r:id="rId139" display="Taxes Paid Report 2021" xr:uid="{04769A1D-E84B-4A6F-9DA2-3D9D59562B44}"/>
    <hyperlink ref="K177" r:id="rId140" display="2021 Annual report" xr:uid="{DC2061AC-0E4E-4EE1-BB68-E0E52BA1F7F0}"/>
    <hyperlink ref="K177:Q177" r:id="rId141" display="2022 Annual Report" xr:uid="{22C4D632-5705-4E35-B6F2-13211C9AD813}"/>
  </hyperlinks>
  <pageMargins left="0.7" right="0.7" top="0.75" bottom="0.75" header="0.3" footer="0.3"/>
  <pageSetup paperSize="9" orientation="portrait" r:id="rId142"/>
  <headerFooter>
    <oddFooter>&amp;C&amp;1#&amp;"Calibri"&amp;10&amp;KFFFFFFRioTintoNonBusiness</oddFooter>
  </headerFooter>
  <drawing r:id="rId14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0"/>
  <dimension ref="A1:F32"/>
  <sheetViews>
    <sheetView showGridLines="0" topLeftCell="A26" zoomScale="130" zoomScaleNormal="130" zoomScaleSheetLayoutView="70" workbookViewId="0">
      <selection activeCell="E39" sqref="E39"/>
    </sheetView>
  </sheetViews>
  <sheetFormatPr defaultColWidth="9.19921875" defaultRowHeight="12.6" customHeight="1"/>
  <cols>
    <col min="1" max="1" width="5" style="101" customWidth="1"/>
    <col min="2" max="2" width="39.796875" style="3" customWidth="1"/>
    <col min="3" max="3" width="19.19921875" style="70" customWidth="1"/>
    <col min="4" max="4" width="41.19921875" style="79" customWidth="1"/>
    <col min="5" max="5" width="85.796875" style="80" customWidth="1"/>
    <col min="6" max="6" width="6.19921875" style="5" customWidth="1"/>
    <col min="7" max="7" width="4.19921875" customWidth="1"/>
  </cols>
  <sheetData>
    <row r="1" spans="2:6" ht="12.6" customHeight="1">
      <c r="B1" s="16"/>
      <c r="C1" s="16"/>
      <c r="D1" s="104"/>
      <c r="E1" s="105"/>
      <c r="F1" s="102"/>
    </row>
    <row r="2" spans="2:6" ht="12.6" customHeight="1">
      <c r="B2" s="16"/>
      <c r="C2" s="1013" t="s">
        <v>1</v>
      </c>
      <c r="D2" s="1013"/>
      <c r="E2" s="1013"/>
      <c r="F2" s="102"/>
    </row>
    <row r="3" spans="2:6" ht="12.6" customHeight="1">
      <c r="B3" s="16"/>
      <c r="C3" s="16"/>
      <c r="D3" s="104"/>
      <c r="E3" s="105"/>
      <c r="F3" s="102"/>
    </row>
    <row r="4" spans="2:6" ht="12.6" customHeight="1">
      <c r="B4" s="16"/>
      <c r="C4" s="16"/>
      <c r="D4" s="104"/>
      <c r="E4" s="105"/>
      <c r="F4" s="102"/>
    </row>
    <row r="5" spans="2:6" ht="18" customHeight="1">
      <c r="B5" s="303" t="s">
        <v>2606</v>
      </c>
      <c r="C5" s="16"/>
      <c r="D5" s="104"/>
      <c r="E5" s="105"/>
      <c r="F5" s="102"/>
    </row>
    <row r="6" spans="2:6" ht="18" customHeight="1">
      <c r="B6" s="303" t="s">
        <v>2607</v>
      </c>
      <c r="C6" s="103"/>
      <c r="D6" s="106"/>
      <c r="E6" s="107"/>
      <c r="F6" s="102"/>
    </row>
    <row r="7" spans="2:6" ht="42.75" customHeight="1">
      <c r="B7" s="886" t="s">
        <v>2840</v>
      </c>
      <c r="C7" s="886"/>
      <c r="D7" s="886"/>
      <c r="E7" s="886"/>
      <c r="F7" s="102"/>
    </row>
    <row r="8" spans="2:6" ht="12.6" customHeight="1">
      <c r="B8" s="316" t="s">
        <v>2608</v>
      </c>
      <c r="C8" s="316" t="s">
        <v>2609</v>
      </c>
      <c r="D8" s="316" t="s">
        <v>2610</v>
      </c>
      <c r="E8" s="316" t="s">
        <v>2611</v>
      </c>
      <c r="F8" s="18"/>
    </row>
    <row r="9" spans="2:6" ht="93" customHeight="1">
      <c r="B9" s="835" t="s">
        <v>2612</v>
      </c>
      <c r="C9" s="298" t="s">
        <v>2613</v>
      </c>
      <c r="D9" s="298" t="s">
        <v>2614</v>
      </c>
      <c r="E9" s="1" t="s">
        <v>2828</v>
      </c>
      <c r="F9" s="18"/>
    </row>
    <row r="10" spans="2:6" ht="50.25" customHeight="1">
      <c r="B10" s="835"/>
      <c r="C10" s="298" t="s">
        <v>2615</v>
      </c>
      <c r="D10" s="298" t="s">
        <v>2616</v>
      </c>
      <c r="E10" s="1" t="s">
        <v>2829</v>
      </c>
      <c r="F10" s="18"/>
    </row>
    <row r="11" spans="2:6" ht="96" customHeight="1">
      <c r="B11" s="298" t="s">
        <v>2617</v>
      </c>
      <c r="C11" s="298" t="s">
        <v>2618</v>
      </c>
      <c r="D11" s="298" t="s">
        <v>2619</v>
      </c>
      <c r="E11" s="298" t="s">
        <v>2620</v>
      </c>
      <c r="F11" s="18"/>
    </row>
    <row r="12" spans="2:6" ht="34.5" customHeight="1">
      <c r="B12" s="298" t="s">
        <v>2621</v>
      </c>
      <c r="C12" s="298" t="s">
        <v>2622</v>
      </c>
      <c r="D12" s="298" t="s">
        <v>2623</v>
      </c>
      <c r="E12" s="1" t="s">
        <v>2830</v>
      </c>
      <c r="F12" s="18"/>
    </row>
    <row r="13" spans="2:6" ht="61.9" customHeight="1">
      <c r="B13" s="835" t="s">
        <v>2624</v>
      </c>
      <c r="C13" s="298" t="s">
        <v>2625</v>
      </c>
      <c r="D13" s="298" t="s">
        <v>2626</v>
      </c>
      <c r="E13" s="1" t="s">
        <v>2831</v>
      </c>
      <c r="F13" s="18"/>
    </row>
    <row r="14" spans="2:6" ht="27">
      <c r="B14" s="835"/>
      <c r="C14" s="298" t="s">
        <v>2627</v>
      </c>
      <c r="D14" s="298" t="s">
        <v>2628</v>
      </c>
      <c r="E14" s="298" t="s">
        <v>2629</v>
      </c>
      <c r="F14" s="18"/>
    </row>
    <row r="15" spans="2:6" ht="37.5" customHeight="1">
      <c r="B15" s="835" t="s">
        <v>2630</v>
      </c>
      <c r="C15" s="298" t="s">
        <v>2631</v>
      </c>
      <c r="D15" s="298" t="s">
        <v>2632</v>
      </c>
      <c r="E15" s="1" t="s">
        <v>2832</v>
      </c>
      <c r="F15" s="18"/>
    </row>
    <row r="16" spans="2:6" ht="21.75" customHeight="1">
      <c r="B16" s="835"/>
      <c r="C16" s="298" t="s">
        <v>2633</v>
      </c>
      <c r="D16" s="298" t="s">
        <v>2634</v>
      </c>
      <c r="E16" s="1" t="s">
        <v>2833</v>
      </c>
      <c r="F16" s="18"/>
    </row>
    <row r="17" spans="2:6" ht="39.75" customHeight="1">
      <c r="B17" s="835"/>
      <c r="C17" s="298" t="s">
        <v>2635</v>
      </c>
      <c r="D17" s="298" t="s">
        <v>2636</v>
      </c>
      <c r="E17" s="1" t="s">
        <v>2834</v>
      </c>
      <c r="F17" s="18"/>
    </row>
    <row r="18" spans="2:6" ht="36">
      <c r="B18" s="835" t="s">
        <v>2637</v>
      </c>
      <c r="C18" s="298" t="s">
        <v>2638</v>
      </c>
      <c r="D18" s="298" t="s">
        <v>2639</v>
      </c>
      <c r="E18" s="298" t="s">
        <v>2640</v>
      </c>
      <c r="F18" s="18"/>
    </row>
    <row r="19" spans="2:6" ht="27">
      <c r="B19" s="835"/>
      <c r="C19" s="298" t="s">
        <v>2641</v>
      </c>
      <c r="D19" s="298" t="s">
        <v>2642</v>
      </c>
      <c r="E19" s="1" t="s">
        <v>2841</v>
      </c>
      <c r="F19" s="18"/>
    </row>
    <row r="20" spans="2:6" ht="54">
      <c r="B20" s="835"/>
      <c r="C20" s="298" t="s">
        <v>2643</v>
      </c>
      <c r="D20" s="298" t="s">
        <v>2644</v>
      </c>
      <c r="E20" s="1" t="s">
        <v>2835</v>
      </c>
      <c r="F20" s="18"/>
    </row>
    <row r="21" spans="2:6" ht="18">
      <c r="B21" s="835" t="s">
        <v>2645</v>
      </c>
      <c r="C21" s="298" t="s">
        <v>2646</v>
      </c>
      <c r="D21" s="298" t="s">
        <v>2647</v>
      </c>
      <c r="E21" s="298" t="s">
        <v>2648</v>
      </c>
      <c r="F21" s="18"/>
    </row>
    <row r="22" spans="2:6" ht="18">
      <c r="B22" s="835"/>
      <c r="C22" s="298" t="s">
        <v>2649</v>
      </c>
      <c r="D22" s="298" t="s">
        <v>2650</v>
      </c>
      <c r="E22" s="298" t="s">
        <v>2651</v>
      </c>
      <c r="F22" s="18"/>
    </row>
    <row r="23" spans="2:6" ht="121.5" customHeight="1">
      <c r="B23" s="835"/>
      <c r="C23" s="298" t="s">
        <v>2652</v>
      </c>
      <c r="D23" s="298" t="s">
        <v>2653</v>
      </c>
      <c r="E23" s="1" t="s">
        <v>2842</v>
      </c>
      <c r="F23" s="18"/>
    </row>
    <row r="24" spans="2:6" ht="29.25" customHeight="1">
      <c r="B24" s="835" t="s">
        <v>2654</v>
      </c>
      <c r="C24" s="298" t="s">
        <v>2655</v>
      </c>
      <c r="D24" s="298" t="s">
        <v>2656</v>
      </c>
      <c r="E24" s="1" t="s">
        <v>2836</v>
      </c>
      <c r="F24" s="18"/>
    </row>
    <row r="25" spans="2:6" ht="20.25" customHeight="1">
      <c r="B25" s="835"/>
      <c r="C25" s="298" t="s">
        <v>2657</v>
      </c>
      <c r="D25" s="298" t="s">
        <v>2658</v>
      </c>
      <c r="E25" s="298" t="s">
        <v>2659</v>
      </c>
      <c r="F25" s="18"/>
    </row>
    <row r="26" spans="2:6" ht="50.25" customHeight="1">
      <c r="B26" s="835" t="s">
        <v>2660</v>
      </c>
      <c r="C26" s="298" t="s">
        <v>2661</v>
      </c>
      <c r="D26" s="298" t="s">
        <v>2662</v>
      </c>
      <c r="E26" s="298" t="s">
        <v>2663</v>
      </c>
      <c r="F26" s="18"/>
    </row>
    <row r="27" spans="2:6" ht="12.75">
      <c r="B27" s="835"/>
      <c r="C27" s="298" t="s">
        <v>2664</v>
      </c>
      <c r="D27" s="298" t="s">
        <v>2665</v>
      </c>
      <c r="E27" s="298" t="s">
        <v>2666</v>
      </c>
      <c r="F27" s="18"/>
    </row>
    <row r="28" spans="2:6" ht="48.75" customHeight="1">
      <c r="B28" s="298" t="s">
        <v>2667</v>
      </c>
      <c r="C28" s="298" t="s">
        <v>2668</v>
      </c>
      <c r="D28" s="298" t="s">
        <v>2669</v>
      </c>
      <c r="E28" s="1" t="s">
        <v>2837</v>
      </c>
      <c r="F28" s="18"/>
    </row>
    <row r="29" spans="2:6" ht="117.75" customHeight="1">
      <c r="B29" s="835" t="s">
        <v>2670</v>
      </c>
      <c r="C29" s="298" t="s">
        <v>2671</v>
      </c>
      <c r="D29" s="298" t="s">
        <v>2672</v>
      </c>
      <c r="E29" s="1" t="s">
        <v>2838</v>
      </c>
      <c r="F29" s="18"/>
    </row>
    <row r="30" spans="2:6" ht="27">
      <c r="B30" s="835"/>
      <c r="C30" s="298" t="s">
        <v>2673</v>
      </c>
      <c r="D30" s="298" t="s">
        <v>2674</v>
      </c>
      <c r="E30" s="298" t="s">
        <v>2675</v>
      </c>
      <c r="F30" s="18"/>
    </row>
    <row r="31" spans="2:6" ht="18">
      <c r="B31" s="990" t="s">
        <v>2676</v>
      </c>
      <c r="C31" s="544" t="s">
        <v>2677</v>
      </c>
      <c r="D31" s="544" t="s">
        <v>2678</v>
      </c>
      <c r="E31" s="824" t="s">
        <v>2915</v>
      </c>
      <c r="F31" s="18"/>
    </row>
    <row r="32" spans="2:6" ht="18.75" thickBot="1">
      <c r="B32" s="989"/>
      <c r="C32" s="545" t="s">
        <v>2679</v>
      </c>
      <c r="D32" s="545" t="s">
        <v>2680</v>
      </c>
      <c r="E32" s="825" t="s">
        <v>2839</v>
      </c>
      <c r="F32" s="18"/>
    </row>
  </sheetData>
  <sheetProtection algorithmName="SHA-512" hashValue="78TJmHZK3VM1Xh3EhVdtkYoExGloj4+90uWIuqkmUCs/z1Af7nKSQBlHA7bh/d0dt/X96zJWVkrs7+705d2QMQ==" saltValue="BlnEvJCf87II/Uln7NpZAg==" spinCount="100000" sheet="1" objects="1" scenarios="1"/>
  <mergeCells count="11">
    <mergeCell ref="B31:B32"/>
    <mergeCell ref="C2:E2"/>
    <mergeCell ref="B9:B10"/>
    <mergeCell ref="B13:B14"/>
    <mergeCell ref="B29:B30"/>
    <mergeCell ref="B26:B27"/>
    <mergeCell ref="B24:B25"/>
    <mergeCell ref="B15:B17"/>
    <mergeCell ref="B21:B23"/>
    <mergeCell ref="B18:B20"/>
    <mergeCell ref="B7:E7"/>
  </mergeCells>
  <pageMargins left="0.7" right="0.7" top="0.75" bottom="0.75" header="0.3" footer="0.3"/>
  <pageSetup paperSize="9" scale="57" orientation="portrait" r:id="rId1"/>
  <headerFooter alignWithMargins="0">
    <oddFooter>&amp;C&amp;1#&amp;"Calibri"&amp;10&amp;KFFFFFFRioTintoNonBusiness</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3"/>
  <dimension ref="A1:J57"/>
  <sheetViews>
    <sheetView showGridLines="0" zoomScale="130" zoomScaleNormal="130" zoomScaleSheetLayoutView="70" workbookViewId="0"/>
  </sheetViews>
  <sheetFormatPr defaultColWidth="9.19921875" defaultRowHeight="12.6" customHeight="1"/>
  <cols>
    <col min="1" max="1" width="5" style="64" customWidth="1"/>
    <col min="2" max="2" width="33.59765625" style="332" customWidth="1"/>
    <col min="3" max="3" width="57.19921875" style="327" customWidth="1"/>
    <col min="4" max="4" width="100.796875" style="332" customWidth="1"/>
    <col min="5" max="5" width="6.19921875" style="333" customWidth="1"/>
    <col min="6" max="6" width="4.19921875" style="4" customWidth="1"/>
    <col min="7" max="16384" width="9.19921875" style="4"/>
  </cols>
  <sheetData>
    <row r="1" spans="2:10" ht="12.6" customHeight="1">
      <c r="B1" s="326"/>
      <c r="D1" s="326"/>
      <c r="E1" s="328"/>
    </row>
    <row r="2" spans="2:10" ht="12.6" customHeight="1">
      <c r="B2" s="326"/>
      <c r="C2" s="1021" t="s">
        <v>1</v>
      </c>
      <c r="D2" s="1021"/>
      <c r="E2" s="328"/>
    </row>
    <row r="3" spans="2:10" ht="12.6" customHeight="1">
      <c r="B3" s="326"/>
      <c r="D3" s="326"/>
      <c r="E3" s="328"/>
    </row>
    <row r="4" spans="2:10" ht="12.6" customHeight="1">
      <c r="B4" s="326"/>
      <c r="D4" s="326"/>
      <c r="E4" s="328"/>
    </row>
    <row r="5" spans="2:10" ht="18" customHeight="1">
      <c r="B5" s="310" t="s">
        <v>2681</v>
      </c>
      <c r="D5" s="326"/>
      <c r="E5" s="328"/>
    </row>
    <row r="6" spans="2:10" ht="18" customHeight="1">
      <c r="B6" s="310" t="s">
        <v>2682</v>
      </c>
      <c r="C6" s="329"/>
      <c r="D6" s="330"/>
      <c r="E6" s="328"/>
    </row>
    <row r="7" spans="2:10" ht="135" customHeight="1">
      <c r="B7" s="912" t="s">
        <v>2856</v>
      </c>
      <c r="C7" s="912"/>
      <c r="D7" s="912"/>
      <c r="E7" s="328"/>
    </row>
    <row r="8" spans="2:10" ht="12.6" customHeight="1">
      <c r="B8" s="640" t="s">
        <v>2608</v>
      </c>
      <c r="C8" s="640" t="s">
        <v>2683</v>
      </c>
      <c r="D8" s="640" t="s">
        <v>2684</v>
      </c>
      <c r="E8" s="331"/>
    </row>
    <row r="9" spans="2:10" ht="21" customHeight="1">
      <c r="B9" s="1017" t="s">
        <v>40</v>
      </c>
      <c r="C9" s="845" t="s">
        <v>2685</v>
      </c>
      <c r="D9" s="829" t="s">
        <v>245</v>
      </c>
      <c r="E9"/>
      <c r="F9"/>
      <c r="G9"/>
      <c r="H9"/>
      <c r="I9"/>
      <c r="J9"/>
    </row>
    <row r="10" spans="2:10" ht="19.5" customHeight="1">
      <c r="B10" s="1017"/>
      <c r="C10" s="845"/>
      <c r="D10" s="334" t="s">
        <v>2686</v>
      </c>
      <c r="E10" s="331"/>
    </row>
    <row r="11" spans="2:10" ht="12.6" customHeight="1">
      <c r="B11" s="1017"/>
      <c r="C11" s="845"/>
      <c r="D11" s="334" t="s">
        <v>2687</v>
      </c>
      <c r="E11" s="331"/>
    </row>
    <row r="12" spans="2:10" ht="12.6" customHeight="1">
      <c r="B12" s="1017"/>
      <c r="C12" s="845"/>
      <c r="D12" s="334" t="s">
        <v>2688</v>
      </c>
      <c r="E12" s="331"/>
    </row>
    <row r="13" spans="2:10" ht="12.6" customHeight="1">
      <c r="B13" s="1017"/>
      <c r="C13" s="845"/>
      <c r="D13" s="334" t="s">
        <v>192</v>
      </c>
      <c r="E13" s="331"/>
    </row>
    <row r="14" spans="2:10" ht="12.6" customHeight="1">
      <c r="B14" s="1017"/>
      <c r="C14" s="845"/>
      <c r="D14" s="334" t="s">
        <v>40</v>
      </c>
      <c r="E14" s="331"/>
    </row>
    <row r="15" spans="2:10" ht="12.6" customHeight="1">
      <c r="B15" s="1017"/>
      <c r="C15" s="845"/>
      <c r="D15" s="334" t="s">
        <v>2689</v>
      </c>
      <c r="E15" s="331"/>
    </row>
    <row r="16" spans="2:10" ht="12.6" customHeight="1">
      <c r="B16" s="1017"/>
      <c r="C16" s="845"/>
      <c r="D16" s="334" t="s">
        <v>2690</v>
      </c>
      <c r="E16" s="331"/>
    </row>
    <row r="17" spans="2:5" ht="12.6" customHeight="1">
      <c r="B17" s="1017"/>
      <c r="C17" s="845"/>
      <c r="D17" s="438" t="s">
        <v>2178</v>
      </c>
      <c r="E17" s="331"/>
    </row>
    <row r="18" spans="2:5" ht="12.6" customHeight="1">
      <c r="B18" s="1017"/>
      <c r="C18" s="845"/>
      <c r="D18" s="334" t="s">
        <v>2691</v>
      </c>
      <c r="E18" s="331"/>
    </row>
    <row r="19" spans="2:5" ht="12.6" customHeight="1">
      <c r="B19" s="1017"/>
      <c r="C19" s="845"/>
      <c r="D19" s="334" t="s">
        <v>261</v>
      </c>
      <c r="E19" s="331"/>
    </row>
    <row r="20" spans="2:5" ht="12.6" customHeight="1">
      <c r="B20" s="1017"/>
      <c r="C20" s="845"/>
      <c r="D20" s="829" t="s">
        <v>2898</v>
      </c>
      <c r="E20" s="331"/>
    </row>
    <row r="21" spans="2:5" ht="12.6" customHeight="1">
      <c r="B21" s="1017"/>
      <c r="C21" s="845"/>
      <c r="D21" s="334" t="s">
        <v>2692</v>
      </c>
      <c r="E21" s="331"/>
    </row>
    <row r="22" spans="2:5" ht="12.6" customHeight="1">
      <c r="B22" s="1017"/>
      <c r="C22" s="845"/>
      <c r="D22" s="334" t="s">
        <v>2693</v>
      </c>
      <c r="E22" s="331"/>
    </row>
    <row r="23" spans="2:5" ht="12.6" customHeight="1">
      <c r="B23" s="1017"/>
      <c r="C23" s="845"/>
      <c r="D23" s="334" t="s">
        <v>2009</v>
      </c>
      <c r="E23" s="331"/>
    </row>
    <row r="24" spans="2:5" ht="12.6" customHeight="1">
      <c r="B24" s="1017"/>
      <c r="C24" s="845"/>
      <c r="D24" s="334" t="s">
        <v>2694</v>
      </c>
      <c r="E24" s="331"/>
    </row>
    <row r="25" spans="2:5" ht="12.6" customHeight="1">
      <c r="B25" s="1017"/>
      <c r="C25" s="845"/>
      <c r="D25" s="639" t="s">
        <v>2695</v>
      </c>
      <c r="E25" s="331"/>
    </row>
    <row r="26" spans="2:5" ht="12.6" customHeight="1">
      <c r="B26" s="1018"/>
      <c r="C26" s="835"/>
      <c r="D26" s="334" t="s">
        <v>204</v>
      </c>
      <c r="E26" s="331"/>
    </row>
    <row r="27" spans="2:5" ht="18" customHeight="1">
      <c r="B27" s="1016" t="s">
        <v>2696</v>
      </c>
      <c r="C27" s="1022" t="s">
        <v>2697</v>
      </c>
      <c r="D27" s="829" t="s">
        <v>245</v>
      </c>
      <c r="E27" s="331"/>
    </row>
    <row r="28" spans="2:5" ht="20.25" customHeight="1">
      <c r="B28" s="1017"/>
      <c r="C28" s="845"/>
      <c r="D28" s="334" t="s">
        <v>2686</v>
      </c>
      <c r="E28" s="331"/>
    </row>
    <row r="29" spans="2:5" ht="17.25" customHeight="1">
      <c r="B29" s="1017"/>
      <c r="C29" s="845"/>
      <c r="D29" s="334" t="s">
        <v>192</v>
      </c>
      <c r="E29" s="331"/>
    </row>
    <row r="30" spans="2:5" ht="17.25" customHeight="1">
      <c r="B30" s="1017"/>
      <c r="C30" s="845"/>
      <c r="D30" s="829" t="s">
        <v>245</v>
      </c>
      <c r="E30" s="331"/>
    </row>
    <row r="31" spans="2:5" ht="12.6" customHeight="1">
      <c r="B31" s="1017"/>
      <c r="C31" s="845"/>
      <c r="D31" s="334" t="s">
        <v>2698</v>
      </c>
      <c r="E31" s="331"/>
    </row>
    <row r="32" spans="2:5" ht="12.6" customHeight="1">
      <c r="B32" s="1017"/>
      <c r="C32" s="845"/>
      <c r="D32" s="334" t="s">
        <v>2009</v>
      </c>
      <c r="E32" s="331"/>
    </row>
    <row r="33" spans="2:5" ht="12.6" customHeight="1">
      <c r="B33" s="1017"/>
      <c r="C33" s="845"/>
      <c r="D33" s="829" t="s">
        <v>2898</v>
      </c>
      <c r="E33" s="331"/>
    </row>
    <row r="34" spans="2:5" ht="12.6" customHeight="1">
      <c r="B34" s="1017"/>
      <c r="C34" s="845"/>
      <c r="D34" s="334" t="s">
        <v>40</v>
      </c>
      <c r="E34" s="331"/>
    </row>
    <row r="35" spans="2:5" ht="12.6" customHeight="1">
      <c r="B35" s="1017"/>
      <c r="C35" s="845"/>
      <c r="D35" s="334" t="s">
        <v>2689</v>
      </c>
      <c r="E35" s="331"/>
    </row>
    <row r="36" spans="2:5" ht="12.6" customHeight="1">
      <c r="B36" s="1017"/>
      <c r="C36" s="845"/>
      <c r="D36" s="334" t="s">
        <v>2098</v>
      </c>
      <c r="E36" s="331"/>
    </row>
    <row r="37" spans="2:5" ht="12.6" customHeight="1">
      <c r="B37" s="1017"/>
      <c r="C37" s="845"/>
      <c r="D37" s="334" t="s">
        <v>2692</v>
      </c>
      <c r="E37" s="331"/>
    </row>
    <row r="38" spans="2:5" ht="12.6" customHeight="1">
      <c r="B38" s="1018"/>
      <c r="C38" s="835"/>
      <c r="D38" s="639" t="s">
        <v>2695</v>
      </c>
      <c r="E38" s="331"/>
    </row>
    <row r="39" spans="2:5" ht="18.75" customHeight="1">
      <c r="B39" s="1016" t="s">
        <v>596</v>
      </c>
      <c r="C39" s="1014" t="s">
        <v>2700</v>
      </c>
      <c r="D39" s="829" t="s">
        <v>1</v>
      </c>
      <c r="E39" s="331"/>
    </row>
    <row r="40" spans="2:5" ht="18" customHeight="1">
      <c r="B40" s="1017"/>
      <c r="C40" s="1015"/>
      <c r="D40" s="829" t="s">
        <v>2895</v>
      </c>
      <c r="E40" s="331"/>
    </row>
    <row r="41" spans="2:5" ht="19.5" customHeight="1">
      <c r="B41" s="1017"/>
      <c r="C41" s="1015"/>
      <c r="D41" s="829" t="s">
        <v>1</v>
      </c>
      <c r="E41" s="331"/>
    </row>
    <row r="42" spans="2:5" ht="12.6" customHeight="1">
      <c r="B42" s="1017"/>
      <c r="C42" s="1015"/>
      <c r="D42" s="334" t="s">
        <v>2701</v>
      </c>
      <c r="E42" s="331"/>
    </row>
    <row r="43" spans="2:5" ht="12.6" customHeight="1">
      <c r="B43" s="1017"/>
      <c r="C43" s="1015"/>
      <c r="D43" s="334" t="s">
        <v>2689</v>
      </c>
      <c r="E43" s="331"/>
    </row>
    <row r="44" spans="2:5" ht="12.6" customHeight="1">
      <c r="B44" s="1017"/>
      <c r="C44" s="1015"/>
      <c r="D44" s="334" t="s">
        <v>2098</v>
      </c>
      <c r="E44" s="331"/>
    </row>
    <row r="45" spans="2:5" ht="12.6" customHeight="1">
      <c r="B45" s="1017"/>
      <c r="C45" s="1015"/>
      <c r="D45" s="334" t="s">
        <v>2009</v>
      </c>
      <c r="E45" s="331"/>
    </row>
    <row r="46" spans="2:5" ht="12.6" customHeight="1">
      <c r="B46" s="1017"/>
      <c r="C46" s="1015"/>
      <c r="D46" s="829" t="s">
        <v>2897</v>
      </c>
      <c r="E46" s="331"/>
    </row>
    <row r="47" spans="2:5" ht="12.6" customHeight="1">
      <c r="B47" s="1017"/>
      <c r="C47" s="1015"/>
      <c r="D47" s="334" t="s">
        <v>2702</v>
      </c>
      <c r="E47" s="331"/>
    </row>
    <row r="48" spans="2:5" ht="12.6" customHeight="1">
      <c r="B48" s="1018"/>
      <c r="C48" s="834"/>
      <c r="D48" s="334" t="s">
        <v>204</v>
      </c>
      <c r="E48" s="331"/>
    </row>
    <row r="49" spans="2:10" ht="21" customHeight="1">
      <c r="B49" s="1016" t="s">
        <v>2703</v>
      </c>
      <c r="C49" s="1014" t="s">
        <v>2704</v>
      </c>
      <c r="D49" s="334" t="s">
        <v>2699</v>
      </c>
      <c r="E49" s="331"/>
    </row>
    <row r="50" spans="2:10" ht="12.6" customHeight="1">
      <c r="B50" s="1017"/>
      <c r="C50" s="1015"/>
      <c r="D50" s="829" t="s">
        <v>245</v>
      </c>
      <c r="E50"/>
      <c r="F50"/>
      <c r="G50"/>
      <c r="H50"/>
      <c r="I50"/>
      <c r="J50"/>
    </row>
    <row r="51" spans="2:10" ht="12.6" customHeight="1">
      <c r="B51" s="1017"/>
      <c r="C51" s="1015"/>
      <c r="D51" s="334" t="s">
        <v>169</v>
      </c>
      <c r="E51" s="331"/>
    </row>
    <row r="52" spans="2:10" ht="12.6" customHeight="1">
      <c r="B52" s="1017"/>
      <c r="C52" s="1015"/>
      <c r="D52" s="334" t="s">
        <v>2009</v>
      </c>
      <c r="E52" s="331"/>
    </row>
    <row r="53" spans="2:10" ht="12.6" customHeight="1">
      <c r="B53" s="1017"/>
      <c r="C53" s="1015"/>
      <c r="D53" s="829" t="s">
        <v>2895</v>
      </c>
      <c r="E53" s="331"/>
    </row>
    <row r="54" spans="2:10" ht="12.6" customHeight="1">
      <c r="B54" s="1017"/>
      <c r="C54" s="1015"/>
      <c r="D54" s="334" t="s">
        <v>2689</v>
      </c>
      <c r="E54" s="331"/>
    </row>
    <row r="55" spans="2:10" ht="12.6" customHeight="1">
      <c r="B55" s="1017"/>
      <c r="C55" s="1015"/>
      <c r="D55" s="829" t="s">
        <v>2854</v>
      </c>
      <c r="E55" s="331"/>
    </row>
    <row r="56" spans="2:10" ht="12.6" customHeight="1">
      <c r="B56" s="1017"/>
      <c r="C56" s="1015"/>
      <c r="D56" s="829" t="s">
        <v>2896</v>
      </c>
      <c r="E56" s="331"/>
    </row>
    <row r="57" spans="2:10" ht="12.6" customHeight="1" thickBot="1">
      <c r="B57" s="1019"/>
      <c r="C57" s="1020"/>
      <c r="D57" s="513" t="s">
        <v>2695</v>
      </c>
      <c r="E57" s="331"/>
    </row>
  </sheetData>
  <sheetProtection algorithmName="SHA-512" hashValue="hKkl3mNGOewjbfj81aCcg0s4omejYgP2jeGbN3oEySxZH+Kg8o/rqsX96nuqy15KEcLGkUitGo9S8hx3fR8i0A==" saltValue="piFdO6S2XcEW+ThQmiKJXA==" spinCount="100000" sheet="1" objects="1" scenarios="1"/>
  <mergeCells count="10">
    <mergeCell ref="C39:C48"/>
    <mergeCell ref="B39:B48"/>
    <mergeCell ref="B49:B57"/>
    <mergeCell ref="C49:C57"/>
    <mergeCell ref="C2:D2"/>
    <mergeCell ref="B7:D7"/>
    <mergeCell ref="C9:C26"/>
    <mergeCell ref="B9:B26"/>
    <mergeCell ref="C27:C38"/>
    <mergeCell ref="B27:B38"/>
  </mergeCells>
  <hyperlinks>
    <hyperlink ref="D10" r:id="rId1" xr:uid="{00000000-0004-0000-2D00-00000C000000}"/>
    <hyperlink ref="D11" r:id="rId2" xr:uid="{00000000-0004-0000-2D00-00000D000000}"/>
    <hyperlink ref="D12" r:id="rId3" xr:uid="{00000000-0004-0000-2D00-00000E000000}"/>
    <hyperlink ref="D13" r:id="rId4" xr:uid="{00000000-0004-0000-2D00-00000F000000}"/>
    <hyperlink ref="D14" r:id="rId5" display="https://www.riotinto.com/sustainability/human-rights" xr:uid="{00000000-0004-0000-2D00-000010000000}"/>
    <hyperlink ref="D16" r:id="rId6" display="http://www.riotinto.com/procurement-17651.aspx" xr:uid="{00000000-0004-0000-2D00-000012000000}"/>
    <hyperlink ref="D18" r:id="rId7" display="https://www.riotinto.com/sustainability/communities" xr:uid="{00000000-0004-0000-2D00-000014000000}"/>
    <hyperlink ref="D21" r:id="rId8" location="policy-results_q=why%20gender%20matter&amp;policy-results_e=0" display="https://www.riotinto.com/sustainability/policies - policy-results_q=why%20gender%20matter&amp;policy-results_e=0" xr:uid="{00000000-0004-0000-2D00-000019000000}"/>
    <hyperlink ref="D22" r:id="rId9" location="policy-results_q=why%20cultural%20heritage&amp;policy-results_e=0" display="https://www.riotinto.com/sustainability/policies - policy-results_q=why%20cultural%20heritage&amp;policy-results_e=0" xr:uid="{00000000-0004-0000-2D00-00001A000000}"/>
    <hyperlink ref="D23" r:id="rId10" xr:uid="{00000000-0004-0000-2D00-00001B000000}"/>
    <hyperlink ref="D31" r:id="rId11" xr:uid="{00000000-0004-0000-2D00-00002E000000}"/>
    <hyperlink ref="D32" r:id="rId12" display="https://www.riotinto.com/sustainability/ethics-integrity" xr:uid="{00000000-0004-0000-2D00-00002F000000}"/>
    <hyperlink ref="D34" r:id="rId13" display="http://www.riotinto.com/documents/RT_SD2015_Governance.pdf" xr:uid="{00000000-0004-0000-2D00-000033000000}"/>
    <hyperlink ref="D36" r:id="rId14" display="https://www.riotinto.com/sustainability/ethics-integrity/value-chain" xr:uid="{00000000-0004-0000-2D00-000034000000}"/>
    <hyperlink ref="D37" r:id="rId15" location="policy-results_q=why%20gender%20matter&amp;policy-results_e=0" display="https://www.riotinto.com/sustainability/policies - policy-results_q=why%20gender%20matter&amp;policy-results_e=0" xr:uid="{00000000-0004-0000-2D00-00003C000000}"/>
    <hyperlink ref="D42" r:id="rId16" xr:uid="{00000000-0004-0000-2D00-000042000000}"/>
    <hyperlink ref="D44" r:id="rId17" display="https://www.riotinto.com/sustainability/ethics-integrity/value-chain" xr:uid="{00000000-0004-0000-2D00-000044000000}"/>
    <hyperlink ref="D47" r:id="rId18" xr:uid="{00000000-0004-0000-2D00-000047000000}"/>
    <hyperlink ref="D51" r:id="rId19" display="Business integrity standard " xr:uid="{00000000-0004-0000-2D00-000049000000}"/>
    <hyperlink ref="D52" r:id="rId20" display="https://www.riotinto.com/sustainability/ethics-integrity" xr:uid="{00000000-0004-0000-2D00-00004A000000}"/>
    <hyperlink ref="D55" r:id="rId21" xr:uid="{00000000-0004-0000-2D00-00004F000000}"/>
    <hyperlink ref="D57" r:id="rId22" xr:uid="{00000000-0004-0000-2D00-000066000000}"/>
    <hyperlink ref="D28" r:id="rId23" xr:uid="{00000000-0004-0000-2D00-000092000000}"/>
    <hyperlink ref="D29" r:id="rId24" xr:uid="{00000000-0004-0000-2D00-000097000000}"/>
    <hyperlink ref="D15" r:id="rId25" xr:uid="{00000000-0004-0000-2D00-00009D000000}"/>
    <hyperlink ref="D35" r:id="rId26" xr:uid="{00000000-0004-0000-2D00-00009E000000}"/>
    <hyperlink ref="D43" r:id="rId27" xr:uid="{00000000-0004-0000-2D00-00009F000000}"/>
    <hyperlink ref="D54" r:id="rId28" xr:uid="{00000000-0004-0000-2D00-0000A0000000}"/>
    <hyperlink ref="D19" r:id="rId29" xr:uid="{00000000-0004-0000-2D00-0000A5000000}"/>
    <hyperlink ref="D33" r:id="rId30" xr:uid="{00000000-0004-0000-2D00-0000B8000000}"/>
    <hyperlink ref="D41" location="Environment!A1" display="Sustainability Fact Book 2022" xr:uid="{00000000-0004-0000-2D00-0000D1000000}"/>
    <hyperlink ref="D24" r:id="rId31" display="https://www.riotinto.com/invest/corporate-governance/board-committees" xr:uid="{00000000-0004-0000-2D00-0000D3000000}"/>
    <hyperlink ref="D53" r:id="rId32" xr:uid="{00000000-0004-0000-2D00-0000D8000000}"/>
    <hyperlink ref="D49" r:id="rId33" xr:uid="{00000000-0004-0000-2D00-0000FE000000}"/>
    <hyperlink ref="D25" r:id="rId34" xr:uid="{43160C03-12B7-4942-85EC-DCA6E7C9A497}"/>
    <hyperlink ref="D38" r:id="rId35" xr:uid="{21D16271-5B1E-4E43-BAA2-656EBDDFE779}"/>
    <hyperlink ref="D48" r:id="rId36" xr:uid="{D02EF04A-17A2-430F-9C5F-B0F285F59821}"/>
    <hyperlink ref="D26" r:id="rId37" xr:uid="{49C00907-E2A8-43C4-A3DB-E096D72B96C6}"/>
    <hyperlink ref="D9" r:id="rId38" xr:uid="{7AA4181D-C8A8-416E-AEF0-9FCA5D83912A}"/>
    <hyperlink ref="D27" r:id="rId39" xr:uid="{6CC5CB42-811C-4652-8047-C17447241EA4}"/>
    <hyperlink ref="D30" r:id="rId40" xr:uid="{3DCF2B00-15FF-4A50-90AE-8350FCCEE971}"/>
    <hyperlink ref="D50" r:id="rId41" xr:uid="{4EA55789-CEBF-4BE5-A5C2-7FEB993EDD32}"/>
    <hyperlink ref="D56" r:id="rId42" display="Sustainability section of the Annual Report 2022" xr:uid="{61060025-FCFF-424D-96C8-5189AF0C78A8}"/>
    <hyperlink ref="D46" r:id="rId43" xr:uid="{00000000-0004-0000-2D00-000046000000}"/>
    <hyperlink ref="D40" r:id="rId44" xr:uid="{442DC163-8BD2-4EB6-AAAD-5DA7AC867740}"/>
    <hyperlink ref="D39" location="Environment!A1" display="Sustainability Fact Book 2022" xr:uid="{83E49CD6-64CE-492E-AD2E-C92B07170E5F}"/>
    <hyperlink ref="D20" r:id="rId45" xr:uid="{5E2BE3B5-9713-4F11-9C46-1127C5B3A601}"/>
    <hyperlink ref="D17" r:id="rId46" xr:uid="{B948A21F-BC84-4572-809B-6626F3610B09}"/>
    <hyperlink ref="D45" r:id="rId47" display="https://www.riotinto.com/sustainability/ethics-integrity" xr:uid="{00000000-0004-0000-2D00-000045000000}"/>
  </hyperlinks>
  <pageMargins left="0.7" right="0.7" top="0.75" bottom="0.75" header="0.3" footer="0.3"/>
  <pageSetup paperSize="9" scale="57" orientation="portrait" r:id="rId48"/>
  <headerFooter alignWithMargins="0">
    <oddFooter>&amp;C&amp;1#&amp;"Calibri"&amp;10&amp;KFFFFFFRioTintoNonBusiness</oddFooter>
  </headerFooter>
  <drawing r:id="rId49"/>
  <legacyDrawingHF r:id="rId5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B2:E36"/>
  <sheetViews>
    <sheetView showGridLines="0" topLeftCell="A7" zoomScale="145" zoomScaleNormal="145" zoomScaleSheetLayoutView="130" workbookViewId="0">
      <selection activeCell="K24" sqref="K24"/>
    </sheetView>
  </sheetViews>
  <sheetFormatPr defaultColWidth="9.19921875" defaultRowHeight="12.6" customHeight="1"/>
  <cols>
    <col min="1" max="1" width="5" customWidth="1"/>
    <col min="2" max="2" width="66.796875" customWidth="1"/>
    <col min="3" max="3" width="45.19921875" style="23" customWidth="1"/>
    <col min="4" max="4" width="25.59765625" style="23" customWidth="1"/>
    <col min="5" max="5" width="4.19921875" style="23" customWidth="1"/>
  </cols>
  <sheetData>
    <row r="2" spans="2:5" ht="12.6" customHeight="1">
      <c r="D2" s="301" t="s">
        <v>1</v>
      </c>
    </row>
    <row r="5" spans="2:5" ht="18" customHeight="1">
      <c r="B5" s="370" t="s">
        <v>271</v>
      </c>
      <c r="C5" s="300"/>
      <c r="D5" s="300"/>
      <c r="E5" s="24"/>
    </row>
    <row r="6" spans="2:5" ht="12.6" customHeight="1">
      <c r="B6" s="314" t="s">
        <v>272</v>
      </c>
      <c r="C6" s="839" t="s">
        <v>273</v>
      </c>
      <c r="D6" s="839"/>
      <c r="E6"/>
    </row>
    <row r="7" spans="2:5" ht="12.75">
      <c r="B7" s="845" t="s">
        <v>274</v>
      </c>
      <c r="C7" s="840" t="s">
        <v>275</v>
      </c>
      <c r="D7" s="840"/>
      <c r="E7" s="8"/>
    </row>
    <row r="8" spans="2:5" ht="12.75">
      <c r="B8" s="845"/>
      <c r="C8" s="840" t="s">
        <v>276</v>
      </c>
      <c r="D8" s="840"/>
      <c r="E8" s="8"/>
    </row>
    <row r="9" spans="2:5" ht="15.6" customHeight="1">
      <c r="B9" s="835"/>
      <c r="C9" s="841" t="s">
        <v>277</v>
      </c>
      <c r="D9" s="841"/>
      <c r="E9" s="8"/>
    </row>
    <row r="10" spans="2:5" ht="9">
      <c r="B10" s="835" t="s">
        <v>278</v>
      </c>
      <c r="C10" s="843" t="s">
        <v>279</v>
      </c>
      <c r="D10" s="843"/>
      <c r="E10" s="12"/>
    </row>
    <row r="11" spans="2:5" ht="29.25" customHeight="1">
      <c r="B11" s="835"/>
      <c r="C11" s="841"/>
      <c r="D11" s="841"/>
      <c r="E11" s="12"/>
    </row>
    <row r="12" spans="2:5" ht="15.6" customHeight="1">
      <c r="B12" s="298" t="s">
        <v>280</v>
      </c>
      <c r="C12" s="841" t="s">
        <v>281</v>
      </c>
      <c r="D12" s="841"/>
    </row>
    <row r="13" spans="2:5" ht="56.25" customHeight="1">
      <c r="B13" s="298" t="s">
        <v>282</v>
      </c>
      <c r="C13" s="847" t="s">
        <v>283</v>
      </c>
      <c r="D13" s="847"/>
    </row>
    <row r="14" spans="2:5" ht="55.15" customHeight="1">
      <c r="B14" s="298" t="s">
        <v>284</v>
      </c>
      <c r="C14" s="847" t="s">
        <v>285</v>
      </c>
      <c r="D14" s="847"/>
    </row>
    <row r="15" spans="2:5" ht="29.25" customHeight="1">
      <c r="B15" s="848" t="s">
        <v>286</v>
      </c>
      <c r="C15" s="840" t="s">
        <v>2903</v>
      </c>
      <c r="D15" s="840"/>
    </row>
    <row r="16" spans="2:5" ht="25.9" customHeight="1">
      <c r="B16" s="849"/>
      <c r="C16" s="840"/>
      <c r="D16" s="840"/>
    </row>
    <row r="17" spans="2:5" ht="33" customHeight="1">
      <c r="B17" s="849"/>
      <c r="C17" s="840"/>
      <c r="D17" s="840"/>
    </row>
    <row r="18" spans="2:5" ht="15.75" customHeight="1">
      <c r="B18" s="850"/>
      <c r="C18" s="841"/>
      <c r="D18" s="841"/>
    </row>
    <row r="19" spans="2:5" ht="14.25" customHeight="1">
      <c r="B19" s="834" t="s">
        <v>2905</v>
      </c>
      <c r="C19" s="842" t="s">
        <v>287</v>
      </c>
      <c r="D19" s="842"/>
    </row>
    <row r="20" spans="2:5" ht="16.5" customHeight="1">
      <c r="B20" s="835"/>
      <c r="C20" s="842" t="s">
        <v>288</v>
      </c>
      <c r="D20" s="842"/>
    </row>
    <row r="21" spans="2:5" ht="13.15" customHeight="1">
      <c r="B21" s="835"/>
      <c r="C21" s="842" t="s">
        <v>2904</v>
      </c>
      <c r="D21" s="842"/>
    </row>
    <row r="22" spans="2:5" ht="13.15" customHeight="1">
      <c r="B22" s="835"/>
      <c r="C22" s="842" t="s">
        <v>289</v>
      </c>
      <c r="D22" s="842"/>
    </row>
    <row r="23" spans="2:5" ht="13.15" customHeight="1">
      <c r="B23" s="835"/>
      <c r="C23" s="842" t="s">
        <v>290</v>
      </c>
      <c r="D23" s="842"/>
    </row>
    <row r="24" spans="2:5" ht="25.9" customHeight="1">
      <c r="B24" s="835"/>
      <c r="C24" s="847" t="s">
        <v>291</v>
      </c>
      <c r="D24" s="847"/>
    </row>
    <row r="25" spans="2:5" ht="24" customHeight="1">
      <c r="B25" s="296" t="s">
        <v>292</v>
      </c>
      <c r="C25" s="838" t="s">
        <v>2906</v>
      </c>
      <c r="D25" s="838"/>
    </row>
    <row r="26" spans="2:5" ht="3" customHeight="1"/>
    <row r="27" spans="2:5" ht="9">
      <c r="B27" s="836" t="s">
        <v>293</v>
      </c>
      <c r="C27" s="837"/>
      <c r="D27" s="837"/>
    </row>
    <row r="28" spans="2:5" ht="10.15" customHeight="1">
      <c r="B28" s="836" t="s">
        <v>294</v>
      </c>
      <c r="C28" s="837"/>
      <c r="D28" s="837"/>
    </row>
    <row r="29" spans="2:5" ht="18.75" customHeight="1">
      <c r="B29" s="836" t="s">
        <v>295</v>
      </c>
      <c r="C29" s="837"/>
      <c r="D29" s="837"/>
    </row>
    <row r="30" spans="2:5" s="89" customFormat="1" ht="8.25">
      <c r="B30" s="836" t="s">
        <v>296</v>
      </c>
      <c r="C30" s="837"/>
      <c r="D30" s="837"/>
      <c r="E30" s="88"/>
    </row>
    <row r="31" spans="2:5" s="89" customFormat="1" ht="8.25">
      <c r="B31" s="836" t="s">
        <v>297</v>
      </c>
      <c r="C31" s="837"/>
      <c r="D31" s="837"/>
      <c r="E31" s="88"/>
    </row>
    <row r="32" spans="2:5" s="89" customFormat="1" ht="8.25">
      <c r="B32" s="844" t="s">
        <v>298</v>
      </c>
      <c r="C32" s="837"/>
      <c r="D32" s="837"/>
      <c r="E32" s="88"/>
    </row>
    <row r="33" spans="2:5" s="89" customFormat="1" ht="12.6" customHeight="1">
      <c r="B33" s="846"/>
      <c r="C33" s="846"/>
      <c r="D33" s="846"/>
      <c r="E33" s="88"/>
    </row>
    <row r="34" spans="2:5" s="89" customFormat="1" ht="12.6" customHeight="1">
      <c r="B34" s="851"/>
      <c r="C34" s="851"/>
      <c r="D34" s="851"/>
      <c r="E34" s="88"/>
    </row>
    <row r="35" spans="2:5" s="89" customFormat="1" ht="12.6" customHeight="1">
      <c r="B35" s="253"/>
      <c r="C35" s="253"/>
      <c r="D35" s="253"/>
      <c r="E35" s="88"/>
    </row>
    <row r="36" spans="2:5" ht="12.6" customHeight="1">
      <c r="B36" s="846"/>
      <c r="C36" s="846"/>
      <c r="D36" s="846"/>
    </row>
  </sheetData>
  <sheetProtection algorithmName="SHA-512" hashValue="Rt1nSgOmL/c+78g1XCKWF5ks32GUszsaXOHcfQE+1TFE+dB+4x1/U+VdpM1aI8s9/lyePa2sffeQpQtN5SDa2Q==" saltValue="bLGqLAl1HMGgzyCSTK58SA==" spinCount="100000" sheet="1" objects="1" scenarios="1"/>
  <mergeCells count="32">
    <mergeCell ref="C19:D19"/>
    <mergeCell ref="B32:D32"/>
    <mergeCell ref="B7:B9"/>
    <mergeCell ref="B36:D36"/>
    <mergeCell ref="B10:B11"/>
    <mergeCell ref="C16:D16"/>
    <mergeCell ref="C15:D15"/>
    <mergeCell ref="C14:D14"/>
    <mergeCell ref="C13:D13"/>
    <mergeCell ref="B15:B18"/>
    <mergeCell ref="B34:D34"/>
    <mergeCell ref="C24:D24"/>
    <mergeCell ref="B28:D28"/>
    <mergeCell ref="B30:D30"/>
    <mergeCell ref="B33:D33"/>
    <mergeCell ref="B31:D31"/>
    <mergeCell ref="B19:B24"/>
    <mergeCell ref="B27:D27"/>
    <mergeCell ref="B29:D29"/>
    <mergeCell ref="C25:D25"/>
    <mergeCell ref="C6:D6"/>
    <mergeCell ref="C7:D7"/>
    <mergeCell ref="C8:D8"/>
    <mergeCell ref="C9:D9"/>
    <mergeCell ref="C23:D23"/>
    <mergeCell ref="C12:D12"/>
    <mergeCell ref="C22:D22"/>
    <mergeCell ref="C21:D21"/>
    <mergeCell ref="C18:D18"/>
    <mergeCell ref="C17:D17"/>
    <mergeCell ref="C10:D11"/>
    <mergeCell ref="C20:D20"/>
  </mergeCells>
  <pageMargins left="0.7" right="0.7" top="0.75" bottom="0.75" header="0.3" footer="0.3"/>
  <pageSetup paperSize="9" scale="72" orientation="portrait" r:id="rId1"/>
  <headerFooter alignWithMargins="0">
    <oddFooter>&amp;C&amp;1#&amp;"Calibri"&amp;10&amp;KFFFFFFRioTintoNonBusiness</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sheetPr>
  <dimension ref="B2:C21"/>
  <sheetViews>
    <sheetView showGridLines="0" zoomScale="145" zoomScaleNormal="145" zoomScaleSheetLayoutView="145" workbookViewId="0"/>
  </sheetViews>
  <sheetFormatPr defaultColWidth="9.19921875" defaultRowHeight="12.6" customHeight="1"/>
  <cols>
    <col min="1" max="1" width="5" customWidth="1"/>
    <col min="2" max="2" width="54.796875" customWidth="1"/>
    <col min="3" max="3" width="21.59765625" customWidth="1"/>
    <col min="4" max="4" width="4.19921875" customWidth="1"/>
    <col min="64" max="64" width="10.796875" customWidth="1"/>
  </cols>
  <sheetData>
    <row r="2" spans="2:3" ht="12.6" customHeight="1">
      <c r="C2" s="301" t="s">
        <v>1</v>
      </c>
    </row>
    <row r="5" spans="2:3" ht="18" customHeight="1">
      <c r="B5" s="295" t="s">
        <v>299</v>
      </c>
      <c r="C5" s="3"/>
    </row>
    <row r="6" spans="2:3" ht="12.6" customHeight="1">
      <c r="B6" s="361" t="s">
        <v>3</v>
      </c>
      <c r="C6" s="302" t="s">
        <v>4</v>
      </c>
    </row>
    <row r="7" spans="2:3" ht="12.6" customHeight="1">
      <c r="B7" s="374" t="s">
        <v>5</v>
      </c>
      <c r="C7" s="297" t="s">
        <v>6</v>
      </c>
    </row>
    <row r="8" spans="2:3" ht="12" customHeight="1">
      <c r="B8" s="374" t="s">
        <v>7</v>
      </c>
      <c r="C8" s="297" t="s">
        <v>8</v>
      </c>
    </row>
    <row r="9" spans="2:3" ht="12.6" customHeight="1">
      <c r="B9" s="374" t="s">
        <v>9</v>
      </c>
      <c r="C9" s="297" t="s">
        <v>8</v>
      </c>
    </row>
    <row r="10" spans="2:3" ht="12.6" customHeight="1">
      <c r="B10" s="374" t="s">
        <v>10</v>
      </c>
      <c r="C10" s="297" t="s">
        <v>11</v>
      </c>
    </row>
    <row r="11" spans="2:3" ht="12.6" customHeight="1">
      <c r="B11" s="374" t="s">
        <v>12</v>
      </c>
      <c r="C11" s="297" t="s">
        <v>11</v>
      </c>
    </row>
    <row r="12" spans="2:3" ht="12.6" customHeight="1">
      <c r="B12" s="374" t="s">
        <v>13</v>
      </c>
      <c r="C12" s="297" t="s">
        <v>11</v>
      </c>
    </row>
    <row r="13" spans="2:3" ht="12.6" customHeight="1">
      <c r="B13" s="374" t="s">
        <v>14</v>
      </c>
      <c r="C13" s="297" t="s">
        <v>11</v>
      </c>
    </row>
    <row r="14" spans="2:3" ht="12.6" customHeight="1">
      <c r="B14" s="374" t="s">
        <v>15</v>
      </c>
      <c r="C14" s="297" t="s">
        <v>11</v>
      </c>
    </row>
    <row r="15" spans="2:3" ht="12.6" customHeight="1">
      <c r="B15" s="374" t="s">
        <v>16</v>
      </c>
      <c r="C15" s="297" t="s">
        <v>11</v>
      </c>
    </row>
    <row r="16" spans="2:3" ht="12.6" customHeight="1">
      <c r="B16" s="374" t="s">
        <v>17</v>
      </c>
      <c r="C16" s="297" t="s">
        <v>11</v>
      </c>
    </row>
    <row r="17" spans="2:3" ht="12.6" customHeight="1">
      <c r="B17" s="374" t="s">
        <v>18</v>
      </c>
      <c r="C17" s="297" t="s">
        <v>11</v>
      </c>
    </row>
    <row r="18" spans="2:3" ht="12.6" customHeight="1">
      <c r="B18" s="374" t="s">
        <v>19</v>
      </c>
      <c r="C18" s="297" t="s">
        <v>11</v>
      </c>
    </row>
    <row r="19" spans="2:3" ht="12.6" customHeight="1">
      <c r="B19" s="374" t="s">
        <v>20</v>
      </c>
      <c r="C19" s="297" t="s">
        <v>11</v>
      </c>
    </row>
    <row r="20" spans="2:3" ht="12.6" customHeight="1" thickBot="1">
      <c r="B20" s="373" t="s">
        <v>21</v>
      </c>
      <c r="C20" s="299" t="s">
        <v>8</v>
      </c>
    </row>
    <row r="21" spans="2:3" ht="12.6" customHeight="1">
      <c r="B21" s="30"/>
      <c r="C21" s="31"/>
    </row>
  </sheetData>
  <sheetProtection algorithmName="SHA-512" hashValue="1RQDYxN6/n8F9OmRwopcTUAaQO0OWqdYyzOvoXq2P+xWvSJU3NO3uH7v7iV+Z3b4FiBvOGnGfTNlBqNjlPtAXw==" saltValue="cqynYop2dJBpeUqfLoUUtA==" spinCount="100000" sheet="1" objects="1" scenarios="1"/>
  <hyperlinks>
    <hyperlink ref="C8" location="Health!A1" display="Health" xr:uid="{00000000-0004-0000-0500-000000000000}"/>
    <hyperlink ref="C9" location="Health!A1" display="Health" xr:uid="{00000000-0004-0000-0500-000001000000}"/>
    <hyperlink ref="C7" location="'Workforce data &amp; diversity'!A1" display="People" xr:uid="{00000000-0004-0000-0500-000002000000}"/>
    <hyperlink ref="C10" location="Safety!A1" display="Safety" xr:uid="{00000000-0004-0000-0500-000003000000}"/>
    <hyperlink ref="C11" location="Safety!A1" display="Safety" xr:uid="{00000000-0004-0000-0500-000004000000}"/>
    <hyperlink ref="C12" location="Safety!A1" display="Safety" xr:uid="{00000000-0004-0000-0500-000005000000}"/>
    <hyperlink ref="C13" location="Safety!A1" display="Safety" xr:uid="{00000000-0004-0000-0500-000006000000}"/>
    <hyperlink ref="C14" location="Safety!A1" display="Safety" xr:uid="{00000000-0004-0000-0500-000007000000}"/>
    <hyperlink ref="C15" location="Safety!A1" display="Safety" xr:uid="{00000000-0004-0000-0500-000008000000}"/>
    <hyperlink ref="C16" location="Safety!A1" display="Safety" xr:uid="{00000000-0004-0000-0500-000009000000}"/>
    <hyperlink ref="C17" location="Safety!A1" display="Safety" xr:uid="{00000000-0004-0000-0500-00000A000000}"/>
    <hyperlink ref="C20" location="Health!A1" display="Health" xr:uid="{00000000-0004-0000-0500-00000D000000}"/>
    <hyperlink ref="C18" location="Safety!A1" display="Safety" xr:uid="{2AB10454-F49F-408B-BF83-30D6D8D29DCD}"/>
    <hyperlink ref="C19" location="Safety!A1" display="Safety" xr:uid="{BB38472B-C4C2-436E-A68D-0E7FB7283AD5}"/>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2:H63"/>
  <sheetViews>
    <sheetView showGridLines="0" topLeftCell="A37" zoomScale="145" zoomScaleNormal="145" zoomScaleSheetLayoutView="70" workbookViewId="0">
      <selection activeCell="B6" sqref="B6:G6"/>
    </sheetView>
  </sheetViews>
  <sheetFormatPr defaultColWidth="9.19921875" defaultRowHeight="12.6" customHeight="1"/>
  <cols>
    <col min="1" max="1" width="5" customWidth="1"/>
    <col min="2" max="2" width="78.19921875" customWidth="1"/>
    <col min="3" max="6" width="9.796875" style="23" customWidth="1"/>
    <col min="7" max="7" width="11" style="23" customWidth="1"/>
    <col min="8" max="8" width="4.19921875" customWidth="1"/>
    <col min="12" max="12" width="86.59765625" customWidth="1"/>
  </cols>
  <sheetData>
    <row r="2" spans="2:8" ht="12.6" customHeight="1">
      <c r="G2" s="301" t="s">
        <v>1</v>
      </c>
    </row>
    <row r="5" spans="2:8" ht="18" customHeight="1">
      <c r="B5" s="310" t="s">
        <v>300</v>
      </c>
    </row>
    <row r="6" spans="2:8" ht="119.25" customHeight="1">
      <c r="B6" s="852" t="s">
        <v>2798</v>
      </c>
      <c r="C6" s="852"/>
      <c r="D6" s="852"/>
      <c r="E6" s="852"/>
      <c r="F6" s="852"/>
      <c r="G6" s="852"/>
    </row>
    <row r="7" spans="2:8" ht="18" customHeight="1">
      <c r="B7" s="310" t="s">
        <v>301</v>
      </c>
      <c r="C7" s="19"/>
      <c r="D7" s="168"/>
      <c r="E7" s="24"/>
      <c r="F7" s="24"/>
      <c r="G7" s="24"/>
    </row>
    <row r="8" spans="2:8" ht="12.6" customHeight="1">
      <c r="B8" s="316" t="s">
        <v>302</v>
      </c>
      <c r="C8" s="304">
        <v>2022</v>
      </c>
      <c r="D8" s="305">
        <v>2021</v>
      </c>
      <c r="E8" s="305">
        <v>2020</v>
      </c>
      <c r="F8" s="305">
        <v>2019</v>
      </c>
      <c r="G8" s="305">
        <v>2018</v>
      </c>
    </row>
    <row r="9" spans="2:8" ht="12.6" customHeight="1">
      <c r="B9" s="374" t="s">
        <v>303</v>
      </c>
      <c r="C9" s="311">
        <v>14.9</v>
      </c>
      <c r="D9" s="529">
        <v>14.5</v>
      </c>
      <c r="E9" s="529">
        <v>17.100000000000001</v>
      </c>
      <c r="F9" s="529">
        <v>20.5</v>
      </c>
      <c r="G9" s="529">
        <v>29.1</v>
      </c>
      <c r="H9" s="8"/>
    </row>
    <row r="10" spans="2:8" ht="12.6" customHeight="1">
      <c r="B10" s="374" t="s">
        <v>304</v>
      </c>
      <c r="C10" s="311">
        <v>69</v>
      </c>
      <c r="D10" s="529">
        <v>61</v>
      </c>
      <c r="E10" s="529">
        <v>69</v>
      </c>
      <c r="F10" s="529">
        <v>80</v>
      </c>
      <c r="G10" s="529">
        <v>116</v>
      </c>
      <c r="H10" s="8"/>
    </row>
    <row r="11" spans="2:8" ht="12.6" customHeight="1" thickBot="1">
      <c r="B11" s="375" t="s">
        <v>305</v>
      </c>
      <c r="C11" s="312">
        <v>83</v>
      </c>
      <c r="D11" s="288">
        <v>94</v>
      </c>
      <c r="E11" s="591">
        <v>69</v>
      </c>
      <c r="F11" s="662">
        <v>58</v>
      </c>
      <c r="G11" s="308">
        <v>34</v>
      </c>
      <c r="H11" s="8"/>
    </row>
    <row r="12" spans="2:8" ht="17.25" customHeight="1">
      <c r="B12" s="853" t="s">
        <v>306</v>
      </c>
      <c r="C12" s="853"/>
      <c r="D12" s="853"/>
      <c r="E12" s="853"/>
      <c r="F12" s="853"/>
      <c r="G12" s="853"/>
      <c r="H12" s="8"/>
    </row>
    <row r="13" spans="2:8" ht="18.600000000000001" customHeight="1">
      <c r="B13" s="853" t="s">
        <v>2747</v>
      </c>
      <c r="C13" s="853"/>
      <c r="D13" s="853"/>
      <c r="E13" s="853"/>
      <c r="F13" s="853"/>
      <c r="G13" s="853"/>
      <c r="H13" s="8"/>
    </row>
    <row r="14" spans="2:8" ht="14.25" customHeight="1">
      <c r="B14" s="853" t="s">
        <v>307</v>
      </c>
      <c r="C14" s="853"/>
      <c r="D14" s="853"/>
      <c r="E14" s="853"/>
      <c r="F14" s="853"/>
      <c r="G14" s="853"/>
      <c r="H14" s="8"/>
    </row>
    <row r="15" spans="2:8" ht="12.6" customHeight="1">
      <c r="B15" s="14"/>
      <c r="C15" s="20"/>
      <c r="D15" s="20"/>
      <c r="E15" s="20"/>
      <c r="F15" s="20"/>
      <c r="G15" s="20"/>
      <c r="H15" s="8"/>
    </row>
    <row r="16" spans="2:8" ht="12.6" customHeight="1">
      <c r="B16" s="316" t="s">
        <v>308</v>
      </c>
      <c r="C16" s="304">
        <v>2022</v>
      </c>
      <c r="D16" s="305">
        <v>2021</v>
      </c>
      <c r="E16" s="305">
        <v>2020</v>
      </c>
      <c r="F16" s="305">
        <v>2019</v>
      </c>
      <c r="G16" s="305">
        <v>2018</v>
      </c>
      <c r="H16" s="8"/>
    </row>
    <row r="17" spans="2:8" ht="12.6" customHeight="1">
      <c r="B17" s="373" t="s">
        <v>309</v>
      </c>
      <c r="C17" s="311">
        <v>21</v>
      </c>
      <c r="D17" s="529">
        <v>16</v>
      </c>
      <c r="E17" s="529">
        <v>24</v>
      </c>
      <c r="F17" s="529">
        <v>34</v>
      </c>
      <c r="G17" s="529">
        <v>39</v>
      </c>
      <c r="H17" s="8"/>
    </row>
    <row r="18" spans="2:8" ht="12.6" customHeight="1">
      <c r="B18" s="373" t="s">
        <v>310</v>
      </c>
      <c r="C18" s="311">
        <v>30</v>
      </c>
      <c r="D18" s="529">
        <v>32</v>
      </c>
      <c r="E18" s="589">
        <v>29</v>
      </c>
      <c r="F18" s="529">
        <v>29</v>
      </c>
      <c r="G18" s="529">
        <v>35</v>
      </c>
      <c r="H18" s="8"/>
    </row>
    <row r="19" spans="2:8" ht="12.6" customHeight="1">
      <c r="B19" s="373" t="s">
        <v>311</v>
      </c>
      <c r="C19" s="311">
        <v>4</v>
      </c>
      <c r="D19" s="529">
        <v>0</v>
      </c>
      <c r="E19" s="529">
        <v>2</v>
      </c>
      <c r="F19" s="660">
        <v>2</v>
      </c>
      <c r="G19" s="590">
        <v>26</v>
      </c>
      <c r="H19" s="8"/>
    </row>
    <row r="20" spans="2:8" ht="12.6" customHeight="1" thickBot="1">
      <c r="B20" s="360" t="s">
        <v>312</v>
      </c>
      <c r="C20" s="156">
        <v>14</v>
      </c>
      <c r="D20" s="529">
        <v>13</v>
      </c>
      <c r="E20" s="529">
        <v>14</v>
      </c>
      <c r="F20" s="661">
        <v>15</v>
      </c>
      <c r="G20" s="663">
        <v>16</v>
      </c>
      <c r="H20" s="8"/>
    </row>
    <row r="21" spans="2:8" s="89" customFormat="1" ht="12.6" customHeight="1">
      <c r="B21" s="854" t="s">
        <v>2748</v>
      </c>
      <c r="C21" s="854"/>
      <c r="D21" s="854"/>
      <c r="E21" s="854"/>
      <c r="F21" s="854"/>
      <c r="G21" s="854"/>
      <c r="H21" s="90"/>
    </row>
    <row r="22" spans="2:8" ht="12.6" customHeight="1">
      <c r="B22" s="9"/>
      <c r="C22" s="21"/>
      <c r="D22" s="21"/>
      <c r="E22" s="21"/>
      <c r="F22" s="21"/>
      <c r="G22" s="21"/>
      <c r="H22" s="8"/>
    </row>
    <row r="23" spans="2:8" ht="12.6" customHeight="1">
      <c r="B23" s="11"/>
      <c r="C23" s="22"/>
      <c r="D23" s="10"/>
      <c r="E23" s="12"/>
      <c r="F23" s="12"/>
      <c r="G23" s="12"/>
      <c r="H23" s="8"/>
    </row>
    <row r="24" spans="2:8" ht="12.6" customHeight="1">
      <c r="B24" s="11"/>
      <c r="C24" s="22"/>
      <c r="D24" s="10"/>
      <c r="E24" s="12"/>
      <c r="F24" s="12"/>
      <c r="G24" s="12"/>
      <c r="H24" s="8"/>
    </row>
    <row r="25" spans="2:8" ht="12.6" customHeight="1">
      <c r="B25" s="11"/>
      <c r="C25" s="22"/>
      <c r="D25" s="10"/>
      <c r="E25" s="12"/>
      <c r="F25" s="12"/>
      <c r="G25" s="12"/>
      <c r="H25" s="8"/>
    </row>
    <row r="26" spans="2:8" ht="12.6" customHeight="1">
      <c r="B26" s="11"/>
      <c r="C26" s="22"/>
      <c r="D26" s="10"/>
      <c r="E26" s="12"/>
      <c r="F26" s="12"/>
      <c r="G26" s="12"/>
      <c r="H26" s="8"/>
    </row>
    <row r="27" spans="2:8" ht="12.6" customHeight="1">
      <c r="B27" s="11"/>
      <c r="C27" s="22"/>
      <c r="D27" s="10"/>
      <c r="E27" s="12"/>
      <c r="F27" s="12"/>
      <c r="G27" s="12"/>
      <c r="H27" s="8"/>
    </row>
    <row r="28" spans="2:8" ht="12.6" customHeight="1">
      <c r="B28" s="11"/>
      <c r="C28" s="22"/>
      <c r="D28" s="10"/>
      <c r="E28" s="12"/>
      <c r="F28" s="12"/>
      <c r="G28" s="12"/>
      <c r="H28" s="8"/>
    </row>
    <row r="29" spans="2:8" ht="12.6" customHeight="1">
      <c r="B29" s="11"/>
      <c r="C29" s="22"/>
      <c r="D29" s="10"/>
      <c r="E29" s="12"/>
      <c r="F29" s="12"/>
      <c r="G29" s="12"/>
      <c r="H29" s="8"/>
    </row>
    <row r="30" spans="2:8" ht="12.6" customHeight="1">
      <c r="B30" s="11"/>
      <c r="C30" s="22"/>
      <c r="D30" s="10"/>
      <c r="E30" s="12"/>
      <c r="F30" s="12"/>
      <c r="G30" s="12"/>
      <c r="H30" s="8"/>
    </row>
    <row r="31" spans="2:8" ht="12.6" customHeight="1">
      <c r="B31" s="11"/>
      <c r="C31" s="22"/>
      <c r="D31" s="10"/>
      <c r="E31" s="12"/>
      <c r="F31" s="12"/>
      <c r="G31" s="12"/>
      <c r="H31" s="8"/>
    </row>
    <row r="32" spans="2:8" ht="12.6" customHeight="1">
      <c r="B32" s="11"/>
      <c r="C32" s="22"/>
      <c r="D32" s="10"/>
      <c r="E32" s="12"/>
      <c r="F32" s="12"/>
      <c r="G32" s="12"/>
      <c r="H32" s="8"/>
    </row>
    <row r="33" spans="2:8" ht="12.6" customHeight="1">
      <c r="B33" s="11"/>
      <c r="C33" s="22"/>
      <c r="D33" s="10"/>
      <c r="E33" s="12"/>
      <c r="F33" s="12"/>
      <c r="G33" s="12"/>
      <c r="H33" s="8"/>
    </row>
    <row r="34" spans="2:8" ht="12.6" customHeight="1">
      <c r="B34" s="11"/>
      <c r="C34" s="22"/>
      <c r="D34" s="10"/>
      <c r="E34" s="12"/>
      <c r="F34" s="12"/>
      <c r="G34" s="12"/>
      <c r="H34" s="8"/>
    </row>
    <row r="36" spans="2:8" ht="12.6" customHeight="1">
      <c r="B36" s="9"/>
      <c r="C36" s="21"/>
      <c r="D36" s="21"/>
      <c r="E36" s="21"/>
      <c r="F36" s="21"/>
      <c r="G36" s="21"/>
      <c r="H36" s="8"/>
    </row>
    <row r="37" spans="2:8" ht="12.6" customHeight="1">
      <c r="B37" s="316" t="s">
        <v>313</v>
      </c>
      <c r="C37" s="304">
        <v>2022</v>
      </c>
      <c r="D37" s="305">
        <v>2021</v>
      </c>
      <c r="E37" s="305">
        <v>2020</v>
      </c>
      <c r="F37" s="305">
        <v>2019</v>
      </c>
      <c r="G37" s="305">
        <v>2018</v>
      </c>
      <c r="H37" s="8"/>
    </row>
    <row r="38" spans="2:8" ht="12.6" customHeight="1">
      <c r="B38" s="373" t="s">
        <v>314</v>
      </c>
      <c r="C38" s="311">
        <v>33.700000000000003</v>
      </c>
      <c r="D38" s="289">
        <v>0</v>
      </c>
      <c r="E38" s="664">
        <v>4.5999999999999996</v>
      </c>
      <c r="F38" s="589">
        <v>32.700000000000003</v>
      </c>
      <c r="G38" s="665">
        <v>12.5</v>
      </c>
      <c r="H38" s="8"/>
    </row>
    <row r="39" spans="2:8" ht="12.6" customHeight="1">
      <c r="B39" s="373" t="s">
        <v>315</v>
      </c>
      <c r="C39" s="311">
        <v>0</v>
      </c>
      <c r="D39" s="172">
        <v>0</v>
      </c>
      <c r="E39" s="589">
        <v>2.5</v>
      </c>
      <c r="F39" s="666">
        <v>0</v>
      </c>
      <c r="G39" s="666">
        <v>0</v>
      </c>
      <c r="H39" s="8"/>
    </row>
    <row r="40" spans="2:8" ht="12.6" customHeight="1">
      <c r="B40" s="373" t="s">
        <v>316</v>
      </c>
      <c r="C40" s="311">
        <v>5.5</v>
      </c>
      <c r="D40" s="172">
        <v>2.9</v>
      </c>
      <c r="E40" s="589">
        <v>10.199999999999999</v>
      </c>
      <c r="F40" s="589">
        <v>18.399999999999999</v>
      </c>
      <c r="G40" s="667">
        <v>37.299999999999997</v>
      </c>
      <c r="H40" s="8"/>
    </row>
    <row r="41" spans="2:8" ht="12.6" customHeight="1">
      <c r="B41" s="373" t="s">
        <v>317</v>
      </c>
      <c r="C41" s="311">
        <v>23.2</v>
      </c>
      <c r="D41" s="172">
        <v>22</v>
      </c>
      <c r="E41" s="589">
        <v>26.2</v>
      </c>
      <c r="F41" s="589">
        <v>26.4</v>
      </c>
      <c r="G41" s="667">
        <v>31.6</v>
      </c>
      <c r="H41" s="8"/>
    </row>
    <row r="42" spans="2:8" ht="12.6" customHeight="1">
      <c r="B42" s="84" t="s">
        <v>318</v>
      </c>
      <c r="C42" s="311">
        <v>0</v>
      </c>
      <c r="D42" s="173">
        <v>0</v>
      </c>
      <c r="E42" s="668">
        <v>0</v>
      </c>
      <c r="F42" s="589">
        <v>19.7</v>
      </c>
      <c r="G42" s="668">
        <v>0</v>
      </c>
      <c r="H42" s="8"/>
    </row>
    <row r="43" spans="2:8" ht="12.6" customHeight="1" thickBot="1">
      <c r="B43" s="28" t="s">
        <v>319</v>
      </c>
      <c r="C43" s="321">
        <v>14.8</v>
      </c>
      <c r="D43" s="174">
        <v>12.1</v>
      </c>
      <c r="E43" s="658">
        <v>16.899999999999999</v>
      </c>
      <c r="F43" s="658">
        <v>21.3</v>
      </c>
      <c r="G43" s="669">
        <v>29.6</v>
      </c>
      <c r="H43" s="8"/>
    </row>
    <row r="44" spans="2:8" ht="12.6" customHeight="1">
      <c r="B44" s="11"/>
      <c r="C44" s="22"/>
      <c r="D44" s="10"/>
      <c r="E44" s="186"/>
      <c r="F44" s="186"/>
      <c r="G44" s="186"/>
      <c r="H44" s="8"/>
    </row>
    <row r="45" spans="2:8" ht="12.6" customHeight="1">
      <c r="B45" s="11"/>
      <c r="C45" s="22"/>
      <c r="D45" s="10"/>
      <c r="E45" s="186"/>
      <c r="F45" s="186"/>
      <c r="G45" s="186"/>
      <c r="H45" s="8"/>
    </row>
    <row r="46" spans="2:8" ht="12.6" customHeight="1">
      <c r="B46" s="11"/>
      <c r="C46" s="22"/>
      <c r="D46" s="10"/>
      <c r="E46" s="12"/>
      <c r="F46" s="12"/>
      <c r="G46" s="12"/>
      <c r="H46" s="8"/>
    </row>
    <row r="47" spans="2:8" ht="12.6" customHeight="1">
      <c r="B47" s="11"/>
      <c r="C47" s="22"/>
      <c r="D47" s="10"/>
      <c r="E47" s="12"/>
      <c r="F47" s="12"/>
      <c r="G47" s="12"/>
      <c r="H47" s="8"/>
    </row>
    <row r="48" spans="2:8" ht="12.6" customHeight="1">
      <c r="B48" s="11"/>
      <c r="C48" s="22"/>
      <c r="D48" s="10"/>
      <c r="E48" s="12"/>
      <c r="F48" s="12"/>
      <c r="G48" s="12"/>
      <c r="H48" s="8"/>
    </row>
    <row r="49" spans="2:8" ht="12.6" customHeight="1">
      <c r="B49" s="11"/>
      <c r="C49" s="22"/>
      <c r="D49" s="10"/>
      <c r="E49" s="12"/>
      <c r="F49" s="12"/>
      <c r="G49" s="12"/>
      <c r="H49" s="8"/>
    </row>
    <row r="50" spans="2:8" ht="12.6" customHeight="1">
      <c r="B50" s="11"/>
      <c r="C50" s="22"/>
      <c r="D50" s="10"/>
      <c r="E50" s="12"/>
      <c r="F50" s="12"/>
      <c r="G50" s="12"/>
      <c r="H50" s="8"/>
    </row>
    <row r="51" spans="2:8" ht="12.6" customHeight="1">
      <c r="B51" s="11"/>
      <c r="C51" s="22"/>
      <c r="D51" s="10"/>
      <c r="E51" s="12"/>
      <c r="F51" s="12"/>
      <c r="G51" s="12"/>
      <c r="H51" s="8"/>
    </row>
    <row r="52" spans="2:8" ht="12.6" customHeight="1">
      <c r="B52" s="11"/>
      <c r="C52" s="22"/>
      <c r="D52" s="10"/>
      <c r="E52" s="12"/>
      <c r="F52" s="12"/>
      <c r="G52" s="12"/>
      <c r="H52" s="8"/>
    </row>
    <row r="53" spans="2:8" ht="12.6" customHeight="1">
      <c r="B53" s="11"/>
      <c r="C53" s="22"/>
      <c r="D53" s="10"/>
      <c r="E53" s="12"/>
      <c r="F53" s="12"/>
      <c r="G53" s="12"/>
      <c r="H53" s="8"/>
    </row>
    <row r="54" spans="2:8" ht="12.6" customHeight="1">
      <c r="B54" s="11"/>
      <c r="C54" s="22"/>
      <c r="D54" s="10"/>
      <c r="E54" s="12"/>
      <c r="F54" s="12"/>
      <c r="G54" s="12"/>
      <c r="H54" s="8"/>
    </row>
    <row r="55" spans="2:8" ht="12.6" customHeight="1">
      <c r="B55" s="11"/>
      <c r="C55" s="22"/>
      <c r="D55" s="10"/>
      <c r="E55" s="12"/>
      <c r="F55" s="12"/>
      <c r="G55" s="12"/>
      <c r="H55" s="8"/>
    </row>
    <row r="56" spans="2:8" ht="12.6" customHeight="1">
      <c r="B56" s="11"/>
      <c r="C56" s="22"/>
      <c r="D56" s="10"/>
      <c r="E56" s="12"/>
      <c r="F56" s="12"/>
      <c r="G56" s="12"/>
      <c r="H56" s="8"/>
    </row>
    <row r="57" spans="2:8" ht="12.6" customHeight="1">
      <c r="B57" s="11"/>
      <c r="C57" s="22"/>
      <c r="D57" s="10"/>
      <c r="E57" s="12"/>
      <c r="F57" s="12"/>
      <c r="G57" s="12"/>
      <c r="H57" s="8"/>
    </row>
    <row r="58" spans="2:8" ht="12.6" customHeight="1">
      <c r="B58" s="518" t="s">
        <v>87</v>
      </c>
      <c r="C58" s="519">
        <v>2022</v>
      </c>
      <c r="D58" s="520">
        <v>2021</v>
      </c>
      <c r="E58" s="520">
        <v>2020</v>
      </c>
      <c r="F58" s="520">
        <v>2019</v>
      </c>
      <c r="G58" s="520">
        <v>2018</v>
      </c>
      <c r="H58" s="8"/>
    </row>
    <row r="59" spans="2:8" ht="12.6" customHeight="1" thickBot="1">
      <c r="B59" s="672" t="s">
        <v>21</v>
      </c>
      <c r="C59" s="670">
        <v>0</v>
      </c>
      <c r="D59" s="313">
        <v>5</v>
      </c>
      <c r="E59" s="313">
        <v>0</v>
      </c>
      <c r="F59" s="313">
        <v>1.4</v>
      </c>
      <c r="G59" s="313">
        <v>0</v>
      </c>
      <c r="H59" s="8"/>
    </row>
    <row r="60" spans="2:8" ht="12.6" customHeight="1">
      <c r="B60" s="855" t="s">
        <v>320</v>
      </c>
      <c r="C60" s="855"/>
      <c r="D60" s="855"/>
      <c r="E60" s="855"/>
      <c r="F60" s="855"/>
      <c r="G60" s="855"/>
      <c r="H60" s="8"/>
    </row>
    <row r="61" spans="2:8" ht="12.6" customHeight="1">
      <c r="B61" s="105"/>
      <c r="C61" s="248"/>
      <c r="D61" s="26"/>
      <c r="E61" s="26"/>
      <c r="F61" s="26"/>
      <c r="G61" s="26"/>
      <c r="H61" s="8"/>
    </row>
    <row r="62" spans="2:8" ht="12.6" customHeight="1">
      <c r="B62" s="105"/>
      <c r="C62" s="120"/>
      <c r="D62" s="26"/>
      <c r="E62" s="26"/>
      <c r="F62" s="26"/>
      <c r="G62" s="26"/>
      <c r="H62" s="8"/>
    </row>
    <row r="63" spans="2:8" ht="12.6" customHeight="1">
      <c r="B63" s="322" t="s">
        <v>321</v>
      </c>
      <c r="C63" s="515"/>
      <c r="D63"/>
      <c r="E63" s="26"/>
      <c r="F63" s="26"/>
      <c r="G63" s="26"/>
      <c r="H63" s="8"/>
    </row>
  </sheetData>
  <sheetProtection algorithmName="SHA-512" hashValue="Yt11h4hrWuzkUZe+68ph0sev4D+56RcUX758dSJWdLyysoEjextlZXdXx8mNXrD+qB4/ovMBvSbIctLyVpVfxg==" saltValue="ijs3I0syIv+qGsO/HTKX8w==" spinCount="100000" sheet="1" objects="1" scenarios="1"/>
  <mergeCells count="6">
    <mergeCell ref="B6:G6"/>
    <mergeCell ref="B12:G12"/>
    <mergeCell ref="B21:G21"/>
    <mergeCell ref="B14:G14"/>
    <mergeCell ref="B60:G60"/>
    <mergeCell ref="B13:G13"/>
  </mergeCells>
  <pageMargins left="0.7" right="0.7" top="0.75" bottom="0.75" header="0.3" footer="0.3"/>
  <pageSetup paperSize="9" scale="82" orientation="portrait" r:id="rId1"/>
  <headerFooter alignWithMargins="0">
    <oddFooter>&amp;C&amp;1#&amp;"Calibri"&amp;10&amp;KFFFFFFRioTintoNonBusiness</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B2:L133"/>
  <sheetViews>
    <sheetView showGridLines="0" zoomScale="145" zoomScaleNormal="145" zoomScaleSheetLayoutView="70" workbookViewId="0">
      <selection activeCell="L49" sqref="L49"/>
    </sheetView>
  </sheetViews>
  <sheetFormatPr defaultColWidth="9.19921875" defaultRowHeight="12.6" customHeight="1"/>
  <cols>
    <col min="1" max="1" width="5" customWidth="1"/>
    <col min="2" max="2" width="101.3984375" customWidth="1"/>
    <col min="3" max="3" width="14.796875" style="23" customWidth="1"/>
    <col min="4" max="7" width="9.796875" style="23" customWidth="1"/>
    <col min="8" max="8" width="4.19921875" customWidth="1"/>
    <col min="10" max="10" width="11.796875" customWidth="1"/>
    <col min="13" max="13" width="9.19921875" customWidth="1"/>
  </cols>
  <sheetData>
    <row r="2" spans="2:12" ht="12.6" customHeight="1">
      <c r="G2" s="301" t="s">
        <v>1</v>
      </c>
    </row>
    <row r="5" spans="2:12" ht="18" customHeight="1">
      <c r="B5" s="858" t="s">
        <v>322</v>
      </c>
      <c r="C5" s="858"/>
      <c r="D5" s="858"/>
      <c r="E5" s="858"/>
      <c r="F5" s="858"/>
      <c r="G5" s="858"/>
    </row>
    <row r="6" spans="2:12" ht="168.75" customHeight="1">
      <c r="B6" s="852" t="s">
        <v>2799</v>
      </c>
      <c r="C6" s="852"/>
      <c r="D6" s="852"/>
      <c r="E6" s="852"/>
      <c r="F6" s="852"/>
      <c r="G6" s="852"/>
    </row>
    <row r="7" spans="2:12" ht="18" customHeight="1">
      <c r="B7" s="303" t="s">
        <v>323</v>
      </c>
      <c r="C7" s="323"/>
      <c r="D7" s="323"/>
      <c r="E7" s="323"/>
      <c r="F7" s="323"/>
      <c r="G7" s="323"/>
    </row>
    <row r="8" spans="2:12" ht="12.6" customHeight="1">
      <c r="B8" s="316" t="s">
        <v>10</v>
      </c>
      <c r="C8" s="304">
        <v>2022</v>
      </c>
      <c r="D8" s="305">
        <v>2021</v>
      </c>
      <c r="E8" s="305">
        <v>2020</v>
      </c>
      <c r="F8" s="305">
        <v>2019</v>
      </c>
      <c r="G8" s="305">
        <v>2018</v>
      </c>
    </row>
    <row r="9" spans="2:12" ht="12.6" customHeight="1">
      <c r="B9" s="521" t="s">
        <v>324</v>
      </c>
      <c r="C9" s="311">
        <v>0</v>
      </c>
      <c r="D9" s="306">
        <v>0</v>
      </c>
      <c r="E9" s="306">
        <v>0</v>
      </c>
      <c r="F9" s="306">
        <v>0</v>
      </c>
      <c r="G9" s="306">
        <v>3</v>
      </c>
    </row>
    <row r="10" spans="2:12" ht="12.6" customHeight="1">
      <c r="B10" s="521" t="s">
        <v>325</v>
      </c>
      <c r="C10" s="311">
        <v>0</v>
      </c>
      <c r="D10" s="306">
        <v>0</v>
      </c>
      <c r="E10" s="306">
        <v>0</v>
      </c>
      <c r="F10" s="306">
        <v>0</v>
      </c>
      <c r="G10" s="306">
        <v>2</v>
      </c>
      <c r="H10" s="7"/>
      <c r="I10" s="6"/>
    </row>
    <row r="11" spans="2:12" ht="12.6" customHeight="1">
      <c r="B11" s="521" t="s">
        <v>326</v>
      </c>
      <c r="C11" s="311">
        <v>0</v>
      </c>
      <c r="D11" s="306">
        <v>0</v>
      </c>
      <c r="E11" s="306">
        <v>0</v>
      </c>
      <c r="F11" s="306">
        <v>0</v>
      </c>
      <c r="G11" s="306">
        <v>0</v>
      </c>
      <c r="I11" s="6"/>
    </row>
    <row r="12" spans="2:12" ht="12.6" customHeight="1" thickBot="1">
      <c r="B12" s="360" t="s">
        <v>327</v>
      </c>
      <c r="C12" s="324">
        <v>0</v>
      </c>
      <c r="D12" s="313">
        <v>0</v>
      </c>
      <c r="E12" s="313">
        <v>0</v>
      </c>
      <c r="F12" s="313">
        <v>0</v>
      </c>
      <c r="G12" s="313">
        <v>1</v>
      </c>
      <c r="I12" s="6"/>
    </row>
    <row r="13" spans="2:12" ht="12.6" customHeight="1">
      <c r="B13" s="74"/>
      <c r="C13" s="145"/>
      <c r="D13" s="145"/>
      <c r="E13" s="145"/>
      <c r="F13" s="145"/>
      <c r="G13" s="145"/>
    </row>
    <row r="14" spans="2:12" ht="12.6" customHeight="1">
      <c r="B14" s="316" t="s">
        <v>328</v>
      </c>
      <c r="C14" s="304">
        <v>2022</v>
      </c>
      <c r="D14" s="305">
        <v>2021</v>
      </c>
      <c r="E14" s="305">
        <v>2020</v>
      </c>
      <c r="F14" s="305">
        <v>2019</v>
      </c>
      <c r="G14" s="305">
        <v>2018</v>
      </c>
    </row>
    <row r="15" spans="2:12" ht="12.6" customHeight="1" thickBot="1">
      <c r="B15" s="522" t="s">
        <v>12</v>
      </c>
      <c r="C15" s="324">
        <v>4.7</v>
      </c>
      <c r="D15" s="313">
        <v>5.7</v>
      </c>
      <c r="E15" s="313">
        <v>5.4</v>
      </c>
      <c r="F15" s="313">
        <v>4.5</v>
      </c>
      <c r="G15" s="313" t="s">
        <v>329</v>
      </c>
    </row>
    <row r="16" spans="2:12" s="89" customFormat="1" ht="121.5" customHeight="1">
      <c r="B16" s="860" t="s">
        <v>330</v>
      </c>
      <c r="C16" s="860"/>
      <c r="D16" s="860"/>
      <c r="E16" s="860"/>
      <c r="F16" s="860"/>
      <c r="G16" s="860"/>
      <c r="H16" s="146"/>
      <c r="I16" s="146"/>
      <c r="J16" s="146"/>
      <c r="K16" s="146"/>
      <c r="L16" s="146"/>
    </row>
    <row r="17" spans="2:8" ht="12.6" customHeight="1">
      <c r="B17" s="33"/>
      <c r="C17" s="33"/>
      <c r="D17" s="26"/>
      <c r="E17" s="26"/>
      <c r="F17" s="26"/>
      <c r="G17" s="26"/>
    </row>
    <row r="18" spans="2:8" ht="12.6" customHeight="1">
      <c r="B18" s="316" t="s">
        <v>331</v>
      </c>
      <c r="C18" s="304">
        <v>2022</v>
      </c>
      <c r="D18" s="305">
        <v>2021</v>
      </c>
      <c r="E18" s="305">
        <v>2020</v>
      </c>
      <c r="F18" s="305">
        <v>2019</v>
      </c>
      <c r="G18" s="305">
        <v>2018</v>
      </c>
    </row>
    <row r="19" spans="2:8" ht="12.6" customHeight="1">
      <c r="B19" s="521" t="s" vm="1">
        <v>332</v>
      </c>
      <c r="C19" s="311">
        <v>29</v>
      </c>
      <c r="D19" s="529">
        <v>29</v>
      </c>
      <c r="E19" s="589">
        <v>13</v>
      </c>
      <c r="F19" s="590">
        <v>32</v>
      </c>
      <c r="G19" s="589">
        <v>32</v>
      </c>
    </row>
    <row r="20" spans="2:8" ht="12.6" customHeight="1">
      <c r="B20" s="521" t="s">
        <v>333</v>
      </c>
      <c r="C20" s="311">
        <v>18</v>
      </c>
      <c r="D20" s="306">
        <v>18</v>
      </c>
      <c r="E20" s="589">
        <v>7</v>
      </c>
      <c r="F20" s="529">
        <v>11</v>
      </c>
      <c r="G20" s="589">
        <v>9</v>
      </c>
      <c r="H20" s="7"/>
    </row>
    <row r="21" spans="2:8" ht="12.6" customHeight="1">
      <c r="B21" s="521" t="s">
        <v>334</v>
      </c>
      <c r="C21" s="311">
        <v>19</v>
      </c>
      <c r="D21" s="306">
        <v>16</v>
      </c>
      <c r="E21" s="529">
        <v>29</v>
      </c>
      <c r="F21" s="589">
        <v>21</v>
      </c>
      <c r="G21" s="589">
        <v>42</v>
      </c>
    </row>
    <row r="22" spans="2:8" ht="12.6" customHeight="1">
      <c r="B22" s="521" t="s" vm="2">
        <v>335</v>
      </c>
      <c r="C22" s="311">
        <v>25</v>
      </c>
      <c r="D22" s="306">
        <v>15</v>
      </c>
      <c r="E22" s="590">
        <v>12</v>
      </c>
      <c r="F22" s="529">
        <v>18</v>
      </c>
      <c r="G22" s="589">
        <v>30</v>
      </c>
    </row>
    <row r="23" spans="2:8" ht="12.6" customHeight="1">
      <c r="B23" s="521" t="s">
        <v>336</v>
      </c>
      <c r="C23" s="311">
        <v>11</v>
      </c>
      <c r="D23" s="529">
        <v>10</v>
      </c>
      <c r="E23" s="529">
        <v>9</v>
      </c>
      <c r="F23" s="529">
        <v>7</v>
      </c>
      <c r="G23" s="529">
        <v>12</v>
      </c>
    </row>
    <row r="24" spans="2:8" ht="12.6" customHeight="1">
      <c r="B24" s="521" t="s" vm="3">
        <v>337</v>
      </c>
      <c r="C24" s="311">
        <v>0</v>
      </c>
      <c r="D24" s="306">
        <v>0</v>
      </c>
      <c r="E24" s="590">
        <v>0</v>
      </c>
      <c r="F24" s="590">
        <v>0</v>
      </c>
      <c r="G24" s="590">
        <v>1</v>
      </c>
    </row>
    <row r="25" spans="2:8" ht="12.6" customHeight="1">
      <c r="B25" s="521" t="s" vm="4">
        <v>338</v>
      </c>
      <c r="C25" s="311">
        <v>1</v>
      </c>
      <c r="D25" s="529">
        <v>1</v>
      </c>
      <c r="E25" s="590">
        <v>0</v>
      </c>
      <c r="F25" s="590">
        <v>0</v>
      </c>
      <c r="G25" s="590">
        <v>0</v>
      </c>
    </row>
    <row r="26" spans="2:8" ht="12.6" customHeight="1" thickBot="1">
      <c r="B26" s="319" t="s" vm="5">
        <v>339</v>
      </c>
      <c r="C26" s="321">
        <f>SUM(C19:C25)</f>
        <v>103</v>
      </c>
      <c r="D26" s="325">
        <f>SUM(D19:D23,D25)</f>
        <v>89</v>
      </c>
      <c r="E26" s="325">
        <f>SUM(E19:E23,E25)</f>
        <v>70</v>
      </c>
      <c r="F26" s="325">
        <f>SUM(F19:F23,F25)</f>
        <v>89</v>
      </c>
      <c r="G26" s="325">
        <f>SUM(G19:G23,G25)</f>
        <v>125</v>
      </c>
    </row>
    <row r="27" spans="2:8" ht="12.6" customHeight="1">
      <c r="B27" s="861" t="s">
        <v>340</v>
      </c>
      <c r="C27" s="861"/>
      <c r="D27" s="861"/>
      <c r="E27" s="861"/>
      <c r="F27" s="861"/>
      <c r="G27" s="861"/>
    </row>
    <row r="28" spans="2:8" ht="12.6" customHeight="1">
      <c r="B28" s="205"/>
      <c r="C28" s="205"/>
      <c r="D28" s="205"/>
      <c r="E28" s="205"/>
      <c r="F28" s="205"/>
      <c r="G28" s="205"/>
    </row>
    <row r="29" spans="2:8" ht="12.6" customHeight="1">
      <c r="B29" s="316" t="s">
        <v>14</v>
      </c>
      <c r="C29" s="304">
        <v>2022</v>
      </c>
      <c r="D29" s="305">
        <v>2021</v>
      </c>
      <c r="E29" s="305">
        <v>2020</v>
      </c>
      <c r="F29" s="305">
        <v>2019</v>
      </c>
      <c r="G29" s="305">
        <v>2018</v>
      </c>
    </row>
    <row r="30" spans="2:8" ht="12.6" customHeight="1">
      <c r="B30" s="521" t="s">
        <v>341</v>
      </c>
      <c r="C30" s="650">
        <v>0.4</v>
      </c>
      <c r="D30" s="2">
        <v>0.4</v>
      </c>
      <c r="E30" s="306">
        <v>0.37</v>
      </c>
      <c r="F30" s="306">
        <v>0.42</v>
      </c>
      <c r="G30" s="306">
        <v>0.44</v>
      </c>
    </row>
    <row r="31" spans="2:8" ht="12.6" customHeight="1" thickBot="1">
      <c r="B31" s="360" t="s">
        <v>342</v>
      </c>
      <c r="C31" s="324">
        <v>0.38</v>
      </c>
      <c r="D31" s="313">
        <v>0.33</v>
      </c>
      <c r="E31" s="313">
        <v>0.37</v>
      </c>
      <c r="F31" s="313">
        <v>0.38</v>
      </c>
      <c r="G31" s="313">
        <v>0.38</v>
      </c>
    </row>
    <row r="32" spans="2:8" ht="12.6" customHeight="1">
      <c r="B32" s="105"/>
      <c r="C32" s="26"/>
      <c r="D32" s="29"/>
      <c r="E32" s="27"/>
      <c r="F32" s="27"/>
      <c r="G32" s="27"/>
    </row>
    <row r="33" spans="2:7" ht="12.6" customHeight="1">
      <c r="B33" s="316" t="s">
        <v>343</v>
      </c>
      <c r="C33" s="304">
        <v>2022</v>
      </c>
      <c r="D33" s="305">
        <v>2021</v>
      </c>
      <c r="E33" s="305">
        <v>2020</v>
      </c>
      <c r="F33" s="305">
        <v>2019</v>
      </c>
      <c r="G33" s="305">
        <v>2018</v>
      </c>
    </row>
    <row r="34" spans="2:7" ht="12.6" customHeight="1">
      <c r="B34" s="521" t="s">
        <v>314</v>
      </c>
      <c r="C34" s="157">
        <v>0.2</v>
      </c>
      <c r="D34" s="65">
        <v>7.0000000000000007E-2</v>
      </c>
      <c r="E34" s="307">
        <v>0.12</v>
      </c>
      <c r="F34" s="307">
        <v>0.33</v>
      </c>
      <c r="G34" s="306">
        <v>0.35</v>
      </c>
    </row>
    <row r="35" spans="2:7" ht="12.6" customHeight="1">
      <c r="B35" s="521" t="s">
        <v>315</v>
      </c>
      <c r="C35" s="154">
        <v>0.17</v>
      </c>
      <c r="D35" s="152">
        <v>0.15</v>
      </c>
      <c r="E35" s="307">
        <v>0.15</v>
      </c>
      <c r="F35" s="307">
        <v>0.15</v>
      </c>
      <c r="G35" s="306">
        <v>0.14000000000000001</v>
      </c>
    </row>
    <row r="36" spans="2:7" ht="12.6" customHeight="1">
      <c r="B36" s="521" t="s">
        <v>316</v>
      </c>
      <c r="C36" s="154">
        <v>0.44</v>
      </c>
      <c r="D36" s="291">
        <v>0.51</v>
      </c>
      <c r="E36" s="307">
        <v>0.49</v>
      </c>
      <c r="F36" s="651">
        <v>0.48</v>
      </c>
      <c r="G36" s="306">
        <v>0.51</v>
      </c>
    </row>
    <row r="37" spans="2:7" ht="12.6" customHeight="1">
      <c r="B37" s="521" t="s">
        <v>317</v>
      </c>
      <c r="C37" s="154">
        <v>0.53</v>
      </c>
      <c r="D37" s="161">
        <v>0.48</v>
      </c>
      <c r="E37" s="152">
        <v>0.43</v>
      </c>
      <c r="F37" s="307">
        <v>0.53</v>
      </c>
      <c r="G37" s="306">
        <v>0.54</v>
      </c>
    </row>
    <row r="38" spans="2:7" ht="12.6" customHeight="1" thickBot="1">
      <c r="B38" s="360" t="s">
        <v>318</v>
      </c>
      <c r="C38" s="155">
        <v>0.32</v>
      </c>
      <c r="D38" s="292">
        <v>0.23</v>
      </c>
      <c r="E38" s="309">
        <v>0.16</v>
      </c>
      <c r="F38" s="309">
        <v>0.41</v>
      </c>
      <c r="G38" s="313">
        <v>0.32</v>
      </c>
    </row>
    <row r="39" spans="2:7" ht="12.6" customHeight="1">
      <c r="B39" s="105"/>
      <c r="C39" s="26"/>
      <c r="D39" s="29"/>
      <c r="E39" s="27"/>
      <c r="F39" s="27"/>
      <c r="G39" s="27"/>
    </row>
    <row r="40" spans="2:7" ht="12.6" customHeight="1">
      <c r="B40" s="316" t="s">
        <v>344</v>
      </c>
      <c r="C40" s="304">
        <v>2022</v>
      </c>
      <c r="D40" s="305">
        <v>2021</v>
      </c>
      <c r="E40" s="305">
        <v>2020</v>
      </c>
      <c r="F40" s="305">
        <v>2019</v>
      </c>
      <c r="G40" s="305">
        <v>2018</v>
      </c>
    </row>
    <row r="41" spans="2:7" ht="12.6" customHeight="1">
      <c r="B41" s="521" t="s" vm="1">
        <v>332</v>
      </c>
      <c r="C41" s="157">
        <v>0.35</v>
      </c>
      <c r="D41" s="306">
        <v>0.33</v>
      </c>
      <c r="E41" s="306">
        <v>0.34</v>
      </c>
      <c r="F41" s="529">
        <v>0.44</v>
      </c>
      <c r="G41" s="529">
        <v>0.38</v>
      </c>
    </row>
    <row r="42" spans="2:7" ht="12.6" customHeight="1">
      <c r="B42" s="521" t="s">
        <v>333</v>
      </c>
      <c r="C42" s="158">
        <v>0.22</v>
      </c>
      <c r="D42" s="306">
        <v>0.21</v>
      </c>
      <c r="E42" s="651">
        <v>0.24</v>
      </c>
      <c r="F42" s="651">
        <v>0.21</v>
      </c>
      <c r="G42" s="651">
        <v>0.22</v>
      </c>
    </row>
    <row r="43" spans="2:7" ht="12.6" customHeight="1">
      <c r="B43" s="521" t="s">
        <v>334</v>
      </c>
      <c r="C43" s="158">
        <v>0.38</v>
      </c>
      <c r="D43" s="306">
        <v>0.39</v>
      </c>
      <c r="E43" s="589">
        <v>0.43</v>
      </c>
      <c r="F43" s="651">
        <v>0.48</v>
      </c>
      <c r="G43" s="589">
        <v>0.68</v>
      </c>
    </row>
    <row r="44" spans="2:7" ht="12.6" customHeight="1">
      <c r="B44" s="521" t="s" vm="2">
        <v>335</v>
      </c>
      <c r="C44" s="158">
        <v>0.68</v>
      </c>
      <c r="D44" s="306">
        <v>0.67</v>
      </c>
      <c r="E44" s="590">
        <v>0.53</v>
      </c>
      <c r="F44" s="590">
        <v>0.66</v>
      </c>
      <c r="G44" s="590">
        <v>0.64</v>
      </c>
    </row>
    <row r="45" spans="2:7" ht="12.6" customHeight="1">
      <c r="B45" s="521" t="s">
        <v>336</v>
      </c>
      <c r="C45" s="158">
        <v>0.28000000000000003</v>
      </c>
      <c r="D45" s="306">
        <v>0.34</v>
      </c>
      <c r="E45" s="651">
        <v>0.31</v>
      </c>
      <c r="F45" s="651">
        <v>0.3</v>
      </c>
      <c r="G45" s="651">
        <v>0.2</v>
      </c>
    </row>
    <row r="46" spans="2:7" ht="12.6" customHeight="1">
      <c r="B46" s="521" t="s" vm="3">
        <v>337</v>
      </c>
      <c r="C46" s="158">
        <v>0.14000000000000001</v>
      </c>
      <c r="D46" s="306">
        <v>7.0000000000000007E-2</v>
      </c>
      <c r="E46" s="590">
        <v>0.11</v>
      </c>
      <c r="F46" s="590">
        <v>0.04</v>
      </c>
      <c r="G46" s="590">
        <v>0.18</v>
      </c>
    </row>
    <row r="47" spans="2:7" ht="12.6" customHeight="1" thickBot="1">
      <c r="B47" s="360" t="s" vm="4">
        <v>338</v>
      </c>
      <c r="C47" s="159">
        <v>0.03</v>
      </c>
      <c r="D47" s="652">
        <v>0.1</v>
      </c>
      <c r="E47" s="653">
        <v>0</v>
      </c>
      <c r="F47" s="652">
        <v>0.08</v>
      </c>
      <c r="G47" s="654">
        <v>0</v>
      </c>
    </row>
    <row r="48" spans="2:7" ht="12.6" customHeight="1">
      <c r="B48" s="857" t="s">
        <v>340</v>
      </c>
      <c r="C48" s="857"/>
      <c r="D48" s="857"/>
      <c r="E48" s="857"/>
      <c r="F48" s="857"/>
      <c r="G48" s="857"/>
    </row>
    <row r="49" spans="2:7" ht="12.6" customHeight="1">
      <c r="B49" s="105"/>
      <c r="C49" s="109"/>
      <c r="D49" s="32"/>
      <c r="E49" s="32"/>
      <c r="F49" s="26"/>
      <c r="G49" s="26"/>
    </row>
    <row r="50" spans="2:7" ht="12.6" customHeight="1">
      <c r="B50" s="105"/>
      <c r="C50" s="105"/>
      <c r="D50" s="32"/>
      <c r="E50" s="32"/>
      <c r="F50" s="26"/>
      <c r="G50" s="26"/>
    </row>
    <row r="51" spans="2:7" ht="12.6" customHeight="1">
      <c r="B51" s="105"/>
      <c r="C51" s="105"/>
      <c r="D51" s="32"/>
      <c r="E51" s="32"/>
      <c r="F51" s="26"/>
      <c r="G51" s="26"/>
    </row>
    <row r="52" spans="2:7" ht="12.6" customHeight="1">
      <c r="B52" s="105"/>
      <c r="C52" s="105"/>
      <c r="D52" s="32"/>
      <c r="E52" s="32"/>
      <c r="F52" s="26"/>
      <c r="G52" s="26"/>
    </row>
    <row r="53" spans="2:7" ht="12.6" customHeight="1">
      <c r="B53" s="105"/>
      <c r="C53" s="105"/>
      <c r="D53" s="32"/>
      <c r="E53" s="32"/>
      <c r="F53" s="26"/>
      <c r="G53" s="26"/>
    </row>
    <row r="54" spans="2:7" ht="12.6" customHeight="1">
      <c r="B54" s="105"/>
      <c r="C54" s="105"/>
      <c r="D54" s="32"/>
      <c r="E54" s="32"/>
      <c r="F54" s="26"/>
      <c r="G54" s="26"/>
    </row>
    <row r="55" spans="2:7" ht="12.6" customHeight="1">
      <c r="B55" s="105"/>
      <c r="C55" s="105"/>
      <c r="D55" s="32"/>
      <c r="E55" s="32"/>
      <c r="F55" s="26"/>
      <c r="G55" s="26"/>
    </row>
    <row r="56" spans="2:7" ht="12.6" customHeight="1">
      <c r="B56" s="105"/>
      <c r="C56" s="105"/>
      <c r="D56" s="32"/>
      <c r="E56" s="32"/>
      <c r="F56" s="26"/>
      <c r="G56" s="26"/>
    </row>
    <row r="57" spans="2:7" ht="12.6" customHeight="1">
      <c r="B57" s="105"/>
      <c r="C57" s="105"/>
      <c r="D57" s="32"/>
      <c r="E57" s="32"/>
      <c r="F57" s="26"/>
      <c r="G57" s="26"/>
    </row>
    <row r="58" spans="2:7" ht="12.6" customHeight="1">
      <c r="B58" s="105"/>
      <c r="C58" s="105"/>
      <c r="D58" s="32"/>
      <c r="E58" s="32"/>
      <c r="F58" s="26"/>
      <c r="G58" s="26"/>
    </row>
    <row r="59" spans="2:7" ht="12.6" customHeight="1">
      <c r="B59" s="105"/>
      <c r="C59" s="105"/>
      <c r="D59" s="32"/>
      <c r="E59" s="32"/>
      <c r="F59" s="26"/>
      <c r="G59" s="26"/>
    </row>
    <row r="60" spans="2:7" ht="12.6" customHeight="1">
      <c r="B60" s="105"/>
      <c r="C60" s="105"/>
      <c r="D60" s="32"/>
      <c r="E60" s="32"/>
      <c r="F60" s="26"/>
      <c r="G60" s="26"/>
    </row>
    <row r="61" spans="2:7" ht="12.6" customHeight="1">
      <c r="B61" s="105"/>
      <c r="C61" s="105"/>
      <c r="D61" s="32"/>
      <c r="E61" s="32"/>
      <c r="F61" s="26"/>
      <c r="G61" s="26"/>
    </row>
    <row r="62" spans="2:7" ht="12.6" customHeight="1">
      <c r="B62" s="105"/>
      <c r="C62" s="109"/>
      <c r="D62" s="32"/>
      <c r="E62" s="32"/>
      <c r="F62" s="26"/>
      <c r="G62" s="26"/>
    </row>
    <row r="63" spans="2:7" ht="12.6" customHeight="1">
      <c r="B63" s="316" t="s">
        <v>345</v>
      </c>
      <c r="C63" s="304">
        <v>2022</v>
      </c>
      <c r="D63" s="305">
        <v>2021</v>
      </c>
      <c r="E63" s="305">
        <v>2020</v>
      </c>
      <c r="F63" s="305">
        <v>2019</v>
      </c>
      <c r="G63" s="305">
        <v>2018</v>
      </c>
    </row>
    <row r="64" spans="2:7" ht="12.6" customHeight="1">
      <c r="B64" s="298" t="s">
        <v>346</v>
      </c>
      <c r="C64" s="311">
        <v>0.25</v>
      </c>
      <c r="D64" s="306">
        <v>0.25</v>
      </c>
      <c r="E64" s="306">
        <v>0.22</v>
      </c>
      <c r="F64" s="306">
        <v>0.27</v>
      </c>
      <c r="G64" s="529">
        <v>0.26</v>
      </c>
    </row>
    <row r="65" spans="2:7" ht="12.6" customHeight="1" thickBot="1">
      <c r="B65" s="360" t="s">
        <v>347</v>
      </c>
      <c r="C65" s="187">
        <v>225</v>
      </c>
      <c r="D65" s="655">
        <v>216</v>
      </c>
      <c r="E65" s="591">
        <v>187</v>
      </c>
      <c r="F65" s="309">
        <v>227</v>
      </c>
      <c r="G65" s="655">
        <v>223</v>
      </c>
    </row>
    <row r="66" spans="2:7" ht="12.6" customHeight="1">
      <c r="B66" s="105"/>
      <c r="C66" s="109"/>
      <c r="D66" s="32"/>
      <c r="E66" s="32"/>
      <c r="F66" s="26"/>
      <c r="G66" s="26"/>
    </row>
    <row r="67" spans="2:7" ht="12.6" customHeight="1">
      <c r="B67" s="316" t="s">
        <v>348</v>
      </c>
      <c r="C67" s="304">
        <v>2022</v>
      </c>
      <c r="D67" s="305">
        <v>2021</v>
      </c>
      <c r="E67" s="305">
        <v>2020</v>
      </c>
      <c r="F67" s="305">
        <v>2019</v>
      </c>
      <c r="G67" s="305">
        <v>2018</v>
      </c>
    </row>
    <row r="68" spans="2:7" ht="12.6" customHeight="1">
      <c r="B68" s="298" t="s" vm="1">
        <v>332</v>
      </c>
      <c r="C68" s="336">
        <v>0</v>
      </c>
      <c r="D68" s="306">
        <v>0</v>
      </c>
      <c r="E68" s="306">
        <v>0</v>
      </c>
      <c r="F68" s="306">
        <v>0</v>
      </c>
      <c r="G68" s="306">
        <v>0</v>
      </c>
    </row>
    <row r="69" spans="2:7" ht="12.6" customHeight="1">
      <c r="B69" s="298" t="s">
        <v>333</v>
      </c>
      <c r="C69" s="336">
        <v>0</v>
      </c>
      <c r="D69" s="306">
        <v>0</v>
      </c>
      <c r="E69" s="307">
        <v>0</v>
      </c>
      <c r="F69" s="306">
        <v>0</v>
      </c>
      <c r="G69" s="306">
        <v>0</v>
      </c>
    </row>
    <row r="70" spans="2:7" ht="12.6" customHeight="1">
      <c r="B70" s="298" t="s">
        <v>334</v>
      </c>
      <c r="C70" s="336">
        <v>0</v>
      </c>
      <c r="D70" s="306">
        <v>0</v>
      </c>
      <c r="E70" s="307">
        <v>2</v>
      </c>
      <c r="F70" s="306">
        <v>1</v>
      </c>
      <c r="G70" s="306">
        <v>0</v>
      </c>
    </row>
    <row r="71" spans="2:7" ht="12.6" customHeight="1">
      <c r="B71" s="298" t="s" vm="2">
        <v>335</v>
      </c>
      <c r="C71" s="336">
        <v>0</v>
      </c>
      <c r="D71" s="306">
        <v>0</v>
      </c>
      <c r="E71" s="306">
        <v>0</v>
      </c>
      <c r="F71" s="306">
        <v>0</v>
      </c>
      <c r="G71" s="306">
        <v>0</v>
      </c>
    </row>
    <row r="72" spans="2:7" ht="12.6" customHeight="1">
      <c r="B72" s="298" t="s">
        <v>336</v>
      </c>
      <c r="C72" s="336">
        <v>0</v>
      </c>
      <c r="D72" s="306">
        <v>0</v>
      </c>
      <c r="E72" s="306">
        <v>0</v>
      </c>
      <c r="F72" s="306">
        <v>0</v>
      </c>
      <c r="G72" s="306">
        <v>0</v>
      </c>
    </row>
    <row r="73" spans="2:7" ht="12.6" customHeight="1">
      <c r="B73" s="298" t="s" vm="3">
        <v>337</v>
      </c>
      <c r="C73" s="336">
        <v>0</v>
      </c>
      <c r="D73" s="306">
        <v>0</v>
      </c>
      <c r="E73" s="306">
        <v>0</v>
      </c>
      <c r="F73" s="306">
        <v>0</v>
      </c>
      <c r="G73" s="306">
        <v>0</v>
      </c>
    </row>
    <row r="74" spans="2:7" ht="12.6" customHeight="1" thickBot="1">
      <c r="B74" s="360" t="s" vm="4">
        <v>338</v>
      </c>
      <c r="C74" s="324">
        <v>0</v>
      </c>
      <c r="D74" s="313">
        <v>0</v>
      </c>
      <c r="E74" s="313">
        <v>0</v>
      </c>
      <c r="F74" s="313">
        <v>0</v>
      </c>
      <c r="G74" s="313">
        <v>0</v>
      </c>
    </row>
    <row r="75" spans="2:7" ht="12.6" customHeight="1">
      <c r="B75" s="861" t="s">
        <v>340</v>
      </c>
      <c r="C75" s="861"/>
      <c r="D75" s="861"/>
      <c r="E75" s="861"/>
      <c r="F75" s="861"/>
      <c r="G75" s="861"/>
    </row>
    <row r="76" spans="2:7" ht="12.6" customHeight="1">
      <c r="B76" s="17"/>
      <c r="C76" s="17"/>
      <c r="D76" s="25"/>
      <c r="E76" s="25"/>
      <c r="F76" s="25"/>
      <c r="G76" s="25"/>
    </row>
    <row r="77" spans="2:7" ht="12.6" customHeight="1">
      <c r="B77" s="316" t="s">
        <v>349</v>
      </c>
      <c r="C77" s="304">
        <v>2022</v>
      </c>
      <c r="D77" s="305">
        <v>2021</v>
      </c>
      <c r="E77" s="305">
        <v>2020</v>
      </c>
      <c r="F77" s="305">
        <v>2019</v>
      </c>
      <c r="G77" s="305">
        <v>2018</v>
      </c>
    </row>
    <row r="78" spans="2:7" ht="12.6" customHeight="1">
      <c r="B78" s="521" t="s" vm="1">
        <v>332</v>
      </c>
      <c r="C78" s="311">
        <v>8.02</v>
      </c>
      <c r="D78" s="529">
        <v>8.74</v>
      </c>
      <c r="E78" s="529">
        <v>13.04</v>
      </c>
      <c r="F78" s="529">
        <v>17.739999999999998</v>
      </c>
      <c r="G78" s="589">
        <v>11</v>
      </c>
    </row>
    <row r="79" spans="2:7" ht="12.6" customHeight="1">
      <c r="B79" s="521" t="s">
        <v>333</v>
      </c>
      <c r="C79" s="311">
        <v>2.72</v>
      </c>
      <c r="D79" s="529">
        <v>2.7</v>
      </c>
      <c r="E79" s="529">
        <v>5.91</v>
      </c>
      <c r="F79" s="529">
        <v>6.22</v>
      </c>
      <c r="G79" s="529">
        <v>6.27</v>
      </c>
    </row>
    <row r="80" spans="2:7" ht="12.6" customHeight="1">
      <c r="B80" s="521" t="s">
        <v>334</v>
      </c>
      <c r="C80" s="311">
        <v>5.63</v>
      </c>
      <c r="D80" s="529">
        <v>10.36</v>
      </c>
      <c r="E80" s="529">
        <v>8.9499999999999993</v>
      </c>
      <c r="F80" s="529">
        <v>12.65</v>
      </c>
      <c r="G80" s="529">
        <v>13.81</v>
      </c>
    </row>
    <row r="81" spans="2:7" ht="12.6" customHeight="1">
      <c r="B81" s="521" t="s" vm="2">
        <v>335</v>
      </c>
      <c r="C81" s="311">
        <v>27.44</v>
      </c>
      <c r="D81" s="529">
        <v>26.75</v>
      </c>
      <c r="E81" s="529">
        <v>20.399999999999999</v>
      </c>
      <c r="F81" s="656">
        <v>22.43</v>
      </c>
      <c r="G81" s="656">
        <v>16.12</v>
      </c>
    </row>
    <row r="82" spans="2:7" ht="12.6" customHeight="1">
      <c r="B82" s="521" t="s">
        <v>336</v>
      </c>
      <c r="C82" s="311">
        <v>1.81</v>
      </c>
      <c r="D82" s="529">
        <v>2.37</v>
      </c>
      <c r="E82" s="529">
        <v>4.03</v>
      </c>
      <c r="F82" s="529">
        <v>3.44</v>
      </c>
      <c r="G82" s="529">
        <v>3.99</v>
      </c>
    </row>
    <row r="83" spans="2:7" ht="12.6" customHeight="1">
      <c r="B83" s="521" t="s" vm="3">
        <v>337</v>
      </c>
      <c r="C83" s="311">
        <v>2.85</v>
      </c>
      <c r="D83" s="529">
        <v>0.28999999999999998</v>
      </c>
      <c r="E83" s="529">
        <v>0.19</v>
      </c>
      <c r="F83" s="657">
        <v>0</v>
      </c>
      <c r="G83" s="529">
        <v>1.55</v>
      </c>
    </row>
    <row r="84" spans="2:7" ht="12.6" customHeight="1">
      <c r="B84" s="521" t="s" vm="4">
        <v>338</v>
      </c>
      <c r="C84" s="311">
        <v>0.42</v>
      </c>
      <c r="D84" s="529">
        <v>0.34</v>
      </c>
      <c r="E84" s="529">
        <v>0</v>
      </c>
      <c r="F84" s="529">
        <v>0.86</v>
      </c>
      <c r="G84" s="529">
        <v>0</v>
      </c>
    </row>
    <row r="85" spans="2:7" ht="12.6" customHeight="1" thickBot="1">
      <c r="B85" s="319" t="s">
        <v>339</v>
      </c>
      <c r="C85" s="321">
        <v>11.29</v>
      </c>
      <c r="D85" s="659">
        <v>11.62</v>
      </c>
      <c r="E85" s="659">
        <v>10.77</v>
      </c>
      <c r="F85" s="659">
        <v>12.58</v>
      </c>
      <c r="G85" s="659">
        <v>10.210000000000001</v>
      </c>
    </row>
    <row r="86" spans="2:7" ht="12.6" customHeight="1">
      <c r="B86" s="861" t="s">
        <v>350</v>
      </c>
      <c r="C86" s="861"/>
      <c r="D86" s="862"/>
      <c r="E86" s="862"/>
      <c r="F86" s="862"/>
      <c r="G86" s="862"/>
    </row>
    <row r="87" spans="2:7" ht="12.6" customHeight="1">
      <c r="B87" s="857" t="s">
        <v>340</v>
      </c>
      <c r="C87" s="857"/>
      <c r="D87" s="857"/>
      <c r="E87" s="857"/>
      <c r="F87" s="857"/>
      <c r="G87" s="857"/>
    </row>
    <row r="88" spans="2:7" ht="12.6" customHeight="1">
      <c r="B88" s="33"/>
      <c r="C88" s="120"/>
      <c r="D88" s="120"/>
      <c r="E88" s="120"/>
      <c r="F88" s="120"/>
      <c r="G88" s="120"/>
    </row>
    <row r="89" spans="2:7" ht="12.6" customHeight="1">
      <c r="B89" s="316" t="s">
        <v>351</v>
      </c>
      <c r="C89" s="304">
        <v>2022</v>
      </c>
      <c r="D89" s="305">
        <v>2021</v>
      </c>
      <c r="E89" s="305">
        <v>2020</v>
      </c>
      <c r="F89" s="305">
        <v>2019</v>
      </c>
      <c r="G89" s="305">
        <v>2018</v>
      </c>
    </row>
    <row r="90" spans="2:7" ht="12.6" customHeight="1">
      <c r="B90" s="521" t="s" vm="1">
        <v>332</v>
      </c>
      <c r="C90" s="311">
        <v>2</v>
      </c>
      <c r="D90" s="529">
        <v>2</v>
      </c>
      <c r="E90" s="337">
        <v>4</v>
      </c>
      <c r="F90" s="337">
        <v>2</v>
      </c>
      <c r="G90" s="307">
        <v>9</v>
      </c>
    </row>
    <row r="91" spans="2:7" ht="12.6" customHeight="1">
      <c r="B91" s="521" t="s">
        <v>333</v>
      </c>
      <c r="C91" s="311">
        <v>1</v>
      </c>
      <c r="D91" s="337">
        <v>1</v>
      </c>
      <c r="E91" s="337">
        <v>1</v>
      </c>
      <c r="F91" s="337">
        <v>0</v>
      </c>
      <c r="G91" s="66">
        <v>1</v>
      </c>
    </row>
    <row r="92" spans="2:7" ht="12.6" customHeight="1">
      <c r="B92" s="521" t="s">
        <v>334</v>
      </c>
      <c r="C92" s="311">
        <v>0</v>
      </c>
      <c r="D92" s="337">
        <v>0</v>
      </c>
      <c r="E92" s="337">
        <v>2</v>
      </c>
      <c r="F92" s="337">
        <v>4</v>
      </c>
      <c r="G92" s="589">
        <v>8</v>
      </c>
    </row>
    <row r="93" spans="2:7" ht="12.6" customHeight="1">
      <c r="B93" s="521" t="s" vm="2">
        <v>335</v>
      </c>
      <c r="C93" s="311">
        <v>0</v>
      </c>
      <c r="D93" s="337">
        <v>0</v>
      </c>
      <c r="E93" s="337">
        <v>0</v>
      </c>
      <c r="F93" s="337">
        <v>0</v>
      </c>
      <c r="G93" s="337">
        <v>1</v>
      </c>
    </row>
    <row r="94" spans="2:7" ht="12.6" customHeight="1">
      <c r="B94" s="521" t="s">
        <v>352</v>
      </c>
      <c r="C94" s="311">
        <v>0</v>
      </c>
      <c r="D94" s="337"/>
      <c r="E94" s="337"/>
      <c r="F94" s="337"/>
      <c r="G94" s="337"/>
    </row>
    <row r="95" spans="2:7" ht="12.6" customHeight="1">
      <c r="B95" s="521" t="s" vm="3">
        <v>337</v>
      </c>
      <c r="C95" s="311">
        <v>0</v>
      </c>
      <c r="D95" s="337">
        <v>0</v>
      </c>
      <c r="E95" s="337">
        <v>0</v>
      </c>
      <c r="F95" s="337">
        <v>0</v>
      </c>
      <c r="G95" s="337">
        <v>0</v>
      </c>
    </row>
    <row r="96" spans="2:7" ht="12.6" customHeight="1">
      <c r="B96" s="521" t="s" vm="4">
        <v>338</v>
      </c>
      <c r="C96" s="311">
        <v>0</v>
      </c>
      <c r="D96" s="337">
        <v>0</v>
      </c>
      <c r="E96" s="337">
        <v>0</v>
      </c>
      <c r="F96" s="337">
        <v>0</v>
      </c>
      <c r="G96" s="337">
        <v>0</v>
      </c>
    </row>
    <row r="97" spans="2:7" ht="12.6" customHeight="1" thickBot="1">
      <c r="B97" s="319" t="s" vm="5">
        <v>339</v>
      </c>
      <c r="C97" s="321">
        <v>3</v>
      </c>
      <c r="D97" s="659">
        <v>3</v>
      </c>
      <c r="E97" s="325">
        <v>7</v>
      </c>
      <c r="F97" s="325">
        <v>6</v>
      </c>
      <c r="G97" s="659">
        <v>19</v>
      </c>
    </row>
    <row r="98" spans="2:7" ht="12.6" customHeight="1">
      <c r="B98" s="17"/>
      <c r="C98" s="25"/>
      <c r="D98" s="25"/>
      <c r="E98" s="25"/>
      <c r="F98" s="25"/>
      <c r="G98" s="25"/>
    </row>
    <row r="99" spans="2:7" ht="12.6" customHeight="1">
      <c r="B99" s="316" t="s">
        <v>353</v>
      </c>
      <c r="C99" s="304">
        <v>2022</v>
      </c>
      <c r="D99" s="305">
        <v>2021</v>
      </c>
      <c r="E99" s="305">
        <v>2020</v>
      </c>
      <c r="F99" s="305">
        <v>2019</v>
      </c>
      <c r="G99" s="305">
        <v>2018</v>
      </c>
    </row>
    <row r="100" spans="2:7" ht="12.6" customHeight="1">
      <c r="B100" s="521" t="s">
        <v>354</v>
      </c>
      <c r="C100" s="162">
        <v>1370000</v>
      </c>
      <c r="D100" s="426">
        <v>1310000</v>
      </c>
      <c r="E100" s="426">
        <v>1310000</v>
      </c>
      <c r="F100" s="426">
        <v>1420000</v>
      </c>
      <c r="G100" s="426">
        <v>1450000</v>
      </c>
    </row>
    <row r="101" spans="2:7" ht="12.6" customHeight="1" thickBot="1">
      <c r="B101" s="351" t="s">
        <v>342</v>
      </c>
      <c r="C101" s="523" t="s">
        <v>355</v>
      </c>
      <c r="D101" s="418" t="s">
        <v>355</v>
      </c>
      <c r="E101" s="418">
        <v>1200000</v>
      </c>
      <c r="F101" s="418">
        <v>1000000</v>
      </c>
      <c r="G101" s="418">
        <v>1200000</v>
      </c>
    </row>
    <row r="102" spans="2:7" ht="12.6" customHeight="1">
      <c r="B102" s="857" t="s">
        <v>356</v>
      </c>
      <c r="C102" s="857"/>
      <c r="D102" s="857"/>
      <c r="E102" s="857"/>
      <c r="F102" s="857"/>
      <c r="G102" s="857"/>
    </row>
    <row r="103" spans="2:7" ht="12.6" customHeight="1">
      <c r="B103" s="859"/>
      <c r="C103" s="859"/>
      <c r="D103" s="859"/>
      <c r="E103" s="859"/>
      <c r="F103" s="859"/>
      <c r="G103" s="859"/>
    </row>
    <row r="104" spans="2:7" ht="12.6" customHeight="1">
      <c r="B104" s="518" t="s">
        <v>357</v>
      </c>
      <c r="C104" s="519">
        <v>2022</v>
      </c>
      <c r="D104" s="520">
        <v>2021</v>
      </c>
      <c r="E104" s="520">
        <v>2020</v>
      </c>
      <c r="F104" s="520">
        <v>2019</v>
      </c>
      <c r="G104" s="520">
        <v>2018</v>
      </c>
    </row>
    <row r="105" spans="2:7" ht="12.6" customHeight="1" thickBot="1">
      <c r="B105" s="351" t="s">
        <v>358</v>
      </c>
      <c r="C105" s="516">
        <v>339</v>
      </c>
      <c r="D105" s="517">
        <v>646.20000000000005</v>
      </c>
      <c r="E105" s="517">
        <v>25.4</v>
      </c>
      <c r="F105" s="517">
        <v>40.700000000000003</v>
      </c>
      <c r="G105" s="517">
        <v>59</v>
      </c>
    </row>
    <row r="106" spans="2:7" ht="27.95" customHeight="1">
      <c r="B106" s="857" t="s">
        <v>2707</v>
      </c>
      <c r="C106" s="857"/>
      <c r="D106" s="857"/>
      <c r="E106" s="857"/>
      <c r="F106" s="857"/>
      <c r="G106" s="857"/>
    </row>
    <row r="107" spans="2:7" ht="12.6" customHeight="1">
      <c r="B107" s="856"/>
      <c r="C107" s="856"/>
      <c r="D107" s="856"/>
      <c r="E107" s="856"/>
      <c r="F107" s="856"/>
      <c r="G107" s="856"/>
    </row>
    <row r="108" spans="2:7" ht="12.6" customHeight="1">
      <c r="C108"/>
      <c r="D108"/>
      <c r="E108"/>
      <c r="F108"/>
      <c r="G108"/>
    </row>
    <row r="109" spans="2:7" ht="12.6" customHeight="1">
      <c r="B109" s="316" t="s">
        <v>359</v>
      </c>
      <c r="C109" s="304">
        <v>2022</v>
      </c>
      <c r="D109" s="305">
        <v>2021</v>
      </c>
      <c r="E109" s="305">
        <v>2020</v>
      </c>
      <c r="F109" s="305">
        <v>2019</v>
      </c>
      <c r="G109" s="305">
        <v>2018</v>
      </c>
    </row>
    <row r="110" spans="2:7" ht="12.6" customHeight="1">
      <c r="B110" s="521" t="s">
        <v>360</v>
      </c>
      <c r="C110" s="311">
        <v>0</v>
      </c>
      <c r="D110" s="306">
        <v>0</v>
      </c>
      <c r="E110" s="306">
        <v>0</v>
      </c>
      <c r="F110" s="306">
        <v>0</v>
      </c>
      <c r="G110" s="306">
        <v>0</v>
      </c>
    </row>
    <row r="111" spans="2:7" ht="12.6" customHeight="1">
      <c r="B111" s="521" t="s">
        <v>361</v>
      </c>
      <c r="C111" s="311">
        <v>0</v>
      </c>
      <c r="D111" s="306">
        <v>0</v>
      </c>
      <c r="E111" s="306">
        <v>0</v>
      </c>
      <c r="F111" s="306">
        <v>0</v>
      </c>
      <c r="G111" s="306">
        <v>0</v>
      </c>
    </row>
    <row r="112" spans="2:7" ht="12.6" customHeight="1">
      <c r="B112" s="521" t="s">
        <v>362</v>
      </c>
      <c r="C112" s="311">
        <v>0</v>
      </c>
      <c r="D112" s="306">
        <v>0</v>
      </c>
      <c r="E112" s="306">
        <v>0</v>
      </c>
      <c r="F112" s="306">
        <v>0</v>
      </c>
      <c r="G112" s="306">
        <v>0</v>
      </c>
    </row>
    <row r="113" spans="2:7" ht="12.6" customHeight="1">
      <c r="B113" s="521" t="s">
        <v>363</v>
      </c>
      <c r="C113" s="311">
        <v>0</v>
      </c>
      <c r="D113" s="306">
        <v>0</v>
      </c>
      <c r="E113" s="306">
        <v>0</v>
      </c>
      <c r="F113" s="306">
        <v>0</v>
      </c>
      <c r="G113" s="306">
        <v>0</v>
      </c>
    </row>
    <row r="114" spans="2:7" ht="12.6" customHeight="1">
      <c r="B114" s="521" t="s">
        <v>364</v>
      </c>
      <c r="C114" s="311">
        <v>0</v>
      </c>
      <c r="D114" s="306">
        <v>0</v>
      </c>
      <c r="E114" s="306">
        <v>0</v>
      </c>
      <c r="F114" s="306">
        <v>0</v>
      </c>
      <c r="G114" s="306">
        <v>0</v>
      </c>
    </row>
    <row r="115" spans="2:7" ht="12.6" customHeight="1">
      <c r="B115" s="521" t="s">
        <v>365</v>
      </c>
      <c r="C115" s="311">
        <v>0</v>
      </c>
      <c r="D115" s="306">
        <v>0</v>
      </c>
      <c r="E115" s="306">
        <v>0</v>
      </c>
      <c r="F115" s="306">
        <v>0</v>
      </c>
      <c r="G115" s="306">
        <v>0</v>
      </c>
    </row>
    <row r="116" spans="2:7" ht="12.6" customHeight="1">
      <c r="B116" s="521" t="s">
        <v>366</v>
      </c>
      <c r="C116" s="311">
        <v>0</v>
      </c>
      <c r="D116" s="306">
        <v>0</v>
      </c>
      <c r="E116" s="306">
        <v>0</v>
      </c>
      <c r="F116" s="306">
        <v>0</v>
      </c>
      <c r="G116" s="306">
        <v>0</v>
      </c>
    </row>
    <row r="117" spans="2:7" ht="12.6" customHeight="1">
      <c r="B117" s="521" t="s">
        <v>367</v>
      </c>
      <c r="C117" s="311">
        <v>0</v>
      </c>
      <c r="D117" s="306">
        <v>0</v>
      </c>
      <c r="E117" s="306">
        <v>0</v>
      </c>
      <c r="F117" s="306">
        <v>0</v>
      </c>
      <c r="G117" s="306">
        <v>1</v>
      </c>
    </row>
    <row r="118" spans="2:7" ht="12.6" customHeight="1">
      <c r="B118" s="521" t="s">
        <v>368</v>
      </c>
      <c r="C118" s="311">
        <v>0</v>
      </c>
      <c r="D118" s="306">
        <v>0</v>
      </c>
      <c r="E118" s="306">
        <v>0</v>
      </c>
      <c r="F118" s="306">
        <v>0</v>
      </c>
      <c r="G118" s="306">
        <v>0</v>
      </c>
    </row>
    <row r="119" spans="2:7" ht="12.6" customHeight="1">
      <c r="B119" s="521" t="s">
        <v>369</v>
      </c>
      <c r="C119" s="311">
        <v>0</v>
      </c>
      <c r="D119" s="306">
        <v>0</v>
      </c>
      <c r="E119" s="306">
        <v>0</v>
      </c>
      <c r="F119" s="306">
        <v>0</v>
      </c>
      <c r="G119" s="306">
        <v>0</v>
      </c>
    </row>
    <row r="120" spans="2:7" ht="12.6" customHeight="1">
      <c r="B120" s="521" t="s">
        <v>370</v>
      </c>
      <c r="C120" s="311">
        <v>0</v>
      </c>
      <c r="D120" s="306">
        <v>0</v>
      </c>
      <c r="E120" s="306">
        <v>0</v>
      </c>
      <c r="F120" s="306">
        <v>0</v>
      </c>
      <c r="G120" s="306">
        <v>0</v>
      </c>
    </row>
    <row r="121" spans="2:7" ht="12.6" customHeight="1">
      <c r="B121" s="521" t="s">
        <v>371</v>
      </c>
      <c r="C121" s="311">
        <v>0</v>
      </c>
      <c r="D121" s="306">
        <v>0</v>
      </c>
      <c r="E121" s="306">
        <v>0</v>
      </c>
      <c r="F121" s="306">
        <v>0</v>
      </c>
      <c r="G121" s="306">
        <v>0</v>
      </c>
    </row>
    <row r="122" spans="2:7" ht="12.6" customHeight="1">
      <c r="B122" s="521" t="s">
        <v>372</v>
      </c>
      <c r="C122" s="311">
        <v>0</v>
      </c>
      <c r="D122" s="306">
        <v>0</v>
      </c>
      <c r="E122" s="306">
        <v>0</v>
      </c>
      <c r="F122" s="306">
        <v>0</v>
      </c>
      <c r="G122" s="306">
        <v>0</v>
      </c>
    </row>
    <row r="123" spans="2:7" ht="12.6" customHeight="1">
      <c r="B123" s="521" t="s">
        <v>373</v>
      </c>
      <c r="C123" s="311">
        <v>0</v>
      </c>
      <c r="D123" s="306">
        <v>0</v>
      </c>
      <c r="E123" s="306">
        <v>0</v>
      </c>
      <c r="F123" s="306">
        <v>0</v>
      </c>
      <c r="G123" s="306">
        <v>0</v>
      </c>
    </row>
    <row r="124" spans="2:7" ht="12.6" customHeight="1">
      <c r="B124" s="521" t="s">
        <v>374</v>
      </c>
      <c r="C124" s="311">
        <v>0</v>
      </c>
      <c r="D124" s="306">
        <v>0</v>
      </c>
      <c r="E124" s="306">
        <v>0</v>
      </c>
      <c r="F124" s="306">
        <v>0</v>
      </c>
      <c r="G124" s="306">
        <v>1</v>
      </c>
    </row>
    <row r="125" spans="2:7" ht="12.6" customHeight="1">
      <c r="B125" s="521" t="s">
        <v>375</v>
      </c>
      <c r="C125" s="311">
        <v>0</v>
      </c>
      <c r="D125" s="306">
        <v>0</v>
      </c>
      <c r="E125" s="306">
        <v>0</v>
      </c>
      <c r="F125" s="306">
        <v>0</v>
      </c>
      <c r="G125" s="306">
        <v>0</v>
      </c>
    </row>
    <row r="126" spans="2:7" ht="12.6" customHeight="1" thickBot="1">
      <c r="B126" s="351" t="s">
        <v>376</v>
      </c>
      <c r="C126" s="523">
        <v>0</v>
      </c>
      <c r="D126" s="313">
        <v>0</v>
      </c>
      <c r="E126" s="313">
        <v>0</v>
      </c>
      <c r="F126" s="313">
        <v>0</v>
      </c>
      <c r="G126" s="313">
        <v>1</v>
      </c>
    </row>
    <row r="128" spans="2:7" ht="12.6" customHeight="1">
      <c r="B128" s="316" t="s">
        <v>14</v>
      </c>
      <c r="C128" s="304">
        <v>2022</v>
      </c>
      <c r="D128" s="305">
        <v>2021</v>
      </c>
      <c r="E128" s="305">
        <v>2020</v>
      </c>
      <c r="F128" s="305">
        <v>2019</v>
      </c>
      <c r="G128" s="305">
        <v>2018</v>
      </c>
    </row>
    <row r="129" spans="2:8" ht="12.6" customHeight="1">
      <c r="B129" s="521" t="s">
        <v>377</v>
      </c>
      <c r="C129" s="156">
        <v>0.32</v>
      </c>
      <c r="D129" s="306">
        <v>0.34</v>
      </c>
      <c r="E129" s="306">
        <v>0.27</v>
      </c>
      <c r="F129" s="306">
        <v>0.39</v>
      </c>
      <c r="G129" s="306">
        <v>0.43</v>
      </c>
      <c r="H129" s="23"/>
    </row>
    <row r="130" spans="2:8" ht="12.6" customHeight="1" thickBot="1">
      <c r="B130" s="360" t="s">
        <v>378</v>
      </c>
      <c r="C130" s="151">
        <v>0.48</v>
      </c>
      <c r="D130" s="313">
        <v>0.45</v>
      </c>
      <c r="E130" s="313">
        <v>0.46</v>
      </c>
      <c r="F130" s="313">
        <v>0.44</v>
      </c>
      <c r="G130" s="313">
        <v>0.44</v>
      </c>
      <c r="H130" s="23"/>
    </row>
    <row r="131" spans="2:8" ht="12.6" customHeight="1">
      <c r="B131" s="856" t="s">
        <v>379</v>
      </c>
      <c r="C131" s="856"/>
      <c r="D131" s="856"/>
      <c r="E131" s="856"/>
      <c r="F131" s="856"/>
      <c r="G131" s="856"/>
      <c r="H131" s="23"/>
    </row>
    <row r="132" spans="2:8" ht="12.6" customHeight="1">
      <c r="B132" s="856" t="s">
        <v>321</v>
      </c>
      <c r="C132" s="856"/>
      <c r="D132" s="515"/>
      <c r="E132" s="322"/>
      <c r="F132" s="322"/>
      <c r="G132" s="322"/>
      <c r="H132" s="23"/>
    </row>
    <row r="133" spans="2:8" ht="12.6" customHeight="1">
      <c r="B133" s="165"/>
      <c r="C133" s="120"/>
      <c r="D133" s="26"/>
      <c r="E133" s="26"/>
      <c r="F133" s="26"/>
      <c r="G133" s="26"/>
      <c r="H133" s="23"/>
    </row>
  </sheetData>
  <sheetProtection algorithmName="SHA-512" hashValue="oMGCi+871SvZ1d5bd+MIx+pFaJ8hMzsdQb8nNKsJZctjnrk68/1K9wHE/XQJYSRMBVDJvxnsZiNwVR5RBgsuog==" saltValue="v0DBZEMBHiPS3UdLbqOQcg==" spinCount="100000" sheet="1" objects="1" scenarios="1"/>
  <mergeCells count="14">
    <mergeCell ref="B132:C132"/>
    <mergeCell ref="B131:G131"/>
    <mergeCell ref="B106:G106"/>
    <mergeCell ref="B107:G107"/>
    <mergeCell ref="B5:G5"/>
    <mergeCell ref="B6:G6"/>
    <mergeCell ref="B103:G103"/>
    <mergeCell ref="B16:G16"/>
    <mergeCell ref="B27:G27"/>
    <mergeCell ref="B48:G48"/>
    <mergeCell ref="B75:G75"/>
    <mergeCell ref="B87:G87"/>
    <mergeCell ref="B86:G86"/>
    <mergeCell ref="B102:G102"/>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6" max="7" man="1"/>
  </rowBreaks>
  <ignoredErrors>
    <ignoredError sqref="C26" formulaRange="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4"/>
  </sheetPr>
  <dimension ref="B2:C23"/>
  <sheetViews>
    <sheetView showGridLines="0" zoomScale="130" zoomScaleNormal="130" zoomScaleSheetLayoutView="160" workbookViewId="0">
      <selection activeCell="B1" sqref="B1"/>
    </sheetView>
  </sheetViews>
  <sheetFormatPr defaultColWidth="9.19921875" defaultRowHeight="12.6" customHeight="1"/>
  <cols>
    <col min="1" max="1" width="5" customWidth="1"/>
    <col min="2" max="2" width="48.19921875" customWidth="1"/>
    <col min="3" max="3" width="32.796875" customWidth="1"/>
    <col min="4" max="4" width="4.19921875" customWidth="1"/>
    <col min="64" max="64" width="10.796875" customWidth="1"/>
  </cols>
  <sheetData>
    <row r="2" spans="2:3" ht="12.6" customHeight="1">
      <c r="C2" s="301" t="s">
        <v>1</v>
      </c>
    </row>
    <row r="5" spans="2:3" ht="18" customHeight="1">
      <c r="B5" s="295" t="s">
        <v>22</v>
      </c>
      <c r="C5" s="3"/>
    </row>
    <row r="6" spans="2:3" ht="12.6" customHeight="1">
      <c r="B6" s="361" t="s">
        <v>3</v>
      </c>
      <c r="C6" s="302" t="s">
        <v>4</v>
      </c>
    </row>
    <row r="7" spans="2:3" ht="12.6" customHeight="1">
      <c r="B7" s="298" t="s">
        <v>24</v>
      </c>
      <c r="C7" s="362" t="s">
        <v>25</v>
      </c>
    </row>
    <row r="8" spans="2:3" ht="12.6" customHeight="1">
      <c r="B8" s="298" t="s">
        <v>26</v>
      </c>
      <c r="C8" s="362" t="s">
        <v>25</v>
      </c>
    </row>
    <row r="9" spans="2:3" ht="12.6" customHeight="1">
      <c r="B9" s="298" t="s">
        <v>27</v>
      </c>
      <c r="C9" s="362" t="s">
        <v>25</v>
      </c>
    </row>
    <row r="10" spans="2:3" ht="12.6" customHeight="1">
      <c r="B10" s="298" t="s">
        <v>28</v>
      </c>
      <c r="C10" s="362" t="s">
        <v>25</v>
      </c>
    </row>
    <row r="11" spans="2:3" ht="12.6" customHeight="1">
      <c r="B11" s="298" t="s">
        <v>29</v>
      </c>
      <c r="C11" s="362" t="s">
        <v>25</v>
      </c>
    </row>
    <row r="12" spans="2:3" ht="12.6" customHeight="1">
      <c r="B12" s="298" t="s">
        <v>30</v>
      </c>
      <c r="C12" s="362" t="s">
        <v>25</v>
      </c>
    </row>
    <row r="13" spans="2:3" ht="12.6" customHeight="1">
      <c r="B13" s="298" t="s">
        <v>31</v>
      </c>
      <c r="C13" s="362" t="s">
        <v>25</v>
      </c>
    </row>
    <row r="14" spans="2:3" ht="12.6" customHeight="1">
      <c r="B14" s="298" t="s">
        <v>32</v>
      </c>
      <c r="C14" s="362" t="s">
        <v>25</v>
      </c>
    </row>
    <row r="15" spans="2:3" ht="12.6" customHeight="1">
      <c r="B15" s="298" t="s">
        <v>33</v>
      </c>
      <c r="C15" s="362" t="s">
        <v>25</v>
      </c>
    </row>
    <row r="16" spans="2:3" ht="12.6" customHeight="1">
      <c r="B16" s="298" t="s">
        <v>34</v>
      </c>
      <c r="C16" s="362" t="s">
        <v>35</v>
      </c>
    </row>
    <row r="17" spans="2:3" ht="12.6" customHeight="1">
      <c r="B17" s="298" t="s">
        <v>36</v>
      </c>
      <c r="C17" s="362" t="s">
        <v>35</v>
      </c>
    </row>
    <row r="18" spans="2:3" ht="12.6" customHeight="1">
      <c r="B18" s="298" t="s">
        <v>37</v>
      </c>
      <c r="C18" s="362" t="s">
        <v>35</v>
      </c>
    </row>
    <row r="19" spans="2:3" ht="12.6" customHeight="1">
      <c r="B19" s="298" t="s">
        <v>38</v>
      </c>
      <c r="C19" s="362" t="s">
        <v>35</v>
      </c>
    </row>
    <row r="20" spans="2:3" ht="12.6" customHeight="1">
      <c r="B20" s="298" t="s">
        <v>380</v>
      </c>
      <c r="C20" s="362" t="s">
        <v>40</v>
      </c>
    </row>
    <row r="21" spans="2:3" ht="12.6" customHeight="1">
      <c r="B21" s="298" t="s">
        <v>381</v>
      </c>
      <c r="C21" s="362" t="s">
        <v>40</v>
      </c>
    </row>
    <row r="22" spans="2:3" ht="12.6" customHeight="1" thickBot="1">
      <c r="B22" s="360" t="s">
        <v>382</v>
      </c>
      <c r="C22" s="362" t="s">
        <v>40</v>
      </c>
    </row>
    <row r="23" spans="2:3" ht="12.6" customHeight="1">
      <c r="B23" s="30"/>
      <c r="C23" s="31"/>
    </row>
  </sheetData>
  <sheetProtection algorithmName="SHA-512" hashValue="k8mxzXotUxN4huttuF+ydHoMiPcG+BfiTCN2tnjIWpB/JjWaAuzjxPtyuJokbMoEU9AlSMdZR8ZU/OHqgdJSrg==" saltValue="ScR9oZ3zuSiaUiHVYwzqfg==" spinCount="100000" sheet="1" objects="1" scenarios="1"/>
  <hyperlinks>
    <hyperlink ref="C8" location="'Workforce data &amp; diversity'!A1" display="Workforce data &amp; diversity" xr:uid="{00000000-0004-0000-0800-000000000000}"/>
    <hyperlink ref="C9" location="'Workforce data &amp; diversity'!A1" display="Workforce data &amp; diversity" xr:uid="{00000000-0004-0000-0800-000001000000}"/>
    <hyperlink ref="C10" location="'Workforce data &amp; diversity'!A1" display="Workforce data &amp; diversity" xr:uid="{00000000-0004-0000-0800-000002000000}"/>
    <hyperlink ref="C11" location="'Workforce data &amp; diversity'!A1" display="Workforce data &amp; diversity" xr:uid="{00000000-0004-0000-0800-000003000000}"/>
    <hyperlink ref="C12" location="'Workforce data &amp; diversity'!A1" display="Workforce data &amp; diversity" xr:uid="{00000000-0004-0000-0800-000004000000}"/>
    <hyperlink ref="C13" location="'Workforce data &amp; diversity'!A1" display="Workforce data &amp; diversity" xr:uid="{00000000-0004-0000-0800-000005000000}"/>
    <hyperlink ref="C14" location="'Workforce data &amp; diversity'!A1" display="Workforce data &amp; diversity" xr:uid="{00000000-0004-0000-0800-000006000000}"/>
    <hyperlink ref="C15" location="'Workforce data &amp; diversity'!A1" display="Workforce data &amp; diversity" xr:uid="{00000000-0004-0000-0800-000007000000}"/>
    <hyperlink ref="C16" location="'Remuneration, leave &amp; training'!A1" display="Remuneration, leave &amp; training" xr:uid="{00000000-0004-0000-0800-000008000000}"/>
    <hyperlink ref="C17" location="'Remuneration, leave &amp; training'!A1" display="Remuneration, leave &amp; training" xr:uid="{00000000-0004-0000-0800-000009000000}"/>
    <hyperlink ref="C18" location="'Remuneration, leave &amp; training'!A1" display="Remuneration, leave &amp; training" xr:uid="{00000000-0004-0000-0800-00000A000000}"/>
    <hyperlink ref="C19" location="'Remuneration, leave &amp; training'!A1" display="Remuneration, leave &amp; training" xr:uid="{9E627720-0123-41C5-B1C5-8DACF7B6CA69}"/>
    <hyperlink ref="C20" location="'Human Rights'!Print_Area" display="Human Rights" xr:uid="{E83CF905-BA23-4F16-8382-9F9765047E6E}"/>
    <hyperlink ref="C21" location="'Human Rights'!Print_Area" display="Human Rights" xr:uid="{29293BDE-F7AA-4A03-92D5-BBA14164F802}"/>
    <hyperlink ref="C22" location="'Human Rights'!Print_Area" display="Human Rights" xr:uid="{A7E95827-B00B-4847-B640-E8DDDEF69004}"/>
    <hyperlink ref="C7" location="'Workforce data &amp; diversity'!A1" display="Workforce data &amp; diversity" xr:uid="{3B1D57C4-5D75-4C21-9E23-6F235793D8C8}"/>
  </hyperlinks>
  <pageMargins left="0.7" right="0.7" top="0.75" bottom="0.75" header="0.3" footer="0.3"/>
  <pageSetup paperSize="9" orientation="portrait" r:id="rId1"/>
  <headerFooter alignWithMargins="0">
    <oddFooter>&amp;C&amp;1#&amp;"Calibri"&amp;10&amp;KFFFFFFRioTintoNonBusiness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52EFDFC5B48E45BFBB5EBEDE2E5FFC" ma:contentTypeVersion="18" ma:contentTypeDescription="Create a new document." ma:contentTypeScope="" ma:versionID="096a9f3a9976249b74ad56a4afb1e152">
  <xsd:schema xmlns:xsd="http://www.w3.org/2001/XMLSchema" xmlns:xs="http://www.w3.org/2001/XMLSchema" xmlns:p="http://schemas.microsoft.com/office/2006/metadata/properties" xmlns:ns2="58f965fa-b511-45ea-a66d-b3f0787694d4" xmlns:ns3="99edeb23-39f1-42a8-aaeb-ba6013865be6" xmlns:ns4="931c1786-c50f-4dd1-b157-a2f8f44a625f" targetNamespace="http://schemas.microsoft.com/office/2006/metadata/properties" ma:root="true" ma:fieldsID="ef869f5612401b0815782c6281328c9e" ns2:_="" ns3:_="" ns4:_="">
    <xsd:import namespace="58f965fa-b511-45ea-a66d-b3f0787694d4"/>
    <xsd:import namespace="99edeb23-39f1-42a8-aaeb-ba6013865be6"/>
    <xsd:import namespace="931c1786-c50f-4dd1-b157-a2f8f44a625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MediaLengthInSeconds" minOccurs="0"/>
                <xsd:element ref="ns4: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f965fa-b511-45ea-a66d-b3f0787694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1f86543-ceb4-41e6-9570-90863782e25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9edeb23-39f1-42a8-aaeb-ba6013865be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1c1786-c50f-4dd1-b157-a2f8f44a625f"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12d4ce1-42bb-4fe4-9edd-443af2446e19}" ma:internalName="TaxCatchAll" ma:showField="CatchAllData" ma:web="99edeb23-39f1-42a8-aaeb-ba6013865b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f965fa-b511-45ea-a66d-b3f0787694d4">
      <Terms xmlns="http://schemas.microsoft.com/office/infopath/2007/PartnerControls"/>
    </lcf76f155ced4ddcb4097134ff3c332f>
    <TaxCatchAll xmlns="931c1786-c50f-4dd1-b157-a2f8f44a625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44A692-D559-4C67-AF96-47B8AA152A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f965fa-b511-45ea-a66d-b3f0787694d4"/>
    <ds:schemaRef ds:uri="99edeb23-39f1-42a8-aaeb-ba6013865be6"/>
    <ds:schemaRef ds:uri="931c1786-c50f-4dd1-b157-a2f8f44a62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D94BD0-6C4C-435F-B02D-F466611746A3}">
  <ds:schemaRefs>
    <ds:schemaRef ds:uri="http://schemas.microsoft.com/office/2006/metadata/properties"/>
    <ds:schemaRef ds:uri="http://schemas.microsoft.com/office/infopath/2007/PartnerControls"/>
    <ds:schemaRef ds:uri="58f965fa-b511-45ea-a66d-b3f0787694d4"/>
    <ds:schemaRef ds:uri="931c1786-c50f-4dd1-b157-a2f8f44a625f"/>
  </ds:schemaRefs>
</ds:datastoreItem>
</file>

<file path=customXml/itemProps3.xml><?xml version="1.0" encoding="utf-8"?>
<ds:datastoreItem xmlns:ds="http://schemas.openxmlformats.org/officeDocument/2006/customXml" ds:itemID="{B856A6A0-63FD-4628-A43A-60F5786117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66</vt:i4>
      </vt:variant>
    </vt:vector>
  </HeadingPairs>
  <TitlesOfParts>
    <vt:vector size="113" baseType="lpstr">
      <vt:lpstr>Cover</vt:lpstr>
      <vt:lpstr>Home</vt:lpstr>
      <vt:lpstr>Data Contents</vt:lpstr>
      <vt:lpstr>Disclosure References</vt:lpstr>
      <vt:lpstr>Group Level Targets</vt:lpstr>
      <vt:lpstr>Health &amp; Safety</vt:lpstr>
      <vt:lpstr>Health</vt:lpstr>
      <vt:lpstr>Safety</vt:lpstr>
      <vt:lpstr>People</vt:lpstr>
      <vt:lpstr>Workforce Data &amp; Diversity</vt:lpstr>
      <vt:lpstr>Remuneration, Leave &amp; Training</vt:lpstr>
      <vt:lpstr>Human Rights</vt:lpstr>
      <vt:lpstr>Communities</vt:lpstr>
      <vt:lpstr>Economic</vt:lpstr>
      <vt:lpstr>Communities Performance</vt:lpstr>
      <vt:lpstr>Climate Change</vt:lpstr>
      <vt:lpstr>Energy </vt:lpstr>
      <vt:lpstr>GHG Emissions</vt:lpstr>
      <vt:lpstr>GHG Emissions Methodology</vt:lpstr>
      <vt:lpstr>Environment</vt:lpstr>
      <vt:lpstr>Environment Performance</vt:lpstr>
      <vt:lpstr>Biodiversity Performance</vt:lpstr>
      <vt:lpstr>Biodiversity Areas by Asset</vt:lpstr>
      <vt:lpstr>Biodiversity Species by Asset</vt:lpstr>
      <vt:lpstr>Water Performance</vt:lpstr>
      <vt:lpstr>Water Performance by PG</vt:lpstr>
      <vt:lpstr>Water Discharges by PG Region</vt:lpstr>
      <vt:lpstr>Water Withdrawals by PG Region</vt:lpstr>
      <vt:lpstr>Water Metrics ICMM Format</vt:lpstr>
      <vt:lpstr>Water Risk by Asset</vt:lpstr>
      <vt:lpstr>Tailings</vt:lpstr>
      <vt:lpstr>Tailings Facilities</vt:lpstr>
      <vt:lpstr>Governance</vt:lpstr>
      <vt:lpstr>Ethics &amp; Compliance</vt:lpstr>
      <vt:lpstr>Transparency</vt:lpstr>
      <vt:lpstr>Value Chain</vt:lpstr>
      <vt:lpstr>SusCo</vt:lpstr>
      <vt:lpstr>Additional Disclosures</vt:lpstr>
      <vt:lpstr>GRI Index</vt:lpstr>
      <vt:lpstr>Certifications &amp; Frameworks</vt:lpstr>
      <vt:lpstr>Indices &amp; Ratings</vt:lpstr>
      <vt:lpstr>TCFD</vt:lpstr>
      <vt:lpstr>CA100+</vt:lpstr>
      <vt:lpstr>TNFD</vt:lpstr>
      <vt:lpstr>ICMM PE Summary</vt:lpstr>
      <vt:lpstr>SASB</vt:lpstr>
      <vt:lpstr>UNGC CoP</vt:lpstr>
      <vt:lpstr>'CA100+'!_Hlk56695715</vt:lpstr>
      <vt:lpstr>'UNGC CoP'!_Toc71010009</vt:lpstr>
      <vt:lpstr>'UNGC CoP'!_Toc71010010</vt:lpstr>
      <vt:lpstr>'UNGC CoP'!_Toc71010011</vt:lpstr>
      <vt:lpstr>'UNGC CoP'!_Toc71010012</vt:lpstr>
      <vt:lpstr>'Additional Disclosures'!Print_Area</vt:lpstr>
      <vt:lpstr>'Biodiversity Areas by Asset'!Print_Area</vt:lpstr>
      <vt:lpstr>'Biodiversity Performance'!Print_Area</vt:lpstr>
      <vt:lpstr>'Biodiversity Species by Asset'!Print_Area</vt:lpstr>
      <vt:lpstr>'CA100+'!Print_Area</vt:lpstr>
      <vt:lpstr>'Certifications &amp; Frameworks'!Print_Area</vt:lpstr>
      <vt:lpstr>'Climate Change'!Print_Area</vt:lpstr>
      <vt:lpstr>Communities!Print_Area</vt:lpstr>
      <vt:lpstr>'Communities Performance'!Print_Area</vt:lpstr>
      <vt:lpstr>Cover!Print_Area</vt:lpstr>
      <vt:lpstr>'Data Contents'!Print_Area</vt:lpstr>
      <vt:lpstr>'Disclosure References'!Print_Area</vt:lpstr>
      <vt:lpstr>Economic!Print_Area</vt:lpstr>
      <vt:lpstr>'Energy '!Print_Area</vt:lpstr>
      <vt:lpstr>Environment!Print_Area</vt:lpstr>
      <vt:lpstr>'Environment Performance'!Print_Area</vt:lpstr>
      <vt:lpstr>'Ethics &amp; Compliance'!Print_Area</vt:lpstr>
      <vt:lpstr>'GHG Emissions'!Print_Area</vt:lpstr>
      <vt:lpstr>'GHG Emissions Methodology'!Print_Area</vt:lpstr>
      <vt:lpstr>Governance!Print_Area</vt:lpstr>
      <vt:lpstr>'GRI Index'!Print_Area</vt:lpstr>
      <vt:lpstr>'Group Level Targets'!Print_Area</vt:lpstr>
      <vt:lpstr>Health!Print_Area</vt:lpstr>
      <vt:lpstr>'Health &amp; Safety'!Print_Area</vt:lpstr>
      <vt:lpstr>Home!Print_Area</vt:lpstr>
      <vt:lpstr>'Human Rights'!Print_Area</vt:lpstr>
      <vt:lpstr>'Indices &amp; Ratings'!Print_Area</vt:lpstr>
      <vt:lpstr>People!Print_Area</vt:lpstr>
      <vt:lpstr>'Remuneration, Leave &amp; Training'!Print_Area</vt:lpstr>
      <vt:lpstr>Safety!Print_Area</vt:lpstr>
      <vt:lpstr>SASB!Print_Area</vt:lpstr>
      <vt:lpstr>SusCo!Print_Area</vt:lpstr>
      <vt:lpstr>Tailings!Print_Area</vt:lpstr>
      <vt:lpstr>'Tailings Facilities'!Print_Area</vt:lpstr>
      <vt:lpstr>TCFD!Print_Area</vt:lpstr>
      <vt:lpstr>TNFD!Print_Area</vt:lpstr>
      <vt:lpstr>Transparency!Print_Area</vt:lpstr>
      <vt:lpstr>'UNGC CoP'!Print_Area</vt:lpstr>
      <vt:lpstr>'Value Chain'!Print_Area</vt:lpstr>
      <vt:lpstr>'Water Discharges by PG Region'!Print_Area</vt:lpstr>
      <vt:lpstr>'Water Performance'!Print_Area</vt:lpstr>
      <vt:lpstr>'Water Risk by Asset'!Print_Area</vt:lpstr>
      <vt:lpstr>'Water Withdrawals by PG Region'!Print_Area</vt:lpstr>
      <vt:lpstr>'Workforce Data &amp; Diversity'!Print_Area</vt:lpstr>
      <vt:lpstr>'Biodiversity Areas by Asset'!Print_Titles</vt:lpstr>
      <vt:lpstr>'Biodiversity Species by Asset'!Print_Titles</vt:lpstr>
      <vt:lpstr>'CA100+'!Print_Titles</vt:lpstr>
      <vt:lpstr>'Communities Performance'!Print_Titles</vt:lpstr>
      <vt:lpstr>'Data Contents'!Print_Titles</vt:lpstr>
      <vt:lpstr>Economic!Print_Titles</vt:lpstr>
      <vt:lpstr>'Environment Performance'!Print_Titles</vt:lpstr>
      <vt:lpstr>'GHG Emissions'!Print_Titles</vt:lpstr>
      <vt:lpstr>'GHG Emissions Methodology'!Print_Titles</vt:lpstr>
      <vt:lpstr>'GRI Index'!Print_Titles</vt:lpstr>
      <vt:lpstr>Safety!Print_Titles</vt:lpstr>
      <vt:lpstr>'Tailings Facilities'!Print_Titles</vt:lpstr>
      <vt:lpstr>TCFD!Print_Titles</vt:lpstr>
      <vt:lpstr>TNFD!Print_Titles</vt:lpstr>
      <vt:lpstr>'Water Performance'!Print_Titles</vt:lpstr>
      <vt:lpstr>'Water Performance by PG'!Print_Titles</vt:lpstr>
      <vt:lpstr>'Workforce Data &amp; Diversity'!Print_Titles</vt:lpstr>
    </vt:vector>
  </TitlesOfParts>
  <Manager/>
  <Company>Rio Tinto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Rio Tinto Sustainability Fact Book 2022</dc:title>
  <dc:subject>Rio Tinto Sustainability Fact Book 2022</dc:subject>
  <dc:creator>Rio Tinto</dc:creator>
  <cp:keywords/>
  <dc:description/>
  <cp:lastModifiedBy>Samnakay, Imran (RTHQ)</cp:lastModifiedBy>
  <cp:revision/>
  <dcterms:created xsi:type="dcterms:W3CDTF">2017-02-19T01:48:05Z</dcterms:created>
  <dcterms:modified xsi:type="dcterms:W3CDTF">2023-02-27T07:59:56Z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0x010100DE52EFDFC5B48E45BFBB5EBEDE2E5FFC</vt:lpwstr>
  </property>
  <property fmtid="{D5CDD505-2E9C-101B-9397-08002B2CF9AE}" pid="3" name="MSIP_Label_4b82160b-6158-4c5d-aabc-09c357ee4bf0_Enabled">
    <vt:lpwstr>true</vt:lpwstr>
  </property>
  <property fmtid="{D5CDD505-2E9C-101B-9397-08002B2CF9AE}" pid="4" name="MSIP_Label_4b82160b-6158-4c5d-aabc-09c357ee4bf0_SetDate">
    <vt:lpwstr>2023-02-27T07:46:29Z</vt:lpwstr>
  </property>
  <property fmtid="{D5CDD505-2E9C-101B-9397-08002B2CF9AE}" pid="5" name="MSIP_Label_4b82160b-6158-4c5d-aabc-09c357ee4bf0_Method">
    <vt:lpwstr>Privileged</vt:lpwstr>
  </property>
  <property fmtid="{D5CDD505-2E9C-101B-9397-08002B2CF9AE}" pid="6" name="MSIP_Label_4b82160b-6158-4c5d-aabc-09c357ee4bf0_Name">
    <vt:lpwstr>4b82160b-6158-4c5d-aabc-09c357ee4bf0</vt:lpwstr>
  </property>
  <property fmtid="{D5CDD505-2E9C-101B-9397-08002B2CF9AE}" pid="7" name="MSIP_Label_4b82160b-6158-4c5d-aabc-09c357ee4bf0_SiteId">
    <vt:lpwstr>4341df80-fbe6-41bf-89b0-e6e2379c9c23</vt:lpwstr>
  </property>
  <property fmtid="{D5CDD505-2E9C-101B-9397-08002B2CF9AE}" pid="8" name="MSIP_Label_4b82160b-6158-4c5d-aabc-09c357ee4bf0_ActionId">
    <vt:lpwstr>a356ba54-728f-4fea-951a-ae32970c5710</vt:lpwstr>
  </property>
  <property fmtid="{D5CDD505-2E9C-101B-9397-08002B2CF9AE}" pid="9" name="MSIP_Label_4b82160b-6158-4c5d-aabc-09c357ee4bf0_ContentBits">
    <vt:lpwstr>2</vt:lpwstr>
  </property>
</Properties>
</file>